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c r="BE35" i="10" s="1"/>
  <c r="BE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<sst xmlns="http://schemas.openxmlformats.org/spreadsheetml/2006/main" count="1162" uniqueCount="593">
  <si>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</si>
  <si>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</si>
  <si>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</si>
  <si>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</si>
  <si>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</si>
  <si>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</si>
  <si>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</si>
  <si>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</si>
  <si>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</si>
  <si>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</si>
  <si>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</si>
  <si>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</si>
  <si>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</si>
  <si>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</si>
  <si>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</si>
  <si>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</si>
  <si>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</si>
  <si>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</si>
  <si>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</si>
  <si>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</si>
  <si>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</si>
  <si>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</si>
  <si>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</si>
  <si>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</si>
  <si>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</si>
  <si>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</si>
  <si>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</si>
  <si>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</si>
  <si>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</si>
  <si>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</si>
  <si>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</si>
  <si>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</si>
  <si>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</si>
  <si>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</si>
  <si>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</si>
  <si>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</si>
  <si>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</si>
  <si>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</si>
  <si>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</si>
  <si>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</si>
  <si>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</si>
  <si>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</si>
  <si>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</si>
  <si>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</si>
  <si>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</si>
  <si>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</si>
  <si>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</si>
  <si>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</si>
  <si>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</si>
  <si>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</si>
  <si>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</si>
  <si>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</si>
  <si>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</si>
  <si>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</si>
  <si>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</si>
  <si>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</si>
  <si>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</si>
  <si>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</si>
  <si>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</si>
  <si>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</si>
  <si>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</si>
  <si>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</si>
  <si>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</si>
  <si>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</si>
  <si>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</si>
  <si>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</si>
  <si>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</si>
  <si>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</si>
  <si>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</si>
  <si>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</si>
  <si>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</si>
  <si>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</si>
  <si>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</si>
  <si>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</si>
  <si>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</si>
  <si>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</si>
  <si>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</si>
  <si>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</si>
  <si>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</si>
  <si>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</si>
  <si>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</si>
  <si>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</si>
  <si>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</si>
  <si>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</si>
  <si>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</si>
  <si>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</si>
  <si>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</si>
  <si>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</si>
  <si>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</si>
  <si>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</si>
  <si>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</si>
  <si>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</si>
  <si>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</si>
  <si>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</si>
  <si>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</si>
  <si>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</si>
  <si>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</si>
  <si>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</si>
  <si>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</si>
  <si>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</si>
  <si>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</si>
  <si>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</si>
  <si>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</si>
  <si>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</si>
  <si>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</si>
  <si>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</si>
  <si>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</si>
  <si>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</si>
  <si>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</si>
  <si>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</si>
  <si>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</si>
  <si>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</si>
  <si>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</si>
  <si>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</si>
  <si>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</si>
  <si>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</si>
  <si>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</si>
  <si>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</si>
  <si>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</si>
  <si>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</si>
  <si>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</si>
  <si>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</si>
  <si>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</si>
  <si>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</si>
  <si>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</si>
  <si>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</si>
  <si>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</si>
  <si>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</si>
  <si>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</si>
  <si>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</si>
  <si>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</si>
  <si>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</si>
  <si>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</si>
  <si>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</si>
  <si>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</si>
  <si>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</si>
  <si>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</si>
  <si>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</si>
  <si>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</si>
  <si>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</si>
  <si>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</si>
  <si>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</si>
  <si>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</si>
  <si>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</si>
  <si>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</si>
  <si>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</si>
  <si>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</si>
  <si>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</si>
  <si>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</si>
  <si>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</si>
  <si>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</si>
  <si>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</si>
  <si>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</si>
  <si>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</si>
  <si>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</si>
  <si>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</si>
  <si>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</si>
  <si>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</si>
  <si>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</si>
  <si>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</si>
  <si>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</si>
  <si>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</si>
  <si>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</si>
  <si>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</si>
  <si>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</si>
  <si>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</si>
  <si>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</si>
  <si>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</si>
  <si>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</si>
  <si>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</si>
  <si>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</si>
  <si>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</si>
  <si>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</si>
  <si>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</si>
  <si>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</si>
  <si>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</si>
  <si>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</si>
  <si>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</si>
  <si>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</si>
  <si>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</si>
  <si>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</si>
  <si>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</si>
  <si>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</si>
  <si>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</si>
  <si>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</si>
  <si>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</si>
  <si>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</si>
  <si>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</si>
  <si>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</si>
  <si>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</si>
  <si>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</si>
  <si>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</si>
  <si>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</si>
  <si>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</si>
  <si>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</si>
  <si>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</si>
  <si>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</si>
  <si>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</si>
  <si>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</si>
  <si>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</si>
  <si>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</si>
  <si>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</si>
  <si>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</si>
  <si>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</si>
  <si>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長野県御代田町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</si>
  <si>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</si>
  <si>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</si>
  <si>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</si>
  <si>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</si>
  <si>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</si>
  <si>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</si>
  <si>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</si>
  <si>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</si>
  <si>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</si>
  <si>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</si>
  <si>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</si>
  <si>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</si>
  <si>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</si>
  <si>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</si>
  <si>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</si>
  <si>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</si>
  <si>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</si>
  <si>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</si>
  <si>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</si>
  <si>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</si>
  <si>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</si>
  <si>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</si>
  <si>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</si>
  <si>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</si>
  <si>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</si>
  <si>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</si>
  <si>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</si>
  <si>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</si>
  <si>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</si>
  <si>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</si>
  <si>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</si>
  <si>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</si>
  <si>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</si>
  <si>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</si>
  <si>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</si>
  <si>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</si>
  <si>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</si>
  <si>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</si>
  <si>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</si>
  <si>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</si>
  <si>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</si>
  <si>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</si>
  <si>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</si>
  <si>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</si>
  <si>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</si>
  <si>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</si>
  <si>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</si>
  <si>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</si>
  <si>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</si>
  <si>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</si>
  <si>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</si>
  <si>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</si>
  <si>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</si>
  <si>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</si>
  <si>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</si>
  <si>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</si>
  <si>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</si>
  <si>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</si>
  <si>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</si>
  <si>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</si>
  <si>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</si>
  <si>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</si>
  <si>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</si>
  <si>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</si>
  <si>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</si>
  <si>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</si>
  <si>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</si>
  <si>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</si>
  <si>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</si>
  <si>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</si>
  <si>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</si>
  <si>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</si>
  <si>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</si>
  <si>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</si>
  <si>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</si>
  <si>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</si>
  <si>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</si>
  <si>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</si>
  <si>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</si>
  <si>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</si>
  <si>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</si>
  <si>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</si>
  <si>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</si>
  <si>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</si>
  <si>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</si>
  <si>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</si>
  <si>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</si>
  <si>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</si>
  <si>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</si>
  <si>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</si>
  <si>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</si>
  <si>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</si>
  <si>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</si>
  <si>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</si>
  <si>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</si>
  <si>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</si>
  <si>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</si>
  <si>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</si>
  <si>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</si>
  <si>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</si>
  <si>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</si>
  <si>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</si>
  <si>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</si>
  <si>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</si>
  <si>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</si>
  <si>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</si>
  <si>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</si>
  <si>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</si>
  <si>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</si>
  <si>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</si>
  <si>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</si>
  <si>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</si>
  <si>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</si>
  <si>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</si>
  <si>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</si>
  <si>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</si>
  <si>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</si>
  <si>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</si>
  <si>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</si>
  <si>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</si>
  <si>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</si>
  <si>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</si>
  <si>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</si>
  <si>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</si>
  <si>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</si>
  <si>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</si>
  <si>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</si>
  <si>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</si>
  <si>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</si>
  <si>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</si>
  <si>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</si>
  <si>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</si>
  <si>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</si>
  <si>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</si>
  <si>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</si>
  <si>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</si>
  <si>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</si>
  <si>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</si>
  <si>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</si>
  <si>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</si>
  <si>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</si>
  <si>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</si>
  <si>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</si>
  <si>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</si>
  <si>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</si>
  <si>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</si>
  <si>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</si>
  <si>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</si>
  <si>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長野県御代田町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</si>
  <si>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</si>
  <si>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</si>
  <si>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</si>
  <si>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</si>
  <si>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</si>
  <si>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</si>
  <si>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</si>
  <si>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</si>
  <si>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</si>
  <si>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</si>
  <si>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</si>
  <si>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</si>
  <si>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</si>
  <si>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</si>
  <si>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</si>
  <si>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</si>
  <si>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</si>
  <si>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</si>
  <si>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</si>
  <si>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</si>
  <si>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御代田町住宅新築資金等貸付事業特別会計</t>
    <phoneticPr fontId="5"/>
  </si>
  <si>
    <t>小沼地区財産管理特別会計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</si>
  <si>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</si>
  <si>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</si>
  <si>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</si>
  <si>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</si>
  <si>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</si>
  <si>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</si>
  <si>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</si>
  <si>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</si>
  <si>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</si>
  <si>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</si>
  <si>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</si>
  <si>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</si>
  <si>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</si>
  <si>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</si>
  <si>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</si>
  <si>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</si>
  <si>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</si>
  <si>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</si>
  <si>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</si>
  <si>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</si>
  <si>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</si>
  <si>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</si>
  <si>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</si>
  <si>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</si>
  <si>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</si>
  <si>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</si>
  <si>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</si>
  <si>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</si>
  <si>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</si>
  <si>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</si>
  <si>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</si>
  <si>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</si>
  <si>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</si>
  <si>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</si>
  <si>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</si>
  <si>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</si>
  <si>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</si>
  <si>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</si>
  <si>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</si>
  <si>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</si>
  <si>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</si>
  <si>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</si>
  <si>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</si>
  <si>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</si>
  <si>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</si>
  <si>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</si>
  <si>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</si>
  <si>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</si>
  <si>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</si>
  <si>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</si>
  <si>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</si>
  <si>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</si>
  <si>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</si>
  <si>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</si>
  <si>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</si>
  <si>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</si>
  <si>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</si>
  <si>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</si>
  <si>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</si>
  <si>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</si>
  <si>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</si>
  <si>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</si>
  <si>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</si>
  <si>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</si>
  <si>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</si>
  <si>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</si>
  <si>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</si>
  <si>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</si>
  <si>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</si>
  <si>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</si>
  <si>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</si>
  <si>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</si>
  <si>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</si>
  <si>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</si>
  <si>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</si>
  <si>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</si>
  <si>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</si>
  <si>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</si>
  <si>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</si>
  <si>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</si>
  <si>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</si>
  <si>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</si>
  <si>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</si>
  <si>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</si>
  <si>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</si>
  <si>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</si>
  <si>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</si>
  <si>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</si>
  <si>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</si>
  <si>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</si>
  <si>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</si>
  <si>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</si>
  <si>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</si>
  <si>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</si>
  <si>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</si>
  <si>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</si>
  <si>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</si>
  <si>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</si>
  <si>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</si>
  <si>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</si>
  <si>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</si>
  <si>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</si>
  <si>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</si>
  <si>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</si>
  <si>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</si>
  <si>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</si>
  <si>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</si>
  <si>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</si>
  <si>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</si>
  <si>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</si>
  <si>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</si>
  <si>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</si>
  <si>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</si>
  <si>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</si>
  <si>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</si>
  <si>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</si>
  <si>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</si>
  <si>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</si>
  <si>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</si>
  <si>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</si>
  <si>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</si>
  <si>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</si>
  <si>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</si>
  <si>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</si>
  <si>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</si>
  <si>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</si>
  <si>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</si>
  <si>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</si>
  <si>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</si>
  <si>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</si>
  <si>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</si>
  <si>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</si>
  <si>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</si>
  <si>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</si>
  <si>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</si>
  <si>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</si>
  <si>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</si>
  <si>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</si>
  <si>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</si>
  <si>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</si>
  <si>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</si>
  <si>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</si>
  <si>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</si>
  <si>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</si>
  <si>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</si>
  <si>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</si>
  <si>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</si>
  <si>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</si>
  <si>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</si>
  <si>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</si>
  <si>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</si>
  <si>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</si>
  <si>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</si>
  <si>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</si>
  <si>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</si>
  <si>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</si>
  <si>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</si>
  <si>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</si>
  <si>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</si>
  <si>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</si>
  <si>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</si>
  <si>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</si>
  <si>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</si>
  <si>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</si>
  <si>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</si>
  <si>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1.36</t>
  </si>
  <si>
    <t>▲ 3.18</t>
  </si>
  <si>
    <t>▲ 2.17</t>
  </si>
  <si>
    <t>▲ 2.01</t>
  </si>
  <si>
    <t>御代田小沼水道事業会計</t>
  </si>
  <si>
    <t>御代田町国民健康保険事業勘定特別会計</t>
  </si>
  <si>
    <t>一般会計</t>
  </si>
  <si>
    <t>御代田町介護保険事業勘定特別会計</t>
  </si>
  <si>
    <t>御代田町農業集落排水事業特別会計</t>
  </si>
  <si>
    <t>御代田町公共下水道事業特別会計</t>
  </si>
  <si>
    <t>御代田町個別排水処理施設整備事業特別会計</t>
  </si>
  <si>
    <t>小沼地区財産管理特別会計</t>
  </si>
  <si>
    <t>その他会計（赤字）</t>
  </si>
  <si>
    <t>その他会計（黒字）</t>
  </si>
  <si>
    <t>①御代田町役場庁舎整備基金</t>
    <phoneticPr fontId="2"/>
  </si>
  <si>
    <t>②御代田町教育施設整備基金</t>
    <phoneticPr fontId="2"/>
  </si>
  <si>
    <t>③御代田町地域振興基金</t>
    <phoneticPr fontId="2"/>
  </si>
  <si>
    <t>④御代田町下水道建設基金</t>
    <phoneticPr fontId="2"/>
  </si>
  <si>
    <t>⑤ふるさと創生基金</t>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</si>
  <si>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</si>
  <si>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7" eb="9">
      <t>ショウボウ</t>
    </rPh>
    <rPh sb="9" eb="11">
      <t>トクベツ</t>
    </rPh>
    <rPh sb="11" eb="13">
      <t>カイケイ</t>
    </rPh>
    <phoneticPr fontId="2"/>
  </si>
  <si>
    <t>佐久広域連合　養護老人ホーム特別会計</t>
    <rPh sb="7" eb="9">
      <t>ヨウゴ</t>
    </rPh>
    <rPh sb="9" eb="11">
      <t>ロウジン</t>
    </rPh>
    <rPh sb="14" eb="16">
      <t>トクベツ</t>
    </rPh>
    <rPh sb="16" eb="18">
      <t>カイケイ</t>
    </rPh>
    <phoneticPr fontId="2"/>
  </si>
  <si>
    <t>佐久広域連合　特別養護老人ホーム特別会計</t>
    <rPh sb="7" eb="9">
      <t>トクベツ</t>
    </rPh>
    <rPh sb="9" eb="11">
      <t>ヨウゴ</t>
    </rPh>
    <rPh sb="11" eb="13">
      <t>ロウジン</t>
    </rPh>
    <rPh sb="16" eb="18">
      <t>トクベツ</t>
    </rPh>
    <rPh sb="18" eb="20">
      <t>カイケイ</t>
    </rPh>
    <phoneticPr fontId="2"/>
  </si>
  <si>
    <t>佐久広域連合　救護施設特別会計</t>
    <rPh sb="7" eb="9">
      <t>キュウゴ</t>
    </rPh>
    <rPh sb="9" eb="11">
      <t>シセツ</t>
    </rPh>
    <rPh sb="11" eb="13">
      <t>トクベツ</t>
    </rPh>
    <rPh sb="13" eb="15">
      <t>カイケイ</t>
    </rPh>
    <phoneticPr fontId="2"/>
  </si>
  <si>
    <t>佐久広域連合　食肉流通センター特別会計</t>
    <rPh sb="7" eb="9">
      <t>ショクニク</t>
    </rPh>
    <rPh sb="9" eb="11">
      <t>リュウツウ</t>
    </rPh>
    <rPh sb="15" eb="17">
      <t>トクベツ</t>
    </rPh>
    <rPh sb="17" eb="19">
      <t>カイケイ</t>
    </rPh>
    <phoneticPr fontId="2"/>
  </si>
  <si>
    <t>長野県後期高齢者医療広域連合　一般会計</t>
    <rPh sb="0" eb="3">
      <t>ナ</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</si>
  <si>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</si>
  <si>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浅麓環境施設組合　一般会計</t>
    <rPh sb="0" eb="2">
      <t>センロク</t>
    </rPh>
    <rPh sb="2" eb="4">
      <t>カンキョウ</t>
    </rPh>
    <rPh sb="4" eb="6">
      <t>シセツ</t>
    </rPh>
    <rPh sb="6" eb="8">
      <t>クミアイ</t>
    </rPh>
    <rPh sb="9" eb="11">
      <t>イッパン</t>
    </rPh>
    <rPh sb="11" eb="13">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</si>
  <si>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</si>
  <si>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浅麓水道企業団　浅麓水道企業団水道事業会計</t>
    <rPh sb="0" eb="2">
      <t>センロク</t>
    </rPh>
    <rPh sb="2" eb="4">
      <t>スイドウ</t>
    </rPh>
    <rPh sb="4" eb="6">
      <t>キギョウ</t>
    </rPh>
    <rPh sb="6" eb="7">
      <t>ダン</t>
    </rPh>
    <rPh sb="8" eb="10">
      <t>センロク</t>
    </rPh>
    <rPh sb="10" eb="12">
      <t>スイドウ</t>
    </rPh>
    <rPh sb="12" eb="14">
      <t>キギョウ</t>
    </rPh>
    <rPh sb="14" eb="15">
      <t>ダン</t>
    </rPh>
    <rPh sb="15" eb="17">
      <t>スイドウ</t>
    </rPh>
    <rPh sb="17" eb="19">
      <t>ジギョウ</t>
    </rPh>
    <rPh sb="19" eb="21">
      <t>カイケイ</t>
    </rPh>
    <phoneticPr fontId="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</si>
  <si>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
  </si>
  <si>
    <t>森泉山財産組合　一般会計</t>
    <rPh sb="0" eb="2">
      <t>モリイズミ</t>
    </rPh>
    <rPh sb="2" eb="3">
      <t>ヤマ</t>
    </rPh>
    <rPh sb="3" eb="5">
      <t>ザイサン</t>
    </rPh>
    <rPh sb="5" eb="7">
      <t>クミアイ</t>
    </rPh>
    <rPh sb="8" eb="10">
      <t>イッパン</t>
    </rPh>
    <rPh sb="10" eb="12">
      <t>カイケイ</t>
    </rPh>
    <phoneticPr fontId="2"/>
  </si>
  <si>
    <t>東北信市町村交通災害共済事務組合　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ジギョウ</t>
    </rPh>
    <rPh sb="19" eb="21">
      <t>カイケイ</t>
    </rPh>
    <phoneticPr fontId="2"/>
  </si>
  <si>
    <t>長野県市町村総合事務組合　一般会計</t>
    <rPh sb="0" eb="3">
      <t>ナ</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</si>
  <si>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</si>
  <si>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t>
    </rPh>
    <rPh sb="3" eb="6">
      <t>シチョウソン</t>
    </rPh>
    <rPh sb="6" eb="8">
      <t>ジチ</t>
    </rPh>
    <rPh sb="8" eb="10">
      <t>シンコウ</t>
    </rPh>
    <rPh sb="10" eb="12">
      <t>クミアイ</t>
    </rPh>
    <rPh sb="13" eb="15">
      <t>イッパン</t>
    </rPh>
    <rPh sb="15" eb="17">
      <t>カイケイ</t>
    </rPh>
    <phoneticPr fontId="2"/>
  </si>
  <si>
    <t>長野県地方税滞納整理機構</t>
    <rPh sb="0" eb="3">
      <t>ナ</t>
    </rPh>
    <rPh sb="3" eb="6">
      <t>チホウゼイ</t>
    </rPh>
    <rPh sb="6" eb="8">
      <t>タイノウ</t>
    </rPh>
    <rPh sb="8" eb="10">
      <t>セイリ</t>
    </rPh>
    <rPh sb="10" eb="12">
      <t>キコウ</t>
    </rPh>
    <phoneticPr fontId="2"/>
  </si>
  <si>
    <t>佐久市・北佐久郡環境施設組合</t>
    <rPh sb="0" eb="3">
      <t>サクシ</t>
    </rPh>
    <rPh sb="4" eb="8">
      <t>キタサクグン</t>
    </rPh>
    <rPh sb="8" eb="10">
      <t>カンキョウ</t>
    </rPh>
    <rPh sb="10" eb="12">
      <t>シセツ</t>
    </rPh>
    <rPh sb="12" eb="14">
      <t>クミアイ</t>
    </rPh>
    <phoneticPr fontId="2"/>
  </si>
  <si>
    <t>-</t>
    <phoneticPr fontId="2"/>
  </si>
  <si>
    <t>御代田町土地開発公社</t>
    <rPh sb="0" eb="4">
      <t>ミヨタマチ</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</si>
  <si>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</si>
  <si>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</si>
  <si>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</si>
  <si>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数値では、有形固定資産減価償却率は上昇傾向にあるものの、類似団体内では最下位である。将来負担比率については「数値なし」となっており、交付税措置のない地方債は原則借り入れてこなかったことや、新規発行を計画的に抑制してきたためである。平成28年度に作成した公共施設等総合管理計画に基づき今後個別施設計画を作成し、施設の維持管理と更新について、町の財政状況を把握しながら、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</si>
  <si>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</si>
  <si>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</si>
  <si>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</si>
  <si>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</si>
  <si>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</si>
  <si>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</si>
  <si>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と同数値となったが、将来負担比率については「数値なし」となっている。交付税措置のない地方債は原則借り入れてこなかったことや、新規発行を計画的に抑制してきたためである。
　直近3年間において実質公債費比率が上昇しているのは、都市再生整備計画事業債や臨時財政対策債の増加が要因となっている。公債費は平成30年度をピークに減少していくが、３か年平均値であるため、今後も上昇することが予想される。これからの数値をふまえて適切な公債費管理を行う必要がある。</t>
    <rPh sb="160" eb="163">
      <t>コウサイヒ</t>
    </rPh>
    <rPh sb="164" eb="166">
      <t>ヘイセイ</t>
    </rPh>
    <rPh sb="168" eb="170">
      <t>ネンド</t>
    </rPh>
    <rPh sb="175" eb="177">
      <t>ゲンショウ</t>
    </rPh>
    <rPh sb="185" eb="186">
      <t>ネン</t>
    </rPh>
    <rPh sb="186" eb="189">
      <t>ヘイキンチ</t>
    </rPh>
    <rPh sb="195" eb="197">
      <t>コンゴ</t>
    </rPh>
    <rPh sb="198" eb="200">
      <t>ジョウショウ</t>
    </rPh>
    <rPh sb="205" eb="207">
      <t>ヨソウ</t>
    </rPh>
    <rPh sb="216" eb="218">
      <t>スウチ</t>
    </rPh>
    <rPh sb="223" eb="225">
      <t>テキセツ</t>
    </rPh>
    <rPh sb="226" eb="229">
      <t>コウサイヒ</t>
    </rPh>
    <rPh sb="229" eb="231">
      <t>カンリ</t>
    </rPh>
    <rPh sb="232" eb="233">
      <t>オコナ</t>
    </rPh>
    <rPh sb="234" eb="23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</si>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</sst>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77577</c:v>
                </c:pt>
                <c:pt idx="3">
                  <c:v>115123</c:v>
                </c:pt>
                <c:pt idx="4">
                  <c:v>98899</c:v>
                </c:pt>
              </c:numCache>
            </c:numRef>
          </c:val>
          <c:smooth val="0"/>
          <c:extLst>
            <c:ext xmlns:c16="http://schemas.microsoft.com/office/drawing/2014/chart" uri="{C3380CC4-5D6E-409C-BE32-E72D297353CC}">
              <c16:uniqueId val="{00000000-1DAC-44AD-AC31-496704E5C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64881</c:v>
                </c:pt>
                <c:pt idx="1">
                  <c:v>86908</c:v>
                </c:pt>
                <c:pt idx="2">
                  <c:v>76108</c:v>
                </c:pt>
                <c:pt idx="3">
                  <c:v>65876</c:v>
                </c:pt>
                <c:pt idx="4">
                  <c:v>159178</c:v>
                </c:pt>
              </c:numCache>
            </c:numRef>
          </c:val>
          <c:smooth val="0"/>
          <c:extLst>
            <c:ext xmlns:c16="http://schemas.microsoft.com/office/drawing/2014/chart" uri="{C3380CC4-5D6E-409C-BE32-E72D297353CC}">
              <c16:uniqueId val="{00000001-1DAC-44AD-AC31-496704E5C3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6.87</c:v>
                </c:pt>
                <c:pt idx="1">
                  <c:v>5.54</c:v>
                </c:pt>
                <c:pt idx="2">
                  <c:v>8.73</c:v>
                </c:pt>
                <c:pt idx="3">
                  <c:v>7.38</c:v>
                </c:pt>
                <c:pt idx="4">
                  <c:v>7.81</c:v>
                </c:pt>
              </c:numCache>
            </c:numRef>
          </c:val>
          <c:extLst>
            <c:ext xmlns:c16="http://schemas.microsoft.com/office/drawing/2014/chart" uri="{C3380CC4-5D6E-409C-BE32-E72D297353CC}">
              <c16:uniqueId val="{00000000-4D4F-4595-93E6-1ACF2CA3AD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65.13</c:v>
                </c:pt>
                <c:pt idx="1">
                  <c:v>67.78</c:v>
                </c:pt>
                <c:pt idx="2">
                  <c:v>63.66</c:v>
                </c:pt>
                <c:pt idx="3">
                  <c:v>63.74</c:v>
                </c:pt>
                <c:pt idx="4">
                  <c:v>65.36</c:v>
                </c:pt>
              </c:numCache>
            </c:numRef>
          </c:val>
          <c:extLst>
            <c:ext xmlns:c16="http://schemas.microsoft.com/office/drawing/2014/chart" uri="{C3380CC4-5D6E-409C-BE32-E72D297353CC}">
              <c16:uniqueId val="{00000001-4D4F-4595-93E6-1ACF2CA3AD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-1.36</c:v>
                </c:pt>
                <c:pt idx="1">
                  <c:v>-3.18</c:v>
                </c:pt>
                <c:pt idx="2">
                  <c:v>-2.17</c:v>
                </c:pt>
                <c:pt idx="3">
                  <c:v>3.15</c:v>
                </c:pt>
                <c:pt idx="4">
                  <c:v>-2.0099999999999998</c:v>
                </c:pt>
              </c:numCache>
            </c:numRef>
          </c:val>
          <c:smooth val="0"/>
          <c:extLst>
            <c:ext xmlns:c16="http://schemas.microsoft.com/office/drawing/2014/chart" uri="{C3380CC4-5D6E-409C-BE32-E72D297353CC}">
              <c16:uniqueId val="{00000002-4D4F-4595-93E6-1ACF2CA3AD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0.43</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4B3D-4D33-B6EA-FCED1E5678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3D-4D33-B6EA-FCED1E5678A4}"/>
            </c:ext>
          </c:extLst>
        </c:ser>
        <c:ser>
          <c:idx val="2"/>
          <c:order val="2"/>
          <c:tx>
            <c:strRef>
              <c:f>データシート!$A$29</c:f>
              <c:strCache>
                <c:ptCount val="1"/>
                <c:pt idx="0">
                  <c:v>小沼地区財産管理特別会計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4B3D-4D33-B6EA-FCED1E5678A4}"/>
            </c:ext>
          </c:extLst>
        </c:ser>
        <c:ser>
          <c:idx val="3"/>
          <c:order val="3"/>
          <c:tx>
            <c:strRef>
              <c:f>データシート!$A$30</c:f>
              <c:strCache>
                <c:ptCount val="1"/>
                <c:pt idx="0">
                  <c:v>御代田町個別排水処理施設整備事業特別会計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3-4B3D-4D33-B6EA-FCED1E5678A4}"/>
            </c:ext>
          </c:extLst>
        </c:ser>
        <c:ser>
          <c:idx val="4"/>
          <c:order val="4"/>
          <c:tx>
            <c:strRef>
              <c:f>データシート!$A$31</c:f>
              <c:strCache>
                <c:ptCount val="1"/>
                <c:pt idx="0">
                  <c:v>御代田町公共下水道事業特別会計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0.05</c:v>
                </c:pt>
                <c:pt idx="4">
                  <c:v>#N/A</c:v>
                </c:pt>
                <c:pt idx="5">
                  <c:v>0.09</c:v>
                </c:pt>
                <c:pt idx="6">
                  <c:v>#N/A</c:v>
                </c:pt>
                <c:pt idx="7">
                  <c:v>0.04</c:v>
                </c:pt>
                <c:pt idx="8">
                  <c:v>#N/A</c:v>
                </c:pt>
                <c:pt idx="9">
                  <c:v>0.01</c:v>
                </c:pt>
              </c:numCache>
            </c:numRef>
          </c:val>
          <c:extLst>
            <c:ext xmlns:c16="http://schemas.microsoft.com/office/drawing/2014/chart" uri="{C3380CC4-5D6E-409C-BE32-E72D297353CC}">
              <c16:uniqueId val="{00000004-4B3D-4D33-B6EA-FCED1E5678A4}"/>
            </c:ext>
          </c:extLst>
        </c:ser>
        <c:ser>
          <c:idx val="5"/>
          <c:order val="5"/>
          <c:tx>
            <c:strRef>
              <c:f>データシート!$A$32</c:f>
              <c:strCache>
                <c:ptCount val="1"/>
                <c:pt idx="0">
                  <c:v>御代田町農業集落排水事業特別会計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5-4B3D-4D33-B6EA-FCED1E5678A4}"/>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1.31</c:v>
                </c:pt>
                <c:pt idx="4">
                  <c:v>#N/A</c:v>
                </c:pt>
                <c:pt idx="5">
                  <c:v>1.05</c:v>
                </c:pt>
                <c:pt idx="6">
                  <c:v>#N/A</c:v>
                </c:pt>
                <c:pt idx="7">
                  <c:v>2.31</c:v>
                </c:pt>
                <c:pt idx="8">
                  <c:v>#N/A</c:v>
                </c:pt>
                <c:pt idx="9">
                  <c:v>1.34</c:v>
                </c:pt>
              </c:numCache>
            </c:numRef>
          </c:val>
          <c:extLst>
            <c:ext xmlns:c16="http://schemas.microsoft.com/office/drawing/2014/chart" uri="{C3380CC4-5D6E-409C-BE32-E72D297353CC}">
              <c16:uniqueId val="{00000006-4B3D-4D33-B6EA-FCED1E5678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5.52</c:v>
                </c:pt>
                <c:pt idx="4">
                  <c:v>#N/A</c:v>
                </c:pt>
                <c:pt idx="5">
                  <c:v>8.7200000000000006</c:v>
                </c:pt>
                <c:pt idx="6">
                  <c:v>#N/A</c:v>
                </c:pt>
                <c:pt idx="7">
                  <c:v>7.36</c:v>
                </c:pt>
                <c:pt idx="8">
                  <c:v>#N/A</c:v>
                </c:pt>
                <c:pt idx="9">
                  <c:v>7.79</c:v>
                </c:pt>
              </c:numCache>
            </c:numRef>
          </c:val>
          <c:extLst>
            <c:ext xmlns:c16="http://schemas.microsoft.com/office/drawing/2014/chart" uri="{C3380CC4-5D6E-409C-BE32-E72D297353CC}">
              <c16:uniqueId val="{00000007-4B3D-4D33-B6EA-FCED1E5678A4}"/>
            </c:ext>
          </c:extLst>
        </c:ser>
        <c:ser>
          <c:idx val="8"/>
          <c:order val="8"/>
          <c:tx>
            <c:strRef>
              <c:f>データシート!$A$35</c:f>
              <c:strCache>
                <c:ptCount val="1"/>
                <c:pt idx="0">
                  <c:v>御代田町国民健康保険事業勘定特別会計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1.94</c:v>
                </c:pt>
                <c:pt idx="2">
                  <c:v>#N/A</c:v>
                </c:pt>
                <c:pt idx="3">
                  <c:v>5.07</c:v>
                </c:pt>
                <c:pt idx="4">
                  <c:v>#N/A</c:v>
                </c:pt>
                <c:pt idx="5">
                  <c:v>6.14</c:v>
                </c:pt>
                <c:pt idx="6">
                  <c:v>#N/A</c:v>
                </c:pt>
                <c:pt idx="7">
                  <c:v>7.39</c:v>
                </c:pt>
                <c:pt idx="8">
                  <c:v>#N/A</c:v>
                </c:pt>
                <c:pt idx="9">
                  <c:v>8.68</c:v>
                </c:pt>
              </c:numCache>
            </c:numRef>
          </c:val>
          <c:extLst>
            <c:ext xmlns:c16="http://schemas.microsoft.com/office/drawing/2014/chart" uri="{C3380CC4-5D6E-409C-BE32-E72D297353CC}">
              <c16:uniqueId val="{00000008-4B3D-4D33-B6EA-FCED1E5678A4}"/>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19.829999999999998</c:v>
                </c:pt>
                <c:pt idx="4">
                  <c:v>#N/A</c:v>
                </c:pt>
                <c:pt idx="5">
                  <c:v>20.010000000000002</c:v>
                </c:pt>
                <c:pt idx="6">
                  <c:v>#N/A</c:v>
                </c:pt>
                <c:pt idx="7">
                  <c:v>21.09</c:v>
                </c:pt>
                <c:pt idx="8">
                  <c:v>#N/A</c:v>
                </c:pt>
                <c:pt idx="9">
                  <c:v>21.9</c:v>
                </c:pt>
              </c:numCache>
            </c:numRef>
          </c:val>
          <c:extLst>
            <c:ext xmlns:c16="http://schemas.microsoft.com/office/drawing/2014/chart" uri="{C3380CC4-5D6E-409C-BE32-E72D297353CC}">
              <c16:uniqueId val="{00000009-4B3D-4D33-B6EA-FCED1E5678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839</c:v>
                </c:pt>
                <c:pt idx="5">
                  <c:v>860</c:v>
                </c:pt>
                <c:pt idx="8">
                  <c:v>829</c:v>
                </c:pt>
                <c:pt idx="11">
                  <c:v>837</c:v>
                </c:pt>
                <c:pt idx="14">
                  <c:v>763</c:v>
                </c:pt>
              </c:numCache>
            </c:numRef>
          </c:val>
          <c:extLst>
            <c:ext xmlns:c16="http://schemas.microsoft.com/office/drawing/2014/chart" uri="{C3380CC4-5D6E-409C-BE32-E72D297353CC}">
              <c16:uniqueId val="{00000000-4255-44CE-ABA6-B589302A99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55-44CE-ABA6-B589302A99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4255-44CE-ABA6-B589302A99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39</c:v>
                </c:pt>
                <c:pt idx="6">
                  <c:v>35</c:v>
                </c:pt>
                <c:pt idx="9">
                  <c:v>37</c:v>
                </c:pt>
                <c:pt idx="12">
                  <c:v>36</c:v>
                </c:pt>
              </c:numCache>
            </c:numRef>
          </c:val>
          <c:extLst>
            <c:ext xmlns:c16="http://schemas.microsoft.com/office/drawing/2014/chart" uri="{C3380CC4-5D6E-409C-BE32-E72D297353CC}">
              <c16:uniqueId val="{00000003-4255-44CE-ABA6-B589302A99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216</c:v>
                </c:pt>
                <c:pt idx="3">
                  <c:v>197</c:v>
                </c:pt>
                <c:pt idx="6">
                  <c:v>225</c:v>
                </c:pt>
                <c:pt idx="9">
                  <c:v>221</c:v>
                </c:pt>
                <c:pt idx="12">
                  <c:v>226</c:v>
                </c:pt>
              </c:numCache>
            </c:numRef>
          </c:val>
          <c:extLst>
            <c:ext xmlns:c16="http://schemas.microsoft.com/office/drawing/2014/chart" uri="{C3380CC4-5D6E-409C-BE32-E72D297353CC}">
              <c16:uniqueId val="{00000004-4255-44CE-ABA6-B589302A99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55-44CE-ABA6-B589302A99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55-44CE-ABA6-B589302A99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686</c:v>
                </c:pt>
                <c:pt idx="3">
                  <c:v>753</c:v>
                </c:pt>
                <c:pt idx="6">
                  <c:v>783</c:v>
                </c:pt>
                <c:pt idx="9">
                  <c:v>831</c:v>
                </c:pt>
                <c:pt idx="12">
                  <c:v>928</c:v>
                </c:pt>
              </c:numCache>
            </c:numRef>
          </c:val>
          <c:extLst>
            <c:ext xmlns:c16="http://schemas.microsoft.com/office/drawing/2014/chart" uri="{C3380CC4-5D6E-409C-BE32-E72D297353CC}">
              <c16:uniqueId val="{00000007-4255-44CE-ABA6-B589302A99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c:v>
                </c:pt>
                <c:pt idx="2">
                  <c:v>#N/A</c:v>
                </c:pt>
                <c:pt idx="3">
                  <c:v>#N/A</c:v>
                </c:pt>
                <c:pt idx="4">
                  <c:v>130</c:v>
                </c:pt>
                <c:pt idx="5">
                  <c:v>#N/A</c:v>
                </c:pt>
                <c:pt idx="6">
                  <c:v>#N/A</c:v>
                </c:pt>
                <c:pt idx="7">
                  <c:v>215</c:v>
                </c:pt>
                <c:pt idx="8">
                  <c:v>#N/A</c:v>
                </c:pt>
                <c:pt idx="9">
                  <c:v>#N/A</c:v>
                </c:pt>
                <c:pt idx="10">
                  <c:v>252</c:v>
                </c:pt>
                <c:pt idx="11">
                  <c:v>#N/A</c:v>
                </c:pt>
                <c:pt idx="12">
                  <c:v>#N/A</c:v>
                </c:pt>
                <c:pt idx="13">
                  <c:v>427</c:v>
                </c:pt>
                <c:pt idx="14">
                  <c:v>#N/A</c:v>
                </c:pt>
              </c:numCache>
            </c:numRef>
          </c:val>
          <c:smooth val="0"/>
          <c:extLst>
            <c:ext xmlns:c16="http://schemas.microsoft.com/office/drawing/2014/chart" uri="{C3380CC4-5D6E-409C-BE32-E72D297353CC}">
              <c16:uniqueId val="{00000008-4255-44CE-ABA6-B589302A99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8199</c:v>
                </c:pt>
                <c:pt idx="5">
                  <c:v>8070</c:v>
                </c:pt>
                <c:pt idx="8">
                  <c:v>8017</c:v>
                </c:pt>
                <c:pt idx="11">
                  <c:v>7596</c:v>
                </c:pt>
                <c:pt idx="14">
                  <c:v>7628</c:v>
                </c:pt>
              </c:numCache>
            </c:numRef>
          </c:val>
          <c:extLst>
            <c:ext xmlns:c16="http://schemas.microsoft.com/office/drawing/2014/chart" uri="{C3380CC4-5D6E-409C-BE32-E72D297353CC}">
              <c16:uniqueId val="{00000000-7D3B-4A20-B968-D649BAA53D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2534</c:v>
                </c:pt>
                <c:pt idx="5">
                  <c:v>2397</c:v>
                </c:pt>
                <c:pt idx="8">
                  <c:v>2023</c:v>
                </c:pt>
                <c:pt idx="11">
                  <c:v>2004</c:v>
                </c:pt>
                <c:pt idx="14">
                  <c:v>1817</c:v>
                </c:pt>
              </c:numCache>
            </c:numRef>
          </c:val>
          <c:extLst>
            <c:ext xmlns:c16="http://schemas.microsoft.com/office/drawing/2014/chart" uri="{C3380CC4-5D6E-409C-BE32-E72D297353CC}">
              <c16:uniqueId val="{00000001-7D3B-4A20-B968-D649BAA53D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4984</c:v>
                </c:pt>
                <c:pt idx="5">
                  <c:v>5241</c:v>
                </c:pt>
                <c:pt idx="8">
                  <c:v>5470</c:v>
                </c:pt>
                <c:pt idx="11">
                  <c:v>5156</c:v>
                </c:pt>
                <c:pt idx="14">
                  <c:v>4357</c:v>
                </c:pt>
              </c:numCache>
            </c:numRef>
          </c:val>
          <c:extLst>
            <c:ext xmlns:c16="http://schemas.microsoft.com/office/drawing/2014/chart" uri="{C3380CC4-5D6E-409C-BE32-E72D297353CC}">
              <c16:uniqueId val="{00000002-7D3B-4A20-B968-D649BAA53D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3B-4A20-B968-D649BAA53D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3B-4A20-B968-D649BAA53D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52</c:v>
                </c:pt>
                <c:pt idx="3">
                  <c:v>37</c:v>
                </c:pt>
                <c:pt idx="6">
                  <c:v>0</c:v>
                </c:pt>
                <c:pt idx="9">
                  <c:v>0</c:v>
                </c:pt>
                <c:pt idx="12">
                  <c:v>0</c:v>
                </c:pt>
              </c:numCache>
            </c:numRef>
          </c:val>
          <c:extLst>
            <c:ext xmlns:c16="http://schemas.microsoft.com/office/drawing/2014/chart" uri="{C3380CC4-5D6E-409C-BE32-E72D297353CC}">
              <c16:uniqueId val="{00000005-7D3B-4A20-B968-D649BAA53D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1141</c:v>
                </c:pt>
                <c:pt idx="3">
                  <c:v>1117</c:v>
                </c:pt>
                <c:pt idx="6">
                  <c:v>1065</c:v>
                </c:pt>
                <c:pt idx="9">
                  <c:v>1081</c:v>
                </c:pt>
                <c:pt idx="12">
                  <c:v>622</c:v>
                </c:pt>
              </c:numCache>
            </c:numRef>
          </c:val>
          <c:extLst>
            <c:ext xmlns:c16="http://schemas.microsoft.com/office/drawing/2014/chart" uri="{C3380CC4-5D6E-409C-BE32-E72D297353CC}">
              <c16:uniqueId val="{00000006-7D3B-4A20-B968-D649BAA53D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268</c:v>
                </c:pt>
                <c:pt idx="3">
                  <c:v>268</c:v>
                </c:pt>
                <c:pt idx="6">
                  <c:v>244</c:v>
                </c:pt>
                <c:pt idx="9">
                  <c:v>220</c:v>
                </c:pt>
                <c:pt idx="12">
                  <c:v>206</c:v>
                </c:pt>
              </c:numCache>
            </c:numRef>
          </c:val>
          <c:extLst>
            <c:ext xmlns:c16="http://schemas.microsoft.com/office/drawing/2014/chart" uri="{C3380CC4-5D6E-409C-BE32-E72D297353CC}">
              <c16:uniqueId val="{00000007-7D3B-4A20-B968-D649BAA53D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3847</c:v>
                </c:pt>
                <c:pt idx="3">
                  <c:v>3623</c:v>
                </c:pt>
                <c:pt idx="6">
                  <c:v>3120</c:v>
                </c:pt>
                <c:pt idx="9">
                  <c:v>3318</c:v>
                </c:pt>
                <c:pt idx="12">
                  <c:v>3210</c:v>
                </c:pt>
              </c:numCache>
            </c:numRef>
          </c:val>
          <c:extLst>
            <c:ext xmlns:c16="http://schemas.microsoft.com/office/drawing/2014/chart" uri="{C3380CC4-5D6E-409C-BE32-E72D297353CC}">
              <c16:uniqueId val="{00000008-7D3B-4A20-B968-D649BAA53D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3B-4A20-B968-D649BAA53D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6629</c:v>
                </c:pt>
                <c:pt idx="3">
                  <c:v>6622</c:v>
                </c:pt>
                <c:pt idx="6">
                  <c:v>6482</c:v>
                </c:pt>
                <c:pt idx="9">
                  <c:v>5938</c:v>
                </c:pt>
                <c:pt idx="12">
                  <c:v>6364</c:v>
                </c:pt>
              </c:numCache>
            </c:numRef>
          </c:val>
          <c:extLst>
            <c:ext xmlns:c16="http://schemas.microsoft.com/office/drawing/2014/chart" uri="{C3380CC4-5D6E-409C-BE32-E72D297353CC}">
              <c16:uniqueId val="{0000000A-7D3B-4A20-B968-D649BAA53D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3B-4A20-B968-D649BAA53D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2550</c:v>
                </c:pt>
                <c:pt idx="1">
                  <c:v>2554</c:v>
                </c:pt>
                <c:pt idx="2">
                  <c:v>2606</c:v>
                </c:pt>
              </c:numCache>
            </c:numRef>
          </c:val>
          <c:extLst>
            <c:ext xmlns:c16="http://schemas.microsoft.com/office/drawing/2014/chart" uri="{C3380CC4-5D6E-409C-BE32-E72D297353CC}">
              <c16:uniqueId val="{00000000-B999-49FB-9E9D-28C3FBD0E4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340</c:v>
                </c:pt>
                <c:pt idx="1">
                  <c:v>340</c:v>
                </c:pt>
                <c:pt idx="2">
                  <c:v>340</c:v>
                </c:pt>
              </c:numCache>
            </c:numRef>
          </c:val>
          <c:extLst>
            <c:ext xmlns:c16="http://schemas.microsoft.com/office/drawing/2014/chart" uri="{C3380CC4-5D6E-409C-BE32-E72D297353CC}">
              <c16:uniqueId val="{00000001-B999-49FB-9E9D-28C3FBD0E4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2376</c:v>
                </c:pt>
                <c:pt idx="1">
                  <c:v>2018</c:v>
                </c:pt>
                <c:pt idx="2">
                  <c:v>1262</c:v>
                </c:pt>
              </c:numCache>
            </c:numRef>
          </c:val>
          <c:extLst>
            <c:ext xmlns:c16="http://schemas.microsoft.com/office/drawing/2014/chart" uri="{C3380CC4-5D6E-409C-BE32-E72D297353CC}">
              <c16:uniqueId val="{00000002-B999-49FB-9E9D-28C3FBD0E4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{35B2A9C9-4803-4259-9107-06B0E167DCB5}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ECB-45FB-82A6-D50FD40DC0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{3B9FB9C2-B715-49AE-BAC5-C64AC97DC85F}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CB-45FB-82A6-D50FD40DC0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{5A3F9EB7-0B69-4942-9A28-5A06028F4E29}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CB-45FB-82A6-D50FD40DC0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{0CFAE212-F612-4269-809F-578A0F172CC8}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CB-45FB-82A6-D50FD40DC0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{09AD597C-2762-407D-ABF4-1BEABC0939E2}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CB-45FB-82A6-D50FD40DC0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{2965CB59-06C5-455D-B2C7-5643406C7A6F}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ECB-45FB-82A6-D50FD40DC0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{8462A979-FDF6-4C94-97A4-A2D12BA814CF}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ECB-45FB-82A6-D50FD40DC0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{9E2836DE-1891-422B-9255-AEFD961883F4}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ECB-45FB-82A6-D50FD40DC0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{14A73AC1-95E5-422A-8101-5E995160B0BD}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ECB-45FB-82A6-D50FD40DC0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c:v>
                </c:pt>
                <c:pt idx="24">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CB-45FB-82A6-D50FD40DC0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{0DBA8F7C-090C-45E7-9BD0-DFF49A57F6A1}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ECB-45FB-82A6-D50FD40DC0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{224B8EB8-C5F7-4DD8-8DED-9FB42E5A2672}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CB-45FB-82A6-D50FD40DC0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{50CAC71D-C05D-419B-BD32-BF33518CCA4F}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CB-45FB-82A6-D50FD40DC0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{4361CFE6-67BA-430E-B0F7-F9959130ED92}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CB-45FB-82A6-D50FD40DC0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{FEE9DBCD-4580-4D65-BDCC-8CABB07D5741}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CB-45FB-82A6-D50FD40DC0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{1391A5FC-F8D2-4BC9-AE20-32F362CD1D26}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ECB-45FB-82A6-D50FD40DC0B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{D5BA2654-3681-4004-8153-A8ECFC4BCF99}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ECB-45FB-82A6-D50FD40DC0B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{D39EF82D-D1A8-42FF-B5CF-5BFD51370039}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ECB-45FB-82A6-D50FD40DC0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{1991A5CC-03CB-4224-B54D-E79330C774EB}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ECB-45FB-82A6-D50FD40DC0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numCache>
            </c:numRef>
          </c:xVal>
          <c:yVal>
            <c:numRef>
              <c:f>公会計指標分析・財政指標組合せ分析表!$BP$55:$DC$55</c:f>
              <c:numCache>
                <c:formatCode>#,##0.0;"▲ "#,##0.0</c:formatCode>
                <c:ptCount val="40"/>
                <c:pt idx="16">
                  <c:v>44.9</c:v>
                </c:pt>
                <c:pt idx="24">
                  <c:v>44.9</c:v>
                </c:pt>
              </c:numCache>
            </c:numRef>
          </c:yVal>
          <c:smooth val="0"/>
          <c:extLst>
            <c:ext xmlns:c16="http://schemas.microsoft.com/office/drawing/2014/chart" uri="{C3380CC4-5D6E-409C-BE32-E72D297353CC}">
              <c16:uniqueId val="{00000013-1ECB-45FB-82A6-D50FD40DC0B2}"/>
            </c:ext>
          </c:extLst>
        </c:ser>
        <c:dLbls>
          <c:showLegendKey val="0"/>
          <c:showVal val="1"/>
          <c:showCatName val="0"/>
          <c:showSerName val="0"/>
          <c:showPercent val="0"/>
          <c:showBubbleSize val="0"/>
        </c:dLbls>
        <c:axId val="46179840"/>
        <c:axId val="46181760"/>
      </c:scatterChart>
      <c:valAx>
        <c:axId val="46179840"/>
        <c:scaling>
          <c:orientation val="minMax"/>
          <c:max val="62.7"/>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{FFB958C0-F83A-4CC2-8D3A-3FD58DAAB6BC}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24-40C4-96AF-0923053E1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{D8EF4137-7684-4089-9F56-DBCAFA81931F}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24-40C4-96AF-0923053E1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{03C8D37A-9DC9-4AC9-B9F8-0B0927F25014}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24-40C4-96AF-0923053E1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{69F0B3CB-F183-47F9-8BA5-3A4A5CCE78AA}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24-40C4-96AF-0923053E1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{59B17762-6A6C-4684-83E4-50F6B8F70680}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24-40C4-96AF-0923053E1E9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{507CA3F7-881F-40C4-B351-29A7F28BC058}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24-40C4-96AF-0923053E1E9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{53376DC3-4B25-4E70-ACE3-F9965344F44F}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24-40C4-96AF-0923053E1E9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{12951117-E9F3-4658-94A1-01F855051BC6}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24-40C4-96AF-0923053E1E9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{EA026DF3-2867-4B75-8BED-3F8C9E2B2804}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24-40C4-96AF-0923053E1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c:v>
                </c:pt>
                <c:pt idx="16">
                  <c:v>4.5</c:v>
                </c:pt>
                <c:pt idx="24">
                  <c:v>6</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24-40C4-96AF-0923053E1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{5928F145-42ED-446B-BEF1-6F708977B481}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24-40C4-96AF-0923053E1E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{EE3219AC-FDB7-487B-B1D8-D78B8B9479ED}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24-40C4-96AF-0923053E1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{E17EED1D-9D89-4F0B-AD61-38D306D85453}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24-40C4-96AF-0923053E1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{069CF83B-7BCF-481F-9ACD-4FF815515798}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24-40C4-96AF-0923053E1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{DC209F8B-0767-4DBF-B391-3FEB27F0BF70}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24-40C4-96AF-0923053E1E9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{B63C4FC7-DF51-4FCD-BDAA-04B570A0CA10}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24-40C4-96AF-0923053E1E9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{C8F67AAF-A344-423C-BDAE-EFE4FE2C1124}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24-40C4-96AF-0923053E1E9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{CCFE0562-F7D3-4C24-B47A-4CFEB0F1A156}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24-40C4-96AF-0923053E1E9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{1E90DE6A-5018-4646-91AF-A4F582214E34}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24-40C4-96AF-0923053E1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8.5</c:v>
                </c:pt>
                <c:pt idx="24">
                  <c:v>9.1</c:v>
                </c:pt>
                <c:pt idx="32">
                  <c:v>8.9</c:v>
                </c:pt>
              </c:numCache>
            </c:numRef>
          </c:xVal>
          <c:yVal>
            <c:numRef>
              <c:f>公会計指標分析・財政指標組合せ分析表!$BP$77:$DC$77</c:f>
              <c:numCache>
                <c:formatCode>#,##0.0;"▲ "#,##0.0</c:formatCode>
                <c:ptCount val="40"/>
                <c:pt idx="0">
                  <c:v>18.899999999999999</c:v>
                </c:pt>
                <c:pt idx="8">
                  <c:v>10.199999999999999</c:v>
                </c:pt>
                <c:pt idx="16">
                  <c:v>44.9</c:v>
                </c:pt>
                <c:pt idx="24">
                  <c:v>44.9</c:v>
                </c:pt>
                <c:pt idx="32">
                  <c:v>40.799999999999997</c:v>
                </c:pt>
              </c:numCache>
            </c:numRef>
          </c:yVal>
          <c:smooth val="0"/>
          <c:extLst>
            <c:ext xmlns:c16="http://schemas.microsoft.com/office/drawing/2014/chart" uri="{C3380CC4-5D6E-409C-BE32-E72D297353CC}">
              <c16:uniqueId val="{00000013-4F24-40C4-96AF-0923053E1E9A}"/>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実質公債費比率は、８．９ポイントとなっており、２．９ポイント上昇した。</a:t>
          </a:r>
        </a:p>
        <a:p>
          <a:r>
            <a:rPr kumimoji="1" lang="ja-JP" altLang="en-US" sz="1400">
              <a:latin typeface="ＭＳ ゴシック" pitchFamily="49" charset="-128"/>
              <a:ea typeface="ＭＳ ゴシック" pitchFamily="49" charset="-128"/>
            </a:rPr>
            <a:t>　これは、平成２１年度から実施している旧まちづくり交付金事業などの大型事業の起債償還が続いているものである。</a:t>
          </a:r>
        </a:p>
        <a:p>
          <a:r>
            <a:rPr kumimoji="1" lang="ja-JP" altLang="en-US" sz="1400">
              <a:latin typeface="ＭＳ ゴシック" pitchFamily="49" charset="-128"/>
              <a:ea typeface="ＭＳ ゴシック" pitchFamily="49" charset="-128"/>
            </a:rPr>
            <a:t>　また、算入公債費等の割合が高くなっており、国庫予算の動向、特に地方交付税の総枠が今後も同程度確保されていくか不透明であるため、注視する必要がある。</a:t>
          </a:r>
        </a:p>
        <a:p>
          <a:r>
            <a:rPr kumimoji="1" lang="ja-JP" altLang="en-US" sz="1400">
              <a:latin typeface="ＭＳ ゴシック" pitchFamily="49" charset="-128"/>
              <a:ea typeface="ＭＳ ゴシック" pitchFamily="49" charset="-128"/>
            </a:rPr>
            <a:t>　今後も計画的な事業執行に努め、安易に財源不足を起債の発行に頼ることのないよう、公債費を抑制する。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基準財政需要額算入見込額が高い水準にあること、決算積立などにより基金が増となっていることから、将来負担額を充当可能財源等が上回る状況となっており、将来負担比率はマイナスとなっている。</a:t>
          </a:r>
        </a:p>
        <a:p>
          <a:r>
            <a:rPr kumimoji="1" lang="ja-JP" altLang="en-US" sz="1400">
              <a:latin typeface="ＭＳ ゴシック" pitchFamily="49" charset="-128"/>
              <a:ea typeface="ＭＳ ゴシック" pitchFamily="49" charset="-128"/>
            </a:rPr>
            <a:t>　基準財政需要額算入見込額は、国の動向により現在の水準が確保されるか不透明であるため、過大に見込むことなく、注視していく必要がある。</a:t>
          </a:r>
        </a:p>
        <a:p>
          <a:r>
            <a:rPr kumimoji="1" lang="ja-JP" altLang="en-US" sz="1400">
              <a:latin typeface="ＭＳ ゴシック" pitchFamily="49" charset="-128"/>
              <a:ea typeface="ＭＳ ゴシック" pitchFamily="49" charset="-128"/>
            </a:rPr>
            <a:t>　また、平成２１年度から旧まちづくり交付金事業などの大型事業を実施している影響から、地方債現在高が上昇傾向であるため、計画的な事業執行に努め、充当可能財源の確保に努めていく。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長野県御代田町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役場新庁舎建設事業の財源として、御代田町役場庁舎整備基金を７億円取り崩したため、減額となった。</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将来の財政運営に与える影響を考慮し、持続可能な町政運営に取り組むため、</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財政需要に備え、基金を積み立てる。</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また、</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基金の取り崩しに関しては、将来の基金残高を見据え、計画的な活用に努め</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る。平成</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30</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年度に、</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御代田町役場庁舎整備基金を</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億円取り崩</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すため、合計</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約</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33</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憶円となる見込みである。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（基金の使途）</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①</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新庁舎建設</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事業の財源に充てるため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②教育施設整備事業として小学校等の建設費用の財源に充てるため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③地域振興事業として地域における福祉活動の促進、快適な生活環境の形成等を図るため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④下水道建設事業として下水道建設に要する経費の財源に充てるため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⑤ふるさと納税</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事業</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及びふるさと創生事業を円滑かつ継続的に実施するため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①新庁舎建設事業の財源として</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７億円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取り崩した</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ことによる減額</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②利子分を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万円積み立てたため増額</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③</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利子分を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135</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積み立てたため増額</a:t>
          </a:r>
          <a:endParaRPr lang="ja-JP" altLang="ja-JP" sz="13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300">
              <a:solidFill>
                <a:schemeClr val="dk1"/>
              </a:solidFill>
              <a:effectLst/>
              <a:latin typeface="+mn-lt"/>
              <a:ea typeface="+mn-ea"/>
              <a:cs typeface="+mn-cs"/>
            </a:rPr>
            <a:t>④</a:t>
          </a:r>
          <a:r>
            <a:rPr kumimoji="1" lang="en-US" altLang="ja-JP" sz="1300">
              <a:solidFill>
                <a:schemeClr val="dk1"/>
              </a:solidFill>
              <a:effectLst/>
              <a:latin typeface="+mn-lt"/>
              <a:ea typeface="+mn-ea"/>
              <a:cs typeface="+mn-cs"/>
            </a:rPr>
            <a:t>―</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⑤ふるさと納税寄付金事業の財源として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取り崩した</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ことによる減額</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①</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平成</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31</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年度に事業完了予定のため、残高を他の基金へ積み立て、活用する。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②約</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20</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年後の小学校の建て替えに備え、毎年度</a:t>
          </a:r>
          <a:r>
            <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rPr>
            <a:t>2,000</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万円程度を積み立て目標とする。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③当面活用計画がないため、利子分を積み立てる。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④公会計の法的化に向け、業務委託及びストックマネジメント計画策定業務の経費として取り崩しを予定している。当該事業完了後は、更新事業の</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積み立てを行う。</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⑤当年度のふるさと納税寄付金を積み立て、翌年度に取り崩し財源に充てる。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基金取り崩し以上に、利子分及び決算剰余金を積み立てたため。</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大災害などの</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不測の事態</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や、今後計画する小学校の建て替え等</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に備え、決算剰余金を確実に積み立てていく。</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　</a:t>
          </a:r>
          <a:r>
            <a:rPr kumimoji="0"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また、</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各年度の財政状況に応じ</a:t>
          </a:r>
          <a:r>
            <a:rPr kumimoji="1" lang="ja-JP" altLang="en-US" sz="1300">
              <a:solidFill>
                <a:sysClr val="windowText" lastClr="000000"/>
              </a:solidFill>
              <a:effectLst/>
              <a:latin typeface="ＭＳ 明朝" panose="02020609040205080304" pitchFamily="17" charset="-128"/>
              <a:ea typeface="ＭＳ 明朝" panose="02020609040205080304" pitchFamily="17" charset="-128"/>
              <a:cs typeface="+mn-cs"/>
            </a:rPr>
            <a:t>、財源としての</a:t>
          </a:r>
          <a:r>
            <a:rPr kumimoji="1" lang="ja-JP" altLang="ja-JP" sz="1300">
              <a:solidFill>
                <a:sysClr val="windowText" lastClr="000000"/>
              </a:solidFill>
              <a:effectLst/>
              <a:latin typeface="ＭＳ 明朝" panose="02020609040205080304" pitchFamily="17" charset="-128"/>
              <a:ea typeface="ＭＳ 明朝" panose="02020609040205080304" pitchFamily="17" charset="-128"/>
              <a:cs typeface="+mn-cs"/>
            </a:rPr>
            <a:t>活用を図る。</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５</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億円取り崩すため、合計約</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憶円となる見込みである。</a:t>
          </a:r>
          <a:endParaRPr kumimoji="1" lang="en-US" altLang="ja-JP" sz="13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増減無し。</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財源不足など、</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各年度の財政状況に応じ</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、地方債の償還または、繰り上げ償還の財源として</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活用を図る。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年度に償還のピークを迎えるので、当面は利子分の積み立てを行う。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も３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憶円となる見込みである。</a:t>
          </a:r>
          <a:endParaRPr lang="ja-JP" altLang="ja-JP" sz="13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FA5EC2-E3AB-4221-A168-526F91651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448D91-0F78-4539-AD09-78483143FB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164D490-B50A-4D44-BC07-29E0479E988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76E6EF2F-CA2B-4C2E-BD6F-D14E7CA1C97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D67EC6E6-13FA-46D5-A613-DCEBD13996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9872C49B-3447-4508-B456-1F2D3FC9336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718B654-4982-48B4-9CAE-650216F2C11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FD01E0FB-3F27-4B95-8657-EE7CC531D83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8EE3447B-F174-424D-B1A2-DD1F76A8B69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6A593AB2-51D9-4BFA-A6E5-8C2DD6139D5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82D807E3-9025-4E1C-AB65-01BA0F6A2A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F555BB6F-7C65-4F05-924E-CCEE0F63DF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D6082248-85D6-4020-ABE3-8D6461E353A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E209E4F7-B537-4BD3-9821-4A6B3DA4AD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519EDF7F-0C4F-4535-8966-7F5EDE89DA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708D46A-0E13-476C-9A98-ED1B58329C8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411A6992-5E9E-4E5F-9F7C-CAA7EFB567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6736D440-639D-49DB-8C2F-2FA5481A93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3369BCE0-C8FF-4166-8DB9-3D2C4659AFC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0494789-0B47-4FF4-BD84-1F7A72F352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E069B9D0-9FC0-475A-81B1-B7F931690A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2DE1517-08CD-4E5F-BFF5-FB316EE20E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AEE959DC-F176-4D4F-8991-E0381073A4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1976F95E-45E1-4E69-88A8-CC30561454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727433B-6A6F-4664-91FD-499B84264B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3FC3FA23-65C7-4542-B942-D31B7048DC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21340FE7-6312-4D4D-A7BA-46C7ABA5CE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38A4E937-908A-4214-8B88-63CCAC49F99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158F25E-377A-4E03-9272-78C84C70897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93B7BAF-B428-472F-AB5D-A9BC2D3711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1A7EBEF-E8FC-4475-A29C-9CB1491A051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270DA725-6A5E-4BDF-A095-C8D97392F7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DC980125-4FB9-4C67-88DA-433C853FF8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DE58EB7-8BBF-4920-ABCA-CF110FBDA61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2EDEA3E-2394-4502-91B7-3DE8E14C5E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75EA84A0-4A2A-43F7-8B4A-12A6FA89665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E49ADD33-97C1-4DD9-8D3D-81A9C1DCAD9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D32CA809-5B99-4DC5-A7FD-436FAFE77EE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FCC9DCC0-3F45-418D-8798-E3F776C1C80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47CF0B37-E097-4D35-A199-006F75435F9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F8B5D03-0302-4F24-88ED-2F2B85BAB5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44EF72A-6882-4A28-9D10-18A6A21212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F8E8C8F3-FD60-4C2C-BBD1-802EF98D251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394397B8-D349-4342-AF8D-8E156F4575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984D2B2-4355-400B-B3AB-15501F8197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C0393590-19C6-446D-BC6E-3FC2A444E56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AEA09BB-9E5B-49B5-B067-7BC88A77BC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E593CEC-5759-4154-8ADE-AB764710E4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A2F69C6B-39AB-4169-B4A5-EED294C1F7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CFCC8AF-7157-4D44-9FFE-A4E5BCAF3D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150CBCF-22C3-4F36-9C48-73DB767A84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3E5A173-97BB-415A-ACA4-EA5F233161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E19B86C-F22A-4138-B710-112A242A28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年度数値では、有形固定資産減価償却率は上昇傾向にあるものの、類似団体内では最下位である。全国平均および長野県平均も下回っている状況ではあるが、平成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年度に作成した公共施設等総合管理計画に基づき今後個別施設計画を作成し、施設の維持管理と更新について、町の財政状況を把握しながら、適切に進めていく必要がある。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2692247-0BA2-42BF-89B6-D1D9333AB4A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52887EB2-0BB2-4CCC-9F0B-FBBF8968EB1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8A9CE6C-D8EC-44D2-ACDF-E7516807900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8F54AEE7-C5BE-4AFD-8C6C-788C2FB6CB9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6FC9922A-752D-44B4-9D40-0FB9BF67BEF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4DF3754B-82D1-49B1-95EA-0E2FF9606E7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CE541BAB-F10D-4E66-AA49-4327BEE5613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6A0C67A1-7F90-4170-8F25-E0956997F2D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A5E9844F-94F8-4E31-8623-F090F81240C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4E6C8DE4-98D3-4AC8-8FC5-B965140FE67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33B7D3F5-5D19-4B98-8AA4-F68DA0ED471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F23721EE-46BF-41DE-BB44-9381177C79B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F212B5D-8CA3-4AC8-A346-69F00562BE0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0790E73-F070-489F-9484-55C59DD3BAF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139A8BB-3E3F-4D12-92E4-E74DDDA707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40E8495-2E8F-4734-AC8B-955A0C0B4DA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30903</xdr:rowOff>
    </xdr:from>
    <xdr:to>
      <xdr:col>23</xdr:col>
      <xdr:colOff>85090</xdr:colOff>
      <xdr:row>33</xdr:row>
      <xdr:rowOff>49318</xdr:rowOff>
    </xdr:to>
    <xdr:cxnSp macro="">
      <xdr:nvCxnSpPr>
        <xdr:cNvPr id="71" name="直線コネクタ 70">
          <a:extLst>
            <a:ext uri="{FF2B5EF4-FFF2-40B4-BE49-F238E27FC236}">
              <a16:creationId xmlns:a16="http://schemas.microsoft.com/office/drawing/2014/main" id="{1136FF59-B7A8-4F84-898E-0B0EF83371D8}"/>
            </a:ext>
          </a:extLst>
        </xdr:cNvPr>
        <xdr:cNvCxnSpPr/>
      </xdr:nvCxnSpPr>
      <xdr:spPr>
        <a:xfrm flipV="1">
          <a:off x="4760595" y="5431578"/>
          <a:ext cx="1270" cy="104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53146</xdr:rowOff>
    </xdr:from>
    <xdr:ext cx="405111" cy="259045"/>
    <xdr:sp macro="" textlink="">
      <xdr:nvSpPr>
        <xdr:cNvPr id="72" name="有形固定資産減価償却率最小値テキスト">
          <a:extLst>
            <a:ext uri="{FF2B5EF4-FFF2-40B4-BE49-F238E27FC236}">
              <a16:creationId xmlns:a16="http://schemas.microsoft.com/office/drawing/2014/main" id="{75E7C92F-6193-4881-8F09-FF3BDC0CA76A}"/>
            </a:ext>
          </a:extLst>
        </xdr:cNvPr>
        <xdr:cNvSpPr txBox="1"/>
      </xdr:nvSpPr>
      <xdr:spPr>
        <a:xfrm>
          <a:off x="4813300" y="648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49318</xdr:rowOff>
    </xdr:from>
    <xdr:to>
      <xdr:col>23</xdr:col>
      <xdr:colOff>174625</xdr:colOff>
      <xdr:row>33</xdr:row>
      <xdr:rowOff>49318</xdr:rowOff>
    </xdr:to>
    <xdr:cxnSp macro="">
      <xdr:nvCxnSpPr>
        <xdr:cNvPr id="73" name="直線コネクタ 72">
          <a:extLst>
            <a:ext uri="{FF2B5EF4-FFF2-40B4-BE49-F238E27FC236}">
              <a16:creationId xmlns:a16="http://schemas.microsoft.com/office/drawing/2014/main" id="{5C28ADA2-1A9F-41CD-B2FB-507A15DC799F}"/>
            </a:ext>
          </a:extLst>
        </xdr:cNvPr>
        <xdr:cNvCxnSpPr/>
      </xdr:nvCxnSpPr>
      <xdr:spPr>
        <a:xfrm>
          <a:off x="4673600" y="647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149030</xdr:rowOff>
    </xdr:from>
    <xdr:ext cx="405111" cy="259045"/>
    <xdr:sp macro="" textlink="">
      <xdr:nvSpPr>
        <xdr:cNvPr id="74" name="有形固定資産減価償却率最大値テキスト">
          <a:extLst>
            <a:ext uri="{FF2B5EF4-FFF2-40B4-BE49-F238E27FC236}">
              <a16:creationId xmlns:a16="http://schemas.microsoft.com/office/drawing/2014/main" id="{181E0E39-1272-42EC-A629-6C2B26C9355B}"/>
            </a:ext>
          </a:extLst>
        </xdr:cNvPr>
        <xdr:cNvSpPr txBox="1"/>
      </xdr:nvSpPr>
      <xdr:spPr>
        <a:xfrm>
          <a:off x="4813300" y="52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30903</xdr:rowOff>
    </xdr:from>
    <xdr:to>
      <xdr:col>23</xdr:col>
      <xdr:colOff>174625</xdr:colOff>
      <xdr:row>27</xdr:row>
      <xdr:rowOff>30903</xdr:rowOff>
    </xdr:to>
    <xdr:cxnSp macro="">
      <xdr:nvCxnSpPr>
        <xdr:cNvPr id="75" name="直線コネクタ 74">
          <a:extLst>
            <a:ext uri="{FF2B5EF4-FFF2-40B4-BE49-F238E27FC236}">
              <a16:creationId xmlns:a16="http://schemas.microsoft.com/office/drawing/2014/main" id="{1CD5C04B-84D9-42CB-86F1-FEC0A4008B92}"/>
            </a:ext>
          </a:extLst>
        </xdr:cNvPr>
        <xdr:cNvCxnSpPr/>
      </xdr:nvCxnSpPr>
      <xdr:spPr>
        <a:xfrm>
          <a:off x="4673600" y="543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112200</xdr:rowOff>
    </xdr:from>
    <xdr:ext cx="405111" cy="259045"/>
    <xdr:sp macro="" textlink="">
      <xdr:nvSpPr>
        <xdr:cNvPr id="76" name="有形固定資産減価償却率平均値テキスト">
          <a:extLst>
            <a:ext uri="{FF2B5EF4-FFF2-40B4-BE49-F238E27FC236}">
              <a16:creationId xmlns:a16="http://schemas.microsoft.com/office/drawing/2014/main" id="{404A39E6-ACCE-4A46-81AE-B68CA779FEF4}"/>
            </a:ext>
          </a:extLst>
        </xdr:cNvPr>
        <xdr:cNvSpPr txBox="1"/>
      </xdr:nvSpPr>
      <xdr:spPr>
        <a:xfrm>
          <a:off x="4813300" y="58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77" name="フローチャート: 判断 76">
          <a:extLst>
            <a:ext uri="{FF2B5EF4-FFF2-40B4-BE49-F238E27FC236}">
              <a16:creationId xmlns:a16="http://schemas.microsoft.com/office/drawing/2014/main" id="{0FA35B50-D60E-488D-9894-62A768EEF696}"/>
            </a:ext>
          </a:extLst>
        </xdr:cNvPr>
        <xdr:cNvSpPr/>
      </xdr:nvSpPr>
      <xdr:spPr>
        <a:xfrm>
          <a:off x="47117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144568</xdr:rowOff>
    </xdr:from>
    <xdr:to>
      <xdr:col>19</xdr:col>
      <xdr:colOff>187325</xdr:colOff>
      <xdr:row>30</xdr:row>
      <xdr:rowOff>74718</xdr:rowOff>
    </xdr:to>
    <xdr:sp macro="" textlink="">
      <xdr:nvSpPr>
        <xdr:cNvPr id="78" name="フローチャート: 判断 77">
          <a:extLst>
            <a:ext uri="{FF2B5EF4-FFF2-40B4-BE49-F238E27FC236}">
              <a16:creationId xmlns:a16="http://schemas.microsoft.com/office/drawing/2014/main" id="{7EA3976C-D5C2-4638-B3BC-CED8609438EE}"/>
            </a:ext>
          </a:extLst>
        </xdr:cNvPr>
        <xdr:cNvSpPr/>
      </xdr:nvSpPr>
      <xdr:spPr>
        <a:xfrm>
          <a:off x="4000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169757</xdr:rowOff>
    </xdr:from>
    <xdr:to>
      <xdr:col>15</xdr:col>
      <xdr:colOff>187325</xdr:colOff>
      <xdr:row>30</xdr:row>
      <xdr:rowOff>99907</xdr:rowOff>
    </xdr:to>
    <xdr:sp macro="" textlink="">
      <xdr:nvSpPr>
        <xdr:cNvPr id="79" name="フローチャート: 判断 78">
          <a:extLst>
            <a:ext uri="{FF2B5EF4-FFF2-40B4-BE49-F238E27FC236}">
              <a16:creationId xmlns:a16="http://schemas.microsoft.com/office/drawing/2014/main" id="{372B1697-B683-4489-A6A0-3B272F0FF1BC}"/>
            </a:ext>
          </a:extLst>
        </xdr:cNvPr>
        <xdr:cNvSpPr/>
      </xdr:nvSpPr>
      <xdr:spPr>
        <a:xfrm>
          <a:off x="3238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83CF76A-3D02-4586-82D0-684E3C6D9A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8C46666-5E87-460E-8EEE-94FFB7235F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7C7AE84-80E2-4799-9375-35B46600F65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CB4FD4B-72AB-412C-8359-D0391E1FDA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9F22DFB-AB74-4161-AE9B-F089F485430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117052</xdr:rowOff>
    </xdr:from>
    <xdr:to>
      <xdr:col>19</xdr:col>
      <xdr:colOff>187325</xdr:colOff>
      <xdr:row>31</xdr:row>
      <xdr:rowOff>47202</xdr:rowOff>
    </xdr:to>
    <xdr:sp macro="" textlink="">
      <xdr:nvSpPr>
        <xdr:cNvPr id="85" name="楕円 84">
          <a:extLst>
            <a:ext uri="{FF2B5EF4-FFF2-40B4-BE49-F238E27FC236}">
              <a16:creationId xmlns:a16="http://schemas.microsoft.com/office/drawing/2014/main" id="{18592CBA-D5F3-451F-8459-3733BC692197}"/>
            </a:ext>
          </a:extLst>
        </xdr:cNvPr>
        <xdr:cNvSpPr/>
      </xdr:nvSpPr>
      <xdr:spPr>
        <a:xfrm>
          <a:off x="4000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20108</xdr:rowOff>
    </xdr:from>
    <xdr:to>
      <xdr:col>15</xdr:col>
      <xdr:colOff>187325</xdr:colOff>
      <xdr:row>33</xdr:row>
      <xdr:rowOff>121709</xdr:rowOff>
    </xdr:to>
    <xdr:sp macro="" textlink="">
      <xdr:nvSpPr>
        <xdr:cNvPr id="86" name="楕円 85">
          <a:extLst>
            <a:ext uri="{FF2B5EF4-FFF2-40B4-BE49-F238E27FC236}">
              <a16:creationId xmlns:a16="http://schemas.microsoft.com/office/drawing/2014/main" id="{A031D1DC-8B49-4AAD-B2A1-9A87E1052E1D}"/>
            </a:ext>
          </a:extLst>
        </xdr:cNvPr>
        <xdr:cNvSpPr/>
      </xdr:nvSpPr>
      <xdr:spPr>
        <a:xfrm>
          <a:off x="3238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167852</xdr:rowOff>
    </xdr:from>
    <xdr:to>
      <xdr:col>19</xdr:col>
      <xdr:colOff>136525</xdr:colOff>
      <xdr:row>33</xdr:row>
      <xdr:rowOff>70908</xdr:rowOff>
    </xdr:to>
    <xdr:cxnSp macro="">
      <xdr:nvCxnSpPr>
        <xdr:cNvPr id="87" name="直線コネクタ 86">
          <a:extLst>
            <a:ext uri="{FF2B5EF4-FFF2-40B4-BE49-F238E27FC236}">
              <a16:creationId xmlns:a16="http://schemas.microsoft.com/office/drawing/2014/main" id="{1958D343-4412-47C0-81B9-3D05D26B759B}"/>
            </a:ext>
          </a:extLst>
        </xdr:cNvPr>
        <xdr:cNvCxnSpPr/>
      </xdr:nvCxnSpPr>
      <xdr:spPr>
        <a:xfrm flipV="1">
          <a:off x="3289300" y="6082877"/>
          <a:ext cx="762000" cy="4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91245</xdr:rowOff>
    </xdr:from>
    <xdr:ext cx="405111" cy="259045"/>
    <xdr:sp macro="" textlink="">
      <xdr:nvSpPr>
        <xdr:cNvPr id="88" name="n_1aveValue有形固定資産減価償却率">
          <a:extLst>
            <a:ext uri="{FF2B5EF4-FFF2-40B4-BE49-F238E27FC236}">
              <a16:creationId xmlns:a16="http://schemas.microsoft.com/office/drawing/2014/main" id="{184A2C4A-F436-4E59-941A-05A4E248668F}"/>
            </a:ext>
          </a:extLst>
        </xdr:cNvPr>
        <xdr:cNvSpPr txBox="1"/>
      </xdr:nvSpPr>
      <xdr:spPr>
        <a:xfrm>
          <a:off x="38360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89" name="n_2aveValue有形固定資産減価償却率">
          <a:extLst>
            <a:ext uri="{FF2B5EF4-FFF2-40B4-BE49-F238E27FC236}">
              <a16:creationId xmlns:a16="http://schemas.microsoft.com/office/drawing/2014/main" id="{CDB2B822-AE87-4BCE-A999-521B5307C14C}"/>
            </a:ext>
          </a:extLst>
        </xdr:cNvPr>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38329</xdr:rowOff>
    </xdr:from>
    <xdr:ext cx="405111" cy="259045"/>
    <xdr:sp macro="" textlink="">
      <xdr:nvSpPr>
        <xdr:cNvPr id="90" name="n_1mainValue有形固定資産減価償却率">
          <a:extLst>
            <a:ext uri="{FF2B5EF4-FFF2-40B4-BE49-F238E27FC236}">
              <a16:creationId xmlns:a16="http://schemas.microsoft.com/office/drawing/2014/main" id="{3F82FFD6-0AA7-4B01-A9FE-7A758801A812}"/>
            </a:ext>
          </a:extLst>
        </xdr:cNvPr>
        <xdr:cNvSpPr txBox="1"/>
      </xdr:nvSpPr>
      <xdr:spPr>
        <a:xfrm>
          <a:off x="38360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112835</xdr:rowOff>
    </xdr:from>
    <xdr:ext cx="405111" cy="259045"/>
    <xdr:sp macro="" textlink="">
      <xdr:nvSpPr>
        <xdr:cNvPr id="91" name="n_2mainValue有形固定資産減価償却率">
          <a:extLst>
            <a:ext uri="{FF2B5EF4-FFF2-40B4-BE49-F238E27FC236}">
              <a16:creationId xmlns:a16="http://schemas.microsoft.com/office/drawing/2014/main" id="{297783BC-C193-426A-8D76-C55D3D84015D}"/>
            </a:ext>
          </a:extLst>
        </xdr:cNvPr>
        <xdr:cNvSpPr txBox="1"/>
      </xdr:nvSpPr>
      <xdr:spPr>
        <a:xfrm>
          <a:off x="30867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524FE01-C8CB-464B-8602-2EC0F09180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89300BE1-350D-497D-8BB9-B4D66181CF3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8144415B-173B-48D3-ACCA-344D3290DA1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9DEAE82E-41F3-46AF-9B3D-2C7527CCF0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B0000BBF-C86C-48E3-B705-9F8C492B3F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6F3FBA91-2D69-442B-93D0-8D16688A2B8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3C8A0CDD-E85E-40BA-81D9-FB18A86980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7B9449A8-ECED-4F66-9937-D3B60E08F6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D3B33038-26CE-490B-A7BE-E56788808B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AC9C5D1-5C06-4CBC-970A-34050E865D7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A4A8C8F8-4FAB-4526-809F-7C35FBEA7F7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63074AF-8060-4998-9014-AB086BF3479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282A22EE-5E61-4732-9BDB-348DC9DA7B0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全国平均および長野県平均も下回っている状況ではあるが、今後も適正な公債費管理や計画的な基金積立を継続し、健全財政の堅持に努める。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DE17284-D3D5-4E71-914C-7FEA9E75275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1409115C-F90E-426A-B314-5C76BD0F7D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a:extLst>
            <a:ext uri="{FF2B5EF4-FFF2-40B4-BE49-F238E27FC236}">
              <a16:creationId xmlns:a16="http://schemas.microsoft.com/office/drawing/2014/main" id="{AF8FEEC7-8DA0-4D84-8FBC-64DEAA37EDF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D600356B-3406-450F-A20A-5AC91AEFC3C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4531BA65-084C-4BA9-A89D-B535089A621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94244DAC-3461-46C8-A827-8318462E5CD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a:extLst>
            <a:ext uri="{FF2B5EF4-FFF2-40B4-BE49-F238E27FC236}">
              <a16:creationId xmlns:a16="http://schemas.microsoft.com/office/drawing/2014/main" id="{DD4F7762-DCFB-4CB4-8704-F6B4C8B48EA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F88FC633-6C4B-40EC-BC32-AE21632644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3" name="テキスト ボックス 112">
          <a:extLst>
            <a:ext uri="{FF2B5EF4-FFF2-40B4-BE49-F238E27FC236}">
              <a16:creationId xmlns:a16="http://schemas.microsoft.com/office/drawing/2014/main" id="{4D1E766A-B540-4A24-A692-06540CC49D1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FD252EE8-9ABC-45DE-98D4-189DD351FEC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5" name="テキスト ボックス 114">
          <a:extLst>
            <a:ext uri="{FF2B5EF4-FFF2-40B4-BE49-F238E27FC236}">
              <a16:creationId xmlns:a16="http://schemas.microsoft.com/office/drawing/2014/main" id="{B11FF6BC-69C2-4586-9689-37FE2211D5F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9032203A-A05A-42F4-AA92-08DCBFD97B3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a:extLst>
            <a:ext uri="{FF2B5EF4-FFF2-40B4-BE49-F238E27FC236}">
              <a16:creationId xmlns:a16="http://schemas.microsoft.com/office/drawing/2014/main" id="{7AF74ACF-8FB1-47B4-94BE-554E9DF15B5D}"/>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2B8CD44F-9D67-44EC-AFEF-11AC61A26E3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a:extLst>
            <a:ext uri="{FF2B5EF4-FFF2-40B4-BE49-F238E27FC236}">
              <a16:creationId xmlns:a16="http://schemas.microsoft.com/office/drawing/2014/main" id="{53206ABD-BF19-475A-B422-A03B6E5A8F5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a:extLst>
            <a:ext uri="{FF2B5EF4-FFF2-40B4-BE49-F238E27FC236}">
              <a16:creationId xmlns:a16="http://schemas.microsoft.com/office/drawing/2014/main" id="{3F0D1E9D-0DFE-441F-B405-D432CA108AD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21" name="直線コネクタ 120">
          <a:extLst>
            <a:ext uri="{FF2B5EF4-FFF2-40B4-BE49-F238E27FC236}">
              <a16:creationId xmlns:a16="http://schemas.microsoft.com/office/drawing/2014/main" id="{6810950F-3FF6-41D7-B9FF-70A4B8D47CCC}"/>
            </a:ext>
          </a:extLst>
        </xdr:cNvPr>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22" name="債務償還可能年数最小値テキスト">
          <a:extLst>
            <a:ext uri="{FF2B5EF4-FFF2-40B4-BE49-F238E27FC236}">
              <a16:creationId xmlns:a16="http://schemas.microsoft.com/office/drawing/2014/main" id="{3F892F57-CA0E-4A8A-A2FF-4EEDFCC1F648}"/>
            </a:ext>
          </a:extLst>
        </xdr:cNvPr>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3" name="直線コネクタ 122">
          <a:extLst>
            <a:ext uri="{FF2B5EF4-FFF2-40B4-BE49-F238E27FC236}">
              <a16:creationId xmlns:a16="http://schemas.microsoft.com/office/drawing/2014/main" id="{596C07F5-A55D-4716-8561-4B94A3C94B56}"/>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4" name="債務償還可能年数最大値テキスト">
          <a:extLst>
            <a:ext uri="{FF2B5EF4-FFF2-40B4-BE49-F238E27FC236}">
              <a16:creationId xmlns:a16="http://schemas.microsoft.com/office/drawing/2014/main" id="{F01EDEBD-65B8-4432-B808-494F1B00F55A}"/>
            </a:ext>
          </a:extLst>
        </xdr:cNvPr>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5" name="直線コネクタ 124">
          <a:extLst>
            <a:ext uri="{FF2B5EF4-FFF2-40B4-BE49-F238E27FC236}">
              <a16:creationId xmlns:a16="http://schemas.microsoft.com/office/drawing/2014/main" id="{6D4E29AA-552A-4277-A52F-37B47EEF441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6" name="債務償還可能年数平均値テキスト">
          <a:extLst>
            <a:ext uri="{FF2B5EF4-FFF2-40B4-BE49-F238E27FC236}">
              <a16:creationId xmlns:a16="http://schemas.microsoft.com/office/drawing/2014/main" id="{99FEABE2-8043-4DAD-9180-5EF8C6A4B3B5}"/>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7" name="フローチャート: 判断 126">
          <a:extLst>
            <a:ext uri="{FF2B5EF4-FFF2-40B4-BE49-F238E27FC236}">
              <a16:creationId xmlns:a16="http://schemas.microsoft.com/office/drawing/2014/main" id="{3E988437-99AE-4008-8649-1D7385D94844}"/>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778C70A-80B7-4F72-A8FA-01D1678E2D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5165EFF-D5FA-458D-B5CC-F76D71D1EA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68292E7-CB18-4DAC-B63F-185728A560B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353A83E-BFE2-4AD9-A662-F378D89209E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F763D6C-FEBF-4CB7-A7F1-04DB2735F2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3" name="楕円 132">
          <a:extLst>
            <a:ext uri="{FF2B5EF4-FFF2-40B4-BE49-F238E27FC236}">
              <a16:creationId xmlns:a16="http://schemas.microsoft.com/office/drawing/2014/main" id="{A4B28657-D521-4806-A61C-3E8A050CC52E}"/>
            </a:ext>
          </a:extLst>
        </xdr:cNvPr>
        <xdr:cNvSpPr/>
      </xdr:nvSpPr>
      <xdr:spPr>
        <a:xfrm>
          <a:off x="14744700" y="66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4" name="債務償還可能年数該当値テキスト">
          <a:extLst>
            <a:ext uri="{FF2B5EF4-FFF2-40B4-BE49-F238E27FC236}">
              <a16:creationId xmlns:a16="http://schemas.microsoft.com/office/drawing/2014/main" id="{22FFFBA9-BA55-44C1-9A98-494FE64ADBCA}"/>
            </a:ext>
          </a:extLst>
        </xdr:cNvPr>
        <xdr:cNvSpPr txBox="1"/>
      </xdr:nvSpPr>
      <xdr:spPr>
        <a:xfrm>
          <a:off x="14846300" y="6580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FD839164-FB91-4124-ABFA-C9A4AFB99F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8E988ADF-2161-4802-8A19-71FD2D5E98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EBA0EE26-CAE7-47DC-8ABE-22229147160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83663C66-90F9-4E52-8E45-08D7897B1B4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C25A7EAE-158A-446C-9BDD-0F41B5014B5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E7219385-F106-4402-AF96-8FA4C01E945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6865C-74D7-49AA-A2C0-A3DD30AB3B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EC1D00-22A2-486D-A9B0-A6B9A5E6BB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115F47-245D-4E9A-ADEA-EEF15FF9BA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E81738-93EB-431F-AE75-08992C6F85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014305-73BB-4C2D-988D-0227879968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DAE97C-8AB7-4193-B9A3-A56AECE3D9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4C6F84-D7DB-4C2D-B902-F180B06DB7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7E7846-CF69-4424-BFA9-51F7F828B2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E102DA-2B0A-4870-AABA-3C139B8AE2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57791A-ED4E-402A-AED7-B5DA3B9824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B9E5E3-B7AC-4F1C-9F32-B5F51B5CD2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4E227D-AE11-42C3-97D7-7FB0C24351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79492E-0FCD-4516-8B6E-351A4DCDFC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4B41A5-26E3-4070-83F6-B0A0EE1C55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3AFCCC-1B19-43E4-847E-C5B9348E38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3EB8AD-59C0-4015-9AB6-20E14815B4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92F18A-AA42-4FD2-A800-779F287A08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22FE2F-57F1-4313-9D1C-5325466D18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D5DF88-E8F0-4FFF-A1F2-E612D7FE84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A3EF0C-0709-48C9-8AFD-B3FBFB1ACF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B1BA38-F442-422C-9FD4-FAEF01E449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1CD2E1-B285-45A6-B0F5-1C32510CEA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157A4B-9543-4420-A92E-2890684B58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2A4657-E02C-4307-8F18-AE3024CFC3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2CD9DA-C768-422A-8141-F882C691CF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C48C0A-F9E0-4AEB-A99F-3BF40E8A5A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2CA8C8-C344-43DE-96A4-A1AF8390B9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2FF78E-D51D-40D7-BD34-9CE00B1AEF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97EDB40-4513-41C2-9D02-D2E20C51C31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968AAB-D290-4587-BBE9-D7B4092EDC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986D411-1CEE-46DD-8A0C-9A2FA26F77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B645E67-0D30-4C09-83A6-7A41279BCD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C00A68-FEB1-43C6-9ED0-63E6E663C2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3460600-9B7B-419B-A773-FCC151A4EE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ED3BFC-F1DA-4899-9F66-67E6EAEFCA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B64609-3D7B-4C83-8970-646155F677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C9DAF01-0215-4C72-B10A-E0E81685AE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C4D7658-26BD-4C87-9484-6E8265B042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7F6B98F-9866-44A1-AC52-F6E6FD22F6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44A1670-8571-41E5-B139-B3F4750E19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01EDE79-936F-4D4D-BE4C-D5D8A3EA46E8}"/>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2F26A43E-4BBA-47B7-9E2D-FEFA254924B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FA38AB43-C797-4818-ACB5-95ACADA9B84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72FD47B-8083-4BBC-8B6E-3EFFC9F70EE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4CE876D2-2E92-44C1-8503-188FF600027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87C9CD5-AFBC-40FB-A5FC-B76FF24BD1B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09CFE2E-043F-419C-AC53-1134DE06A76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3AC4A07D-C79E-410C-ACE4-3E629923B2B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08B76E7-93C6-49FA-9697-88DB0EA191E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84A72DD8-E53A-4C61-BE54-38C4AC6BD3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9364AC9A-3E36-46EE-A75D-08E75B77B9A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5B6801C9-F878-4CC5-9252-450D954CE6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105918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1E0A4265-A55E-4DC7-A6B8-D2AB0718576A}"/>
            </a:ext>
          </a:extLst>
        </xdr:cNvPr>
        <xdr:cNvCxnSpPr/>
      </xdr:nvCxnSpPr>
      <xdr:spPr>
        <a:xfrm flipV="1">
          <a:off x="4634865" y="6278118"/>
          <a:ext cx="0" cy="90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A0E8BBBF-0B66-406C-A15A-D65E924FF112}"/>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33483FBF-3F9D-41BF-BB54-DAE81C93A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52595</xdr:rowOff>
    </xdr:from>
    <xdr:ext cx="405111" cy="259045"/>
    <xdr:sp macro="" textlink="">
      <xdr:nvSpPr>
        <xdr:cNvPr id="57" name="【道路】&#10;有形固定資産減価償却率最大値テキスト">
          <a:extLst>
            <a:ext uri="{FF2B5EF4-FFF2-40B4-BE49-F238E27FC236}">
              <a16:creationId xmlns:a16="http://schemas.microsoft.com/office/drawing/2014/main" id="{5AD36EFF-0098-464F-9C4E-03BBE4612AD1}"/>
            </a:ext>
          </a:extLst>
        </xdr:cNvPr>
        <xdr:cNvSpPr txBox="1"/>
      </xdr:nvSpPr>
      <xdr:spPr>
        <a:xfrm>
          <a:off x="4673600" y="605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105918</xdr:rowOff>
    </xdr:from>
    <xdr:to>
      <xdr:col>24</xdr:col>
      <xdr:colOff>152400</xdr:colOff>
      <xdr:row>36</xdr:row>
      <xdr:rowOff>105918</xdr:rowOff>
    </xdr:to>
    <xdr:cxnSp macro="">
      <xdr:nvCxnSpPr>
        <xdr:cNvPr id="58" name="直線コネクタ 57">
          <a:extLst>
            <a:ext uri="{FF2B5EF4-FFF2-40B4-BE49-F238E27FC236}">
              <a16:creationId xmlns:a16="http://schemas.microsoft.com/office/drawing/2014/main" id="{E67C635E-2E26-4512-9254-BFEC63D64CF5}"/>
            </a:ext>
          </a:extLst>
        </xdr:cNvPr>
        <xdr:cNvCxnSpPr/>
      </xdr:nvCxnSpPr>
      <xdr:spPr>
        <a:xfrm>
          <a:off x="4546600" y="627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47E978A4-EEF7-4EA6-9583-9C45B013D873}"/>
            </a:ext>
          </a:extLst>
        </xdr:cNvPr>
        <xdr:cNvSpPr txBox="1"/>
      </xdr:nvSpPr>
      <xdr:spPr>
        <a:xfrm>
          <a:off x="4673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0" name="フローチャート: 判断 59">
          <a:extLst>
            <a:ext uri="{FF2B5EF4-FFF2-40B4-BE49-F238E27FC236}">
              <a16:creationId xmlns:a16="http://schemas.microsoft.com/office/drawing/2014/main" id="{9E8B32B3-F1B0-4A9E-8F16-18E91F23AF73}"/>
            </a:ext>
          </a:extLst>
        </xdr:cNvPr>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29972</xdr:rowOff>
    </xdr:from>
    <xdr:to>
      <xdr:col>20</xdr:col>
      <xdr:colOff>38100</xdr:colOff>
      <xdr:row>38</xdr:row>
      <xdr:rowOff>131572</xdr:rowOff>
    </xdr:to>
    <xdr:sp macro="" textlink="">
      <xdr:nvSpPr>
        <xdr:cNvPr id="61" name="フローチャート: 判断 60">
          <a:extLst>
            <a:ext uri="{FF2B5EF4-FFF2-40B4-BE49-F238E27FC236}">
              <a16:creationId xmlns:a16="http://schemas.microsoft.com/office/drawing/2014/main" id="{297345F1-4B87-4E5B-AD83-ABC3E22DB1F2}"/>
            </a:ext>
          </a:extLst>
        </xdr:cNvPr>
        <xdr:cNvSpPr/>
      </xdr:nvSpPr>
      <xdr:spPr>
        <a:xfrm>
          <a:off x="3746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52832</xdr:rowOff>
    </xdr:from>
    <xdr:to>
      <xdr:col>15</xdr:col>
      <xdr:colOff>101600</xdr:colOff>
      <xdr:row>38</xdr:row>
      <xdr:rowOff>154432</xdr:rowOff>
    </xdr:to>
    <xdr:sp macro="" textlink="">
      <xdr:nvSpPr>
        <xdr:cNvPr id="62" name="フローチャート: 判断 61">
          <a:extLst>
            <a:ext uri="{FF2B5EF4-FFF2-40B4-BE49-F238E27FC236}">
              <a16:creationId xmlns:a16="http://schemas.microsoft.com/office/drawing/2014/main" id="{796DEBD3-A808-48BA-9701-404C730EA04A}"/>
            </a:ext>
          </a:extLst>
        </xdr:cNvPr>
        <xdr:cNvSpPr/>
      </xdr:nvSpPr>
      <xdr:spPr>
        <a:xfrm>
          <a:off x="2857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ED103895-C8EE-4F54-9445-DA64D49EC3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87F3A9D-2A9A-48FC-A495-068A782939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F26E2E0-5C66-4767-8DDF-7F872ACF97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A22922E-47DA-44C4-A071-1E3F5549E8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A188105-7E43-487C-A78D-25B14DD5F4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68" name="楕円 67">
          <a:extLst>
            <a:ext uri="{FF2B5EF4-FFF2-40B4-BE49-F238E27FC236}">
              <a16:creationId xmlns:a16="http://schemas.microsoft.com/office/drawing/2014/main" id="{CAD347F4-9D0A-4BC4-890B-721E627A48A5}"/>
            </a:ext>
          </a:extLst>
        </xdr:cNvPr>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64262</xdr:rowOff>
    </xdr:from>
    <xdr:to>
      <xdr:col>15</xdr:col>
      <xdr:colOff>101600</xdr:colOff>
      <xdr:row>34</xdr:row>
      <xdr:rowOff>165862</xdr:rowOff>
    </xdr:to>
    <xdr:sp macro="" textlink="">
      <xdr:nvSpPr>
        <xdr:cNvPr id="69" name="楕円 68">
          <a:extLst>
            <a:ext uri="{FF2B5EF4-FFF2-40B4-BE49-F238E27FC236}">
              <a16:creationId xmlns:a16="http://schemas.microsoft.com/office/drawing/2014/main" id="{042BCA1E-FD38-4E45-AE75-A43599A6162E}"/>
            </a:ext>
          </a:extLst>
        </xdr:cNvPr>
        <xdr:cNvSpPr/>
      </xdr:nvSpPr>
      <xdr:spPr>
        <a:xfrm>
          <a:off x="2857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115062</xdr:rowOff>
    </xdr:from>
    <xdr:to>
      <xdr:col>19</xdr:col>
      <xdr:colOff>177800</xdr:colOff>
      <xdr:row>36</xdr:row>
      <xdr:rowOff>87630</xdr:rowOff>
    </xdr:to>
    <xdr:cxnSp macro="">
      <xdr:nvCxnSpPr>
        <xdr:cNvPr id="70" name="直線コネクタ 69">
          <a:extLst>
            <a:ext uri="{FF2B5EF4-FFF2-40B4-BE49-F238E27FC236}">
              <a16:creationId xmlns:a16="http://schemas.microsoft.com/office/drawing/2014/main" id="{C6F40116-8703-47AA-8F04-AFA613E30680}"/>
            </a:ext>
          </a:extLst>
        </xdr:cNvPr>
        <xdr:cNvCxnSpPr/>
      </xdr:nvCxnSpPr>
      <xdr:spPr>
        <a:xfrm>
          <a:off x="2908300" y="594436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122699</xdr:rowOff>
    </xdr:from>
    <xdr:ext cx="405111" cy="259045"/>
    <xdr:sp macro="" textlink="">
      <xdr:nvSpPr>
        <xdr:cNvPr id="71" name="n_1aveValue【道路】&#10;有形固定資産減価償却率">
          <a:extLst>
            <a:ext uri="{FF2B5EF4-FFF2-40B4-BE49-F238E27FC236}">
              <a16:creationId xmlns:a16="http://schemas.microsoft.com/office/drawing/2014/main" id="{2BA13A10-04E2-42AD-8539-A6163C795C01}"/>
            </a:ext>
          </a:extLst>
        </xdr:cNvPr>
        <xdr:cNvSpPr txBox="1"/>
      </xdr:nvSpPr>
      <xdr:spPr>
        <a:xfrm>
          <a:off x="35820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145559</xdr:rowOff>
    </xdr:from>
    <xdr:ext cx="405111" cy="259045"/>
    <xdr:sp macro="" textlink="">
      <xdr:nvSpPr>
        <xdr:cNvPr id="72" name="n_2aveValue【道路】&#10;有形固定資産減価償却率">
          <a:extLst>
            <a:ext uri="{FF2B5EF4-FFF2-40B4-BE49-F238E27FC236}">
              <a16:creationId xmlns:a16="http://schemas.microsoft.com/office/drawing/2014/main" id="{3967E6FB-0881-4FC4-82A4-52D28126F1DB}"/>
            </a:ext>
          </a:extLst>
        </xdr:cNvPr>
        <xdr:cNvSpPr txBox="1"/>
      </xdr:nvSpPr>
      <xdr:spPr>
        <a:xfrm>
          <a:off x="2705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73" name="n_1mainValue【道路】&#10;有形固定資産減価償却率">
          <a:extLst>
            <a:ext uri="{FF2B5EF4-FFF2-40B4-BE49-F238E27FC236}">
              <a16:creationId xmlns:a16="http://schemas.microsoft.com/office/drawing/2014/main" id="{5CA69D7A-2DD0-4EF2-B3EC-515DA01CF07E}"/>
            </a:ext>
          </a:extLst>
        </xdr:cNvPr>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10939</xdr:rowOff>
    </xdr:from>
    <xdr:ext cx="405111" cy="259045"/>
    <xdr:sp macro="" textlink="">
      <xdr:nvSpPr>
        <xdr:cNvPr id="74" name="n_2mainValue【道路】&#10;有形固定資産減価償却率">
          <a:extLst>
            <a:ext uri="{FF2B5EF4-FFF2-40B4-BE49-F238E27FC236}">
              <a16:creationId xmlns:a16="http://schemas.microsoft.com/office/drawing/2014/main" id="{7B70F3FA-9984-4EC1-A7EB-17AF8D60C73D}"/>
            </a:ext>
          </a:extLst>
        </xdr:cNvPr>
        <xdr:cNvSpPr txBox="1"/>
      </xdr:nvSpPr>
      <xdr:spPr>
        <a:xfrm>
          <a:off x="27057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89F091BB-91FA-4D59-9FE8-59F2842A1C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0902425-C1EC-4582-8309-06E7763C14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7D1DD5BA-57D5-463E-BE90-1B62BDC281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6D3DF2F5-865C-46A1-994B-CBDF478A17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25F74FA4-A6D3-4C18-963D-97BE218175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4AFCF6CF-58BF-4445-8283-14ACA48033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942405CD-3AF7-4C75-B02B-13BE68F9FB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1AD83ED1-A739-488E-BB43-F9AF25429E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97773B53-CB84-4C8F-8354-3E93F02698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C1B775F7-C187-48EA-883D-792603A795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53DB826C-EA00-45B3-A1A1-95295A6D0D7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C1A66280-E91B-43E8-979B-4DB96E6FF40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8A26243E-1BBF-4FFF-B880-BA5E4E78E98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a:extLst>
            <a:ext uri="{FF2B5EF4-FFF2-40B4-BE49-F238E27FC236}">
              <a16:creationId xmlns:a16="http://schemas.microsoft.com/office/drawing/2014/main" id="{16C769CE-AED8-4512-BB92-E1463A6C8E1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C1023B9-1A91-4AC2-8985-034ECBA8D4E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a:extLst>
            <a:ext uri="{FF2B5EF4-FFF2-40B4-BE49-F238E27FC236}">
              <a16:creationId xmlns:a16="http://schemas.microsoft.com/office/drawing/2014/main" id="{55136F2B-A097-436C-93D3-4CD13E23C6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106D7F6A-4FF8-4592-8EC6-13BEDB1C880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a:extLst>
            <a:ext uri="{FF2B5EF4-FFF2-40B4-BE49-F238E27FC236}">
              <a16:creationId xmlns:a16="http://schemas.microsoft.com/office/drawing/2014/main" id="{1D82280B-2675-475B-B96E-47714E3177B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B6CFBB7C-2BDB-4F61-ABD7-E9D8FB4372A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a16="http://schemas.microsoft.com/office/drawing/2014/main" id="{6D923039-3FEE-4EA8-8E54-D0E2A876CB2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4E055FF9-1D79-41E3-8B13-2D97EEA3E06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a:extLst>
            <a:ext uri="{FF2B5EF4-FFF2-40B4-BE49-F238E27FC236}">
              <a16:creationId xmlns:a16="http://schemas.microsoft.com/office/drawing/2014/main" id="{E570A99C-A274-4139-8F05-18558EC99AE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CB0FB0C-4AA4-4EE3-B465-F004B63934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8D207648-00FB-49F7-AD3B-81ABB16A16F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3FECB05-2AE7-4F66-B060-DF79340DC0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0" name="直線コネクタ 99">
          <a:extLst>
            <a:ext uri="{FF2B5EF4-FFF2-40B4-BE49-F238E27FC236}">
              <a16:creationId xmlns:a16="http://schemas.microsoft.com/office/drawing/2014/main" id="{8084202E-521F-4BFF-8FCC-920047AABBE7}"/>
            </a:ext>
          </a:extLst>
        </xdr:cNvPr>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1" name="【道路】&#10;一人当たり延長最小値テキスト">
          <a:extLst>
            <a:ext uri="{FF2B5EF4-FFF2-40B4-BE49-F238E27FC236}">
              <a16:creationId xmlns:a16="http://schemas.microsoft.com/office/drawing/2014/main" id="{3E6AC608-8979-45F4-820F-87BA8000054E}"/>
            </a:ext>
          </a:extLst>
        </xdr:cNvPr>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2" name="直線コネクタ 101">
          <a:extLst>
            <a:ext uri="{FF2B5EF4-FFF2-40B4-BE49-F238E27FC236}">
              <a16:creationId xmlns:a16="http://schemas.microsoft.com/office/drawing/2014/main" id="{FE2CDFE7-A64D-4B6B-9E86-90F7467448FB}"/>
            </a:ext>
          </a:extLst>
        </xdr:cNvPr>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3" name="【道路】&#10;一人当たり延長最大値テキスト">
          <a:extLst>
            <a:ext uri="{FF2B5EF4-FFF2-40B4-BE49-F238E27FC236}">
              <a16:creationId xmlns:a16="http://schemas.microsoft.com/office/drawing/2014/main" id="{2414D54E-6EED-40DE-AC86-B52E76272BC1}"/>
            </a:ext>
          </a:extLst>
        </xdr:cNvPr>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4" name="直線コネクタ 103">
          <a:extLst>
            <a:ext uri="{FF2B5EF4-FFF2-40B4-BE49-F238E27FC236}">
              <a16:creationId xmlns:a16="http://schemas.microsoft.com/office/drawing/2014/main" id="{D9C7AAD3-3128-41C8-9EA6-4DB558EA7FB9}"/>
            </a:ext>
          </a:extLst>
        </xdr:cNvPr>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5" name="【道路】&#10;一人当たり延長平均値テキスト">
          <a:extLst>
            <a:ext uri="{FF2B5EF4-FFF2-40B4-BE49-F238E27FC236}">
              <a16:creationId xmlns:a16="http://schemas.microsoft.com/office/drawing/2014/main" id="{D1E17E78-1273-4B25-A648-5117551B50F2}"/>
            </a:ext>
          </a:extLst>
        </xdr:cNvPr>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6" name="フローチャート: 判断 105">
          <a:extLst>
            <a:ext uri="{FF2B5EF4-FFF2-40B4-BE49-F238E27FC236}">
              <a16:creationId xmlns:a16="http://schemas.microsoft.com/office/drawing/2014/main" id="{F0893923-1777-42D0-89F1-3EE98C9F1DC4}"/>
            </a:ext>
          </a:extLst>
        </xdr:cNvPr>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7" name="フローチャート: 判断 106">
          <a:extLst>
            <a:ext uri="{FF2B5EF4-FFF2-40B4-BE49-F238E27FC236}">
              <a16:creationId xmlns:a16="http://schemas.microsoft.com/office/drawing/2014/main" id="{7E5C5E7E-3AA1-4E6F-ACDE-850F439BF9EC}"/>
            </a:ext>
          </a:extLst>
        </xdr:cNvPr>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08" name="フローチャート: 判断 107">
          <a:extLst>
            <a:ext uri="{FF2B5EF4-FFF2-40B4-BE49-F238E27FC236}">
              <a16:creationId xmlns:a16="http://schemas.microsoft.com/office/drawing/2014/main" id="{4B2D4635-35F4-4031-B621-DB48BE386BE4}"/>
            </a:ext>
          </a:extLst>
        </xdr:cNvPr>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41E50CB-F5CC-49AC-BEA5-3DB7B9DCA2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35ACBF6-761B-49CD-B51B-CD15B1977E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5503BE7-E28D-490B-867D-052E321A7E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1F3C8CE-CCAD-41BB-9439-A100BB7090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7D7727A-C94E-4AAD-BCE5-16C57B01EA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86730</xdr:rowOff>
    </xdr:from>
    <xdr:to>
      <xdr:col>50</xdr:col>
      <xdr:colOff>165100</xdr:colOff>
      <xdr:row>40</xdr:row>
      <xdr:rowOff>16880</xdr:rowOff>
    </xdr:to>
    <xdr:sp macro="" textlink="">
      <xdr:nvSpPr>
        <xdr:cNvPr id="114" name="楕円 113">
          <a:extLst>
            <a:ext uri="{FF2B5EF4-FFF2-40B4-BE49-F238E27FC236}">
              <a16:creationId xmlns:a16="http://schemas.microsoft.com/office/drawing/2014/main" id="{F50370E2-F038-43E1-ADE6-9FDD8325BA9F}"/>
            </a:ext>
          </a:extLst>
        </xdr:cNvPr>
        <xdr:cNvSpPr/>
      </xdr:nvSpPr>
      <xdr:spPr>
        <a:xfrm>
          <a:off x="9588500" y="67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88298</xdr:rowOff>
    </xdr:from>
    <xdr:to>
      <xdr:col>46</xdr:col>
      <xdr:colOff>38100</xdr:colOff>
      <xdr:row>40</xdr:row>
      <xdr:rowOff>18448</xdr:rowOff>
    </xdr:to>
    <xdr:sp macro="" textlink="">
      <xdr:nvSpPr>
        <xdr:cNvPr id="115" name="楕円 114">
          <a:extLst>
            <a:ext uri="{FF2B5EF4-FFF2-40B4-BE49-F238E27FC236}">
              <a16:creationId xmlns:a16="http://schemas.microsoft.com/office/drawing/2014/main" id="{99A539C1-916A-4C66-9461-5AF5E2E74888}"/>
            </a:ext>
          </a:extLst>
        </xdr:cNvPr>
        <xdr:cNvSpPr/>
      </xdr:nvSpPr>
      <xdr:spPr>
        <a:xfrm>
          <a:off x="8699500" y="67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137530</xdr:rowOff>
    </xdr:from>
    <xdr:to>
      <xdr:col>50</xdr:col>
      <xdr:colOff>114300</xdr:colOff>
      <xdr:row>39</xdr:row>
      <xdr:rowOff>139098</xdr:rowOff>
    </xdr:to>
    <xdr:cxnSp macro="">
      <xdr:nvCxnSpPr>
        <xdr:cNvPr id="116" name="直線コネクタ 115">
          <a:extLst>
            <a:ext uri="{FF2B5EF4-FFF2-40B4-BE49-F238E27FC236}">
              <a16:creationId xmlns:a16="http://schemas.microsoft.com/office/drawing/2014/main" id="{4F642243-4675-4749-953C-97309B863212}"/>
            </a:ext>
          </a:extLst>
        </xdr:cNvPr>
        <xdr:cNvCxnSpPr/>
      </xdr:nvCxnSpPr>
      <xdr:spPr>
        <a:xfrm flipV="1">
          <a:off x="8750300" y="6824080"/>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17" name="n_1aveValue【道路】&#10;一人当たり延長">
          <a:extLst>
            <a:ext uri="{FF2B5EF4-FFF2-40B4-BE49-F238E27FC236}">
              <a16:creationId xmlns:a16="http://schemas.microsoft.com/office/drawing/2014/main" id="{8ED6BA48-06E3-4FEF-AF78-CB85A1049A8F}"/>
            </a:ext>
          </a:extLst>
        </xdr:cNvPr>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18" name="n_2aveValue【道路】&#10;一人当たり延長">
          <a:extLst>
            <a:ext uri="{FF2B5EF4-FFF2-40B4-BE49-F238E27FC236}">
              <a16:creationId xmlns:a16="http://schemas.microsoft.com/office/drawing/2014/main" id="{BEAE2105-040C-4E90-869C-229BB6652C5D}"/>
            </a:ext>
          </a:extLst>
        </xdr:cNvPr>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8007</xdr:rowOff>
    </xdr:from>
    <xdr:ext cx="534377" cy="259045"/>
    <xdr:sp macro="" textlink="">
      <xdr:nvSpPr>
        <xdr:cNvPr id="119" name="n_1mainValue【道路】&#10;一人当たり延長">
          <a:extLst>
            <a:ext uri="{FF2B5EF4-FFF2-40B4-BE49-F238E27FC236}">
              <a16:creationId xmlns:a16="http://schemas.microsoft.com/office/drawing/2014/main" id="{E3F8C63D-E9B4-4C9E-A4FB-14AC4FAF4592}"/>
            </a:ext>
          </a:extLst>
        </xdr:cNvPr>
        <xdr:cNvSpPr txBox="1"/>
      </xdr:nvSpPr>
      <xdr:spPr>
        <a:xfrm>
          <a:off x="9359411" y="68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9575</xdr:rowOff>
    </xdr:from>
    <xdr:ext cx="534377" cy="259045"/>
    <xdr:sp macro="" textlink="">
      <xdr:nvSpPr>
        <xdr:cNvPr id="120" name="n_2mainValue【道路】&#10;一人当たり延長">
          <a:extLst>
            <a:ext uri="{FF2B5EF4-FFF2-40B4-BE49-F238E27FC236}">
              <a16:creationId xmlns:a16="http://schemas.microsoft.com/office/drawing/2014/main" id="{51C9293F-3FA4-44F0-8176-F65895025328}"/>
            </a:ext>
          </a:extLst>
        </xdr:cNvPr>
        <xdr:cNvSpPr txBox="1"/>
      </xdr:nvSpPr>
      <xdr:spPr>
        <a:xfrm>
          <a:off x="8483111" y="68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E4399238-9643-40ED-9282-2CA4C5C69F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51D1E093-F718-4E1D-A79D-12A7FA8364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412A6C5C-540D-49E2-9E04-24C0563ED8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3ADBA0C2-A874-4349-865F-4A6DB51C0D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634D92A8-4BF8-457F-90B9-BA67E29343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B3A41FB6-9A67-4FB2-9C5D-CCFF885589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3F7F7E80-6494-40B1-814A-8910AD37C3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AE341097-3567-4D9F-A076-2494940FC5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3B0C9A1-21F7-45DE-B54C-8707DD7A00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5442A781-D135-4B6F-9E07-D2D9FC127B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E7CFEB10-8C21-4C1F-BCDA-2D7346FAC9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a:extLst>
            <a:ext uri="{FF2B5EF4-FFF2-40B4-BE49-F238E27FC236}">
              <a16:creationId xmlns:a16="http://schemas.microsoft.com/office/drawing/2014/main" id="{497AAFFE-C125-41D8-9546-7AD02A4085E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123A2-F359-403E-A9BD-3A714F740A9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69369C22-2F79-4C9C-955B-722AEEDB6E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8CE78278-0FFB-46FF-BBBA-0494DB466FD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58D9C2EC-97B6-4705-9875-D9531C9996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61A36461-EB15-4541-BD87-EA7B411F7B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9C78F400-E5BC-448A-B954-64D8B40CB6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E5F5AC42-09EA-46BD-B719-D5E85C5740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a:extLst>
            <a:ext uri="{FF2B5EF4-FFF2-40B4-BE49-F238E27FC236}">
              <a16:creationId xmlns:a16="http://schemas.microsoft.com/office/drawing/2014/main" id="{B51DCC18-95ED-4A27-B37B-630CAD580F7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1FD5A791-CC0D-40C8-AB2C-39615D0FE9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48109873-C85A-49BD-8365-1D815056174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63040365-E06B-4B05-A2C3-704AAC64CF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4" name="直線コネクタ 143">
          <a:extLst>
            <a:ext uri="{FF2B5EF4-FFF2-40B4-BE49-F238E27FC236}">
              <a16:creationId xmlns:a16="http://schemas.microsoft.com/office/drawing/2014/main" id="{C70EBB21-4E01-49BB-90F4-B439CF470CEA}"/>
            </a:ext>
          </a:extLst>
        </xdr:cNvPr>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F3E3566E-DB93-4EC2-A575-CD87C38E8AC9}"/>
            </a:ext>
          </a:extLst>
        </xdr:cNvPr>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6" name="直線コネクタ 145">
          <a:extLst>
            <a:ext uri="{FF2B5EF4-FFF2-40B4-BE49-F238E27FC236}">
              <a16:creationId xmlns:a16="http://schemas.microsoft.com/office/drawing/2014/main" id="{50E3EC88-60B6-46E7-B900-5B70BC2708F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B8838066-FCCA-41C9-B5D0-A38F58157C92}"/>
            </a:ext>
          </a:extLst>
        </xdr:cNvPr>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48" name="直線コネクタ 147">
          <a:extLst>
            <a:ext uri="{FF2B5EF4-FFF2-40B4-BE49-F238E27FC236}">
              <a16:creationId xmlns:a16="http://schemas.microsoft.com/office/drawing/2014/main" id="{99F06198-85B8-4A00-BD36-31A1F4081957}"/>
            </a:ext>
          </a:extLst>
        </xdr:cNvPr>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AC38CEF6-C9FB-4C82-8E21-E60282AE4C41}"/>
            </a:ext>
          </a:extLst>
        </xdr:cNvPr>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0" name="フローチャート: 判断 149">
          <a:extLst>
            <a:ext uri="{FF2B5EF4-FFF2-40B4-BE49-F238E27FC236}">
              <a16:creationId xmlns:a16="http://schemas.microsoft.com/office/drawing/2014/main" id="{DEDB5A5D-C682-4034-BFFE-9E1B4DEEAC93}"/>
            </a:ext>
          </a:extLst>
        </xdr:cNvPr>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a:extLst>
            <a:ext uri="{FF2B5EF4-FFF2-40B4-BE49-F238E27FC236}">
              <a16:creationId xmlns:a16="http://schemas.microsoft.com/office/drawing/2014/main" id="{06C8B1DC-EB41-4500-8134-D4D4B4A725BC}"/>
            </a:ext>
          </a:extLst>
        </xdr:cNvPr>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2" name="フローチャート: 判断 151">
          <a:extLst>
            <a:ext uri="{FF2B5EF4-FFF2-40B4-BE49-F238E27FC236}">
              <a16:creationId xmlns:a16="http://schemas.microsoft.com/office/drawing/2014/main" id="{68A06B13-03B6-46AB-B513-26C4630478C3}"/>
            </a:ext>
          </a:extLst>
        </xdr:cNvPr>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2C3F88B1-FDA3-4FCD-AB19-0CAF0CC6CF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6FA1CE6F-B7D3-4FCD-8278-6C90DC1BE0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6F5735CD-2612-4AFA-88E4-73A138F419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DFF5FBE-0F92-41D7-AC27-A46007B64C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9CF0B83-3CD2-424B-81BC-DCD9CB2A04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58" name="楕円 157">
          <a:extLst>
            <a:ext uri="{FF2B5EF4-FFF2-40B4-BE49-F238E27FC236}">
              <a16:creationId xmlns:a16="http://schemas.microsoft.com/office/drawing/2014/main" id="{78D14BED-15CB-43C8-B4FD-78CBAD12FFAD}"/>
            </a:ext>
          </a:extLst>
        </xdr:cNvPr>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137795</xdr:rowOff>
    </xdr:from>
    <xdr:to>
      <xdr:col>15</xdr:col>
      <xdr:colOff>101600</xdr:colOff>
      <xdr:row>59</xdr:row>
      <xdr:rowOff>67945</xdr:rowOff>
    </xdr:to>
    <xdr:sp macro="" textlink="">
      <xdr:nvSpPr>
        <xdr:cNvPr id="159" name="楕円 158">
          <a:extLst>
            <a:ext uri="{FF2B5EF4-FFF2-40B4-BE49-F238E27FC236}">
              <a16:creationId xmlns:a16="http://schemas.microsoft.com/office/drawing/2014/main" id="{78A987BE-51F9-4AD2-B210-BC8A7BDA0EA4}"/>
            </a:ext>
          </a:extLst>
        </xdr:cNvPr>
        <xdr:cNvSpPr/>
      </xdr:nvSpPr>
      <xdr:spPr>
        <a:xfrm>
          <a:off x="2857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131445</xdr:rowOff>
    </xdr:to>
    <xdr:cxnSp macro="">
      <xdr:nvCxnSpPr>
        <xdr:cNvPr id="160" name="直線コネクタ 159">
          <a:extLst>
            <a:ext uri="{FF2B5EF4-FFF2-40B4-BE49-F238E27FC236}">
              <a16:creationId xmlns:a16="http://schemas.microsoft.com/office/drawing/2014/main" id="{E6D34EC7-CBD9-4F60-8D69-655C16B6595C}"/>
            </a:ext>
          </a:extLst>
        </xdr:cNvPr>
        <xdr:cNvCxnSpPr/>
      </xdr:nvCxnSpPr>
      <xdr:spPr>
        <a:xfrm>
          <a:off x="2908300" y="101326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403EA562-70B1-4D58-B40B-B93280429C81}"/>
            </a:ext>
          </a:extLst>
        </xdr:cNvPr>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4132CF09-F4AC-44E3-AAF4-65FC0AAAC18B}"/>
            </a:ext>
          </a:extLst>
        </xdr:cNvPr>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1922</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C5DE4ED3-A802-4E38-9C58-2EF210C67DAE}"/>
            </a:ext>
          </a:extLst>
        </xdr:cNvPr>
        <xdr:cNvSpPr txBox="1"/>
      </xdr:nvSpPr>
      <xdr:spPr>
        <a:xfrm>
          <a:off x="3582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59072</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B3D64CEC-5C93-4D74-8DC7-556D2231A9E1}"/>
            </a:ext>
          </a:extLst>
        </xdr:cNvPr>
        <xdr:cNvSpPr txBox="1"/>
      </xdr:nvSpPr>
      <xdr:spPr>
        <a:xfrm>
          <a:off x="2705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3D7BE954-416F-43EB-86C7-203ABEAFF1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6C257CE3-BD5D-4B5B-A95D-75837A64FF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4B02FC55-22C8-4D23-B5A4-2C1B308E9A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835978CD-3516-48E3-B30C-44075E5E09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FB763879-478C-47BD-9888-E691D7377E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954B73A7-F36D-458B-8168-375E2DE09C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8246C64A-7DC2-4B00-8AA4-8E67B90B93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5255854D-7FF5-4C9A-9ED5-135726949F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449AA4EA-BB97-42A7-BB7E-9CC7A53CAD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24964679-321B-40BC-8498-B89F132C20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749D44D9-887A-4DDB-AC51-692F0A337FB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77217622-29B0-4DB4-8205-936CE2F89E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F625EB72-3928-4CFF-98CF-F773C48653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EC473953-C2F9-4D79-A864-CB60FE2B1DD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2F3C9CD6-0168-4D69-BB48-1CA85EEB345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a:extLst>
            <a:ext uri="{FF2B5EF4-FFF2-40B4-BE49-F238E27FC236}">
              <a16:creationId xmlns:a16="http://schemas.microsoft.com/office/drawing/2014/main" id="{21E4731F-3BB6-49BD-90C4-48A872BFF20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EEFB4A86-EE2D-4B41-AE6B-F096198CDE9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a:extLst>
            <a:ext uri="{FF2B5EF4-FFF2-40B4-BE49-F238E27FC236}">
              <a16:creationId xmlns:a16="http://schemas.microsoft.com/office/drawing/2014/main" id="{69C45E4F-9C26-4C3D-B30B-4AE79F86564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B1B504CE-B855-48CA-B1B7-BEACA43C71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DE86238A-240F-45A2-ABC2-53A22F09852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D8BC64FC-DF2A-47C2-8C6D-96205E0772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6" name="直線コネクタ 185">
          <a:extLst>
            <a:ext uri="{FF2B5EF4-FFF2-40B4-BE49-F238E27FC236}">
              <a16:creationId xmlns:a16="http://schemas.microsoft.com/office/drawing/2014/main" id="{BC2379C5-F1EF-419C-94D0-F33222B1FFF5}"/>
            </a:ext>
          </a:extLst>
        </xdr:cNvPr>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7" name="【橋りょう・トンネル】&#10;一人当たり有形固定資産（償却資産）額最小値テキスト">
          <a:extLst>
            <a:ext uri="{FF2B5EF4-FFF2-40B4-BE49-F238E27FC236}">
              <a16:creationId xmlns:a16="http://schemas.microsoft.com/office/drawing/2014/main" id="{90DBE89B-92F9-4F47-A2F9-1893F70B8DA5}"/>
            </a:ext>
          </a:extLst>
        </xdr:cNvPr>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88" name="直線コネクタ 187">
          <a:extLst>
            <a:ext uri="{FF2B5EF4-FFF2-40B4-BE49-F238E27FC236}">
              <a16:creationId xmlns:a16="http://schemas.microsoft.com/office/drawing/2014/main" id="{6CDAF767-8BC1-4747-863C-3748563AF66A}"/>
            </a:ext>
          </a:extLst>
        </xdr:cNvPr>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181C2FF6-DE91-42B4-9400-35D687314E57}"/>
            </a:ext>
          </a:extLst>
        </xdr:cNvPr>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0" name="直線コネクタ 189">
          <a:extLst>
            <a:ext uri="{FF2B5EF4-FFF2-40B4-BE49-F238E27FC236}">
              <a16:creationId xmlns:a16="http://schemas.microsoft.com/office/drawing/2014/main" id="{C31891BD-85AF-4DBA-9562-4C5D31DCEC71}"/>
            </a:ext>
          </a:extLst>
        </xdr:cNvPr>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4B679E31-DF97-4C75-8265-2F6F60ED5EC3}"/>
            </a:ext>
          </a:extLst>
        </xdr:cNvPr>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2" name="フローチャート: 判断 191">
          <a:extLst>
            <a:ext uri="{FF2B5EF4-FFF2-40B4-BE49-F238E27FC236}">
              <a16:creationId xmlns:a16="http://schemas.microsoft.com/office/drawing/2014/main" id="{89E63EC0-7B21-4C1E-A54D-686F5463031D}"/>
            </a:ext>
          </a:extLst>
        </xdr:cNvPr>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3" name="フローチャート: 判断 192">
          <a:extLst>
            <a:ext uri="{FF2B5EF4-FFF2-40B4-BE49-F238E27FC236}">
              <a16:creationId xmlns:a16="http://schemas.microsoft.com/office/drawing/2014/main" id="{494F322C-D99B-4039-862D-AC14C2EDD7F0}"/>
            </a:ext>
          </a:extLst>
        </xdr:cNvPr>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94" name="フローチャート: 判断 193">
          <a:extLst>
            <a:ext uri="{FF2B5EF4-FFF2-40B4-BE49-F238E27FC236}">
              <a16:creationId xmlns:a16="http://schemas.microsoft.com/office/drawing/2014/main" id="{BCB117FE-74D8-458C-83A2-F2C58FFA7C37}"/>
            </a:ext>
          </a:extLst>
        </xdr:cNvPr>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B8B6925-039C-42AD-BE1A-E02D55B3A9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FEF7D101-B842-49C0-ADE8-3FD96B9991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9D2B3467-12B7-4C12-86E0-1C8A809CA8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AC46D819-1D4A-4CB6-9FB3-58E49A68160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BB77C3E-836E-4271-9B5F-F5CCF15DFB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123741</xdr:rowOff>
    </xdr:from>
    <xdr:to>
      <xdr:col>50</xdr:col>
      <xdr:colOff>165100</xdr:colOff>
      <xdr:row>62</xdr:row>
      <xdr:rowOff>53891</xdr:rowOff>
    </xdr:to>
    <xdr:sp macro="" textlink="">
      <xdr:nvSpPr>
        <xdr:cNvPr id="200" name="楕円 199">
          <a:extLst>
            <a:ext uri="{FF2B5EF4-FFF2-40B4-BE49-F238E27FC236}">
              <a16:creationId xmlns:a16="http://schemas.microsoft.com/office/drawing/2014/main" id="{9BE52ACE-1424-4128-80B0-FF65A8C0C91A}"/>
            </a:ext>
          </a:extLst>
        </xdr:cNvPr>
        <xdr:cNvSpPr/>
      </xdr:nvSpPr>
      <xdr:spPr>
        <a:xfrm>
          <a:off x="9588500" y="10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1670</xdr:rowOff>
    </xdr:from>
    <xdr:to>
      <xdr:col>46</xdr:col>
      <xdr:colOff>38100</xdr:colOff>
      <xdr:row>62</xdr:row>
      <xdr:rowOff>103270</xdr:rowOff>
    </xdr:to>
    <xdr:sp macro="" textlink="">
      <xdr:nvSpPr>
        <xdr:cNvPr id="201" name="楕円 200">
          <a:extLst>
            <a:ext uri="{FF2B5EF4-FFF2-40B4-BE49-F238E27FC236}">
              <a16:creationId xmlns:a16="http://schemas.microsoft.com/office/drawing/2014/main" id="{10F0F61A-A4B8-4EC8-B501-9A9EAC9EA54F}"/>
            </a:ext>
          </a:extLst>
        </xdr:cNvPr>
        <xdr:cNvSpPr/>
      </xdr:nvSpPr>
      <xdr:spPr>
        <a:xfrm>
          <a:off x="8699500" y="106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3091</xdr:rowOff>
    </xdr:from>
    <xdr:to>
      <xdr:col>50</xdr:col>
      <xdr:colOff>114300</xdr:colOff>
      <xdr:row>62</xdr:row>
      <xdr:rowOff>52470</xdr:rowOff>
    </xdr:to>
    <xdr:cxnSp macro="">
      <xdr:nvCxnSpPr>
        <xdr:cNvPr id="202" name="直線コネクタ 201">
          <a:extLst>
            <a:ext uri="{FF2B5EF4-FFF2-40B4-BE49-F238E27FC236}">
              <a16:creationId xmlns:a16="http://schemas.microsoft.com/office/drawing/2014/main" id="{2A467E36-624C-4B3C-A917-6B5A891F85A0}"/>
            </a:ext>
          </a:extLst>
        </xdr:cNvPr>
        <xdr:cNvCxnSpPr/>
      </xdr:nvCxnSpPr>
      <xdr:spPr>
        <a:xfrm flipV="1">
          <a:off x="8750300" y="10632991"/>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E62B51AC-0E18-4D25-A53E-5B60EDC361E9}"/>
            </a:ext>
          </a:extLst>
        </xdr:cNvPr>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98C04EDE-88D6-4DA1-8BAA-DD4E262895C8}"/>
            </a:ext>
          </a:extLst>
        </xdr:cNvPr>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45018</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1B0804DD-3781-4AC4-B59E-46882AC8A384}"/>
            </a:ext>
          </a:extLst>
        </xdr:cNvPr>
        <xdr:cNvSpPr txBox="1"/>
      </xdr:nvSpPr>
      <xdr:spPr>
        <a:xfrm>
          <a:off x="9327095" y="1067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94397</xdr:rowOff>
    </xdr:from>
    <xdr:ext cx="599010" cy="259045"/>
    <xdr:sp macro="" textlink="">
      <xdr:nvSpPr>
        <xdr:cNvPr id="206" name="n_2mainValue【橋りょう・トンネル】&#10;一人当たり有形固定資産（償却資産）額">
          <a:extLst>
            <a:ext uri="{FF2B5EF4-FFF2-40B4-BE49-F238E27FC236}">
              <a16:creationId xmlns:a16="http://schemas.microsoft.com/office/drawing/2014/main" id="{A090E59A-15C9-4A7D-B1F0-42342699112C}"/>
            </a:ext>
          </a:extLst>
        </xdr:cNvPr>
        <xdr:cNvSpPr txBox="1"/>
      </xdr:nvSpPr>
      <xdr:spPr>
        <a:xfrm>
          <a:off x="8450795" y="1072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2AB90862-A4B4-41FD-B489-A91CCE4D15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64E11404-47F0-4A21-8E0F-D3E56DD23D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BDA91909-53B7-48CF-8B04-164B601B6A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8EB2ED97-619F-434A-8107-0B1E3BE0C7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BA804E49-993D-4A01-B1F0-9171B2B09D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20856D38-9771-4134-897E-F88995F6B8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D4D239E5-F248-4CF3-85FC-04030A4594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1EB9139E-CC05-4D94-A2B2-7F0678AE4C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FAFD8FEE-AB55-40E4-B138-FD45C078C1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D5FC073C-55FE-422C-A316-D249CE8966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a:extLst>
            <a:ext uri="{FF2B5EF4-FFF2-40B4-BE49-F238E27FC236}">
              <a16:creationId xmlns:a16="http://schemas.microsoft.com/office/drawing/2014/main" id="{94B4996F-2C67-4721-8302-2E244781471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8" name="テキスト ボックス 217">
          <a:extLst>
            <a:ext uri="{FF2B5EF4-FFF2-40B4-BE49-F238E27FC236}">
              <a16:creationId xmlns:a16="http://schemas.microsoft.com/office/drawing/2014/main" id="{BA71724B-0A43-458D-B229-0164EA72238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a:extLst>
            <a:ext uri="{FF2B5EF4-FFF2-40B4-BE49-F238E27FC236}">
              <a16:creationId xmlns:a16="http://schemas.microsoft.com/office/drawing/2014/main" id="{DA13C9E9-726C-4FCD-A244-8A817C46EB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a:extLst>
            <a:ext uri="{FF2B5EF4-FFF2-40B4-BE49-F238E27FC236}">
              <a16:creationId xmlns:a16="http://schemas.microsoft.com/office/drawing/2014/main" id="{BF252E85-B26B-41DC-AAA7-BD9CDB5578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a:extLst>
            <a:ext uri="{FF2B5EF4-FFF2-40B4-BE49-F238E27FC236}">
              <a16:creationId xmlns:a16="http://schemas.microsoft.com/office/drawing/2014/main" id="{CFA60571-C5E9-43A5-8FDC-DE89EE9762A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a:extLst>
            <a:ext uri="{FF2B5EF4-FFF2-40B4-BE49-F238E27FC236}">
              <a16:creationId xmlns:a16="http://schemas.microsoft.com/office/drawing/2014/main" id="{66F336E6-B3DA-41ED-8458-DC5D59D0A9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a:extLst>
            <a:ext uri="{FF2B5EF4-FFF2-40B4-BE49-F238E27FC236}">
              <a16:creationId xmlns:a16="http://schemas.microsoft.com/office/drawing/2014/main" id="{1ABB9757-8C85-4D1E-9432-6F37464ABED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a:extLst>
            <a:ext uri="{FF2B5EF4-FFF2-40B4-BE49-F238E27FC236}">
              <a16:creationId xmlns:a16="http://schemas.microsoft.com/office/drawing/2014/main" id="{D64A1203-6ACF-42CA-A8B6-077839B5AE7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a:extLst>
            <a:ext uri="{FF2B5EF4-FFF2-40B4-BE49-F238E27FC236}">
              <a16:creationId xmlns:a16="http://schemas.microsoft.com/office/drawing/2014/main" id="{B025FC62-BF49-4858-BC9C-9B63BEC2124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a:extLst>
            <a:ext uri="{FF2B5EF4-FFF2-40B4-BE49-F238E27FC236}">
              <a16:creationId xmlns:a16="http://schemas.microsoft.com/office/drawing/2014/main" id="{76957523-209A-47FB-AA8C-1008A453EC3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a:extLst>
            <a:ext uri="{FF2B5EF4-FFF2-40B4-BE49-F238E27FC236}">
              <a16:creationId xmlns:a16="http://schemas.microsoft.com/office/drawing/2014/main" id="{C785009D-047A-42A5-9A44-FB389F25CA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8" name="テキスト ボックス 227">
          <a:extLst>
            <a:ext uri="{FF2B5EF4-FFF2-40B4-BE49-F238E27FC236}">
              <a16:creationId xmlns:a16="http://schemas.microsoft.com/office/drawing/2014/main" id="{A5319EEB-2FC3-42FE-9FDA-76200AA92EE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8BD40CB6-D9B7-49C5-816D-6074A4363E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3E0FB1C6-31EC-491B-994E-8943244BCC3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A983AA95-1E11-4BFA-9009-760F3378DD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2" name="直線コネクタ 231">
          <a:extLst>
            <a:ext uri="{FF2B5EF4-FFF2-40B4-BE49-F238E27FC236}">
              <a16:creationId xmlns:a16="http://schemas.microsoft.com/office/drawing/2014/main" id="{753A6798-A3EA-4EBB-B1F2-D732DFBEA723}"/>
            </a:ext>
          </a:extLst>
        </xdr:cNvPr>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4F0C0245-CD3C-4F5D-83B2-B00D5442FBC9}"/>
            </a:ext>
          </a:extLst>
        </xdr:cNvPr>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4" name="直線コネクタ 233">
          <a:extLst>
            <a:ext uri="{FF2B5EF4-FFF2-40B4-BE49-F238E27FC236}">
              <a16:creationId xmlns:a16="http://schemas.microsoft.com/office/drawing/2014/main" id="{C9F6941B-BF5E-4CB1-A7A7-E2BEF70EBA41}"/>
            </a:ext>
          </a:extLst>
        </xdr:cNvPr>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D5B82F41-168E-4CA1-B768-D7C5AFED949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6" name="直線コネクタ 235">
          <a:extLst>
            <a:ext uri="{FF2B5EF4-FFF2-40B4-BE49-F238E27FC236}">
              <a16:creationId xmlns:a16="http://schemas.microsoft.com/office/drawing/2014/main" id="{D9384962-3B36-44AD-8D75-CCC8641001D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190102A5-FFAB-43FC-822B-3D4B4497E5D0}"/>
            </a:ext>
          </a:extLst>
        </xdr:cNvPr>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38" name="フローチャート: 判断 237">
          <a:extLst>
            <a:ext uri="{FF2B5EF4-FFF2-40B4-BE49-F238E27FC236}">
              <a16:creationId xmlns:a16="http://schemas.microsoft.com/office/drawing/2014/main" id="{92D9DA6C-EE41-4279-9901-1C35F3BC6C19}"/>
            </a:ext>
          </a:extLst>
        </xdr:cNvPr>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39" name="フローチャート: 判断 238">
          <a:extLst>
            <a:ext uri="{FF2B5EF4-FFF2-40B4-BE49-F238E27FC236}">
              <a16:creationId xmlns:a16="http://schemas.microsoft.com/office/drawing/2014/main" id="{F5141C08-C148-43B9-845E-0DF6EF9CEBE7}"/>
            </a:ext>
          </a:extLst>
        </xdr:cNvPr>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40" name="フローチャート: 判断 239">
          <a:extLst>
            <a:ext uri="{FF2B5EF4-FFF2-40B4-BE49-F238E27FC236}">
              <a16:creationId xmlns:a16="http://schemas.microsoft.com/office/drawing/2014/main" id="{282344A5-17D2-462A-90FF-743555DB76CD}"/>
            </a:ext>
          </a:extLst>
        </xdr:cNvPr>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353E87D-78EE-49F2-9BFD-00E69D3230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408FE7B-190D-47F8-9D9A-01C23FE7B4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AE064B6-2706-49F9-9ED4-85A76229A1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C6096F1-7525-4D8F-B7B8-46D492F7D5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54A8EE8-C295-4882-B162-86F61B998F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246" name="楕円 245">
          <a:extLst>
            <a:ext uri="{FF2B5EF4-FFF2-40B4-BE49-F238E27FC236}">
              <a16:creationId xmlns:a16="http://schemas.microsoft.com/office/drawing/2014/main" id="{36714D8F-5CAB-4488-A83D-10298DA7DDD5}"/>
            </a:ext>
          </a:extLst>
        </xdr:cNvPr>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47" name="楕円 246">
          <a:extLst>
            <a:ext uri="{FF2B5EF4-FFF2-40B4-BE49-F238E27FC236}">
              <a16:creationId xmlns:a16="http://schemas.microsoft.com/office/drawing/2014/main" id="{047A001A-58B7-475B-A1B5-86B3B5FFC9BD}"/>
            </a:ext>
          </a:extLst>
        </xdr:cNvPr>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60961</xdr:rowOff>
    </xdr:to>
    <xdr:cxnSp macro="">
      <xdr:nvCxnSpPr>
        <xdr:cNvPr id="248" name="直線コネクタ 247">
          <a:extLst>
            <a:ext uri="{FF2B5EF4-FFF2-40B4-BE49-F238E27FC236}">
              <a16:creationId xmlns:a16="http://schemas.microsoft.com/office/drawing/2014/main" id="{DBB4DFA0-391C-4A0A-B14E-C7DE70A7FADB}"/>
            </a:ext>
          </a:extLst>
        </xdr:cNvPr>
        <xdr:cNvCxnSpPr/>
      </xdr:nvCxnSpPr>
      <xdr:spPr>
        <a:xfrm flipV="1">
          <a:off x="2908300" y="1409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10721</xdr:rowOff>
    </xdr:from>
    <xdr:ext cx="405111" cy="259045"/>
    <xdr:sp macro="" textlink="">
      <xdr:nvSpPr>
        <xdr:cNvPr id="249" name="n_1aveValue【公営住宅】&#10;有形固定資産減価償却率">
          <a:extLst>
            <a:ext uri="{FF2B5EF4-FFF2-40B4-BE49-F238E27FC236}">
              <a16:creationId xmlns:a16="http://schemas.microsoft.com/office/drawing/2014/main" id="{61229EE4-4F42-4EBB-B88B-45F2559D2477}"/>
            </a:ext>
          </a:extLst>
        </xdr:cNvPr>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50" name="n_2aveValue【公営住宅】&#10;有形固定資産減価償却率">
          <a:extLst>
            <a:ext uri="{FF2B5EF4-FFF2-40B4-BE49-F238E27FC236}">
              <a16:creationId xmlns:a16="http://schemas.microsoft.com/office/drawing/2014/main" id="{05D8968A-7E2E-4322-AACE-CF51E2AB9D89}"/>
            </a:ext>
          </a:extLst>
        </xdr:cNvPr>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75128</xdr:rowOff>
    </xdr:from>
    <xdr:ext cx="405111" cy="259045"/>
    <xdr:sp macro="" textlink="">
      <xdr:nvSpPr>
        <xdr:cNvPr id="251" name="n_1mainValue【公営住宅】&#10;有形固定資産減価償却率">
          <a:extLst>
            <a:ext uri="{FF2B5EF4-FFF2-40B4-BE49-F238E27FC236}">
              <a16:creationId xmlns:a16="http://schemas.microsoft.com/office/drawing/2014/main" id="{E3E7805C-0107-4F62-85E5-E20AE38942E2}"/>
            </a:ext>
          </a:extLst>
        </xdr:cNvPr>
        <xdr:cNvSpPr txBox="1"/>
      </xdr:nvSpPr>
      <xdr:spPr>
        <a:xfrm>
          <a:off x="35820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52" name="n_2mainValue【公営住宅】&#10;有形固定資産減価償却率">
          <a:extLst>
            <a:ext uri="{FF2B5EF4-FFF2-40B4-BE49-F238E27FC236}">
              <a16:creationId xmlns:a16="http://schemas.microsoft.com/office/drawing/2014/main" id="{969DE71C-4AD6-445F-991D-177D7C5DADDF}"/>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AFA1E31D-5FEF-4379-9EE8-9844A2E556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9F283A62-690B-42A1-ABDF-4863F495D7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23A01EDC-47E3-471C-BB27-F81D8AC663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DEACC49E-C172-4FE0-80CC-E19C453A27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B2D1884C-3ED3-40C5-ADD2-E6DE78B366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B216D15E-4C6E-4804-AA61-7286C6FF5EE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93415D0E-A8D2-457F-A664-4F28CCB59D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417BA1B1-4BFB-42AD-9B02-F57FEADE35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876C0A7D-4004-4E93-91C7-7451697B2F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F886E211-416C-431F-B31D-8034F40D20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9CF509A2-A534-44EB-9730-9FF7C4854DC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C21D004F-7F7B-43EB-89C7-2F1DE5BFED2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EDA277B8-1F3F-4F2B-8D5F-AE74F1BB5AC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660763EF-5762-4274-8B84-F7832382855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E77DE48B-D276-4AAB-96B7-0EA522BA0C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6B7738CF-DD6F-4510-9863-B75836CEB9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2D0246F3-9F2E-42DE-9F9D-B81C96F9F49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54AF0863-5952-471B-99FB-7FAA42B296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525C5468-B2A0-4921-8660-F6285B8E415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a:extLst>
            <a:ext uri="{FF2B5EF4-FFF2-40B4-BE49-F238E27FC236}">
              <a16:creationId xmlns:a16="http://schemas.microsoft.com/office/drawing/2014/main" id="{DBEE5FE4-B0E5-4FF1-9845-46B6ED91020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65FC608D-A997-4395-9224-04C34A2325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597D4C7F-3D4D-41DB-BFE9-1165154C5D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25D64DDF-3CDA-48E2-A5DB-92CD1C94F3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6" name="直線コネクタ 275">
          <a:extLst>
            <a:ext uri="{FF2B5EF4-FFF2-40B4-BE49-F238E27FC236}">
              <a16:creationId xmlns:a16="http://schemas.microsoft.com/office/drawing/2014/main" id="{CDA7BD09-CCC2-46A9-AE52-86BE2F1A3158}"/>
            </a:ext>
          </a:extLst>
        </xdr:cNvPr>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7" name="【公営住宅】&#10;一人当たり面積最小値テキスト">
          <a:extLst>
            <a:ext uri="{FF2B5EF4-FFF2-40B4-BE49-F238E27FC236}">
              <a16:creationId xmlns:a16="http://schemas.microsoft.com/office/drawing/2014/main" id="{16302D34-33A4-4DC0-ABAD-CB2EA14311B8}"/>
            </a:ext>
          </a:extLst>
        </xdr:cNvPr>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78" name="直線コネクタ 277">
          <a:extLst>
            <a:ext uri="{FF2B5EF4-FFF2-40B4-BE49-F238E27FC236}">
              <a16:creationId xmlns:a16="http://schemas.microsoft.com/office/drawing/2014/main" id="{28C7CC75-1E62-4508-9B55-4B1DE515424E}"/>
            </a:ext>
          </a:extLst>
        </xdr:cNvPr>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79" name="【公営住宅】&#10;一人当たり面積最大値テキスト">
          <a:extLst>
            <a:ext uri="{FF2B5EF4-FFF2-40B4-BE49-F238E27FC236}">
              <a16:creationId xmlns:a16="http://schemas.microsoft.com/office/drawing/2014/main" id="{0253ABFF-8422-40B1-927D-3CE22C6F3C78}"/>
            </a:ext>
          </a:extLst>
        </xdr:cNvPr>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0" name="直線コネクタ 279">
          <a:extLst>
            <a:ext uri="{FF2B5EF4-FFF2-40B4-BE49-F238E27FC236}">
              <a16:creationId xmlns:a16="http://schemas.microsoft.com/office/drawing/2014/main" id="{EB450006-AE47-4F59-B827-95429D5D20BF}"/>
            </a:ext>
          </a:extLst>
        </xdr:cNvPr>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1" name="【公営住宅】&#10;一人当たり面積平均値テキスト">
          <a:extLst>
            <a:ext uri="{FF2B5EF4-FFF2-40B4-BE49-F238E27FC236}">
              <a16:creationId xmlns:a16="http://schemas.microsoft.com/office/drawing/2014/main" id="{9562E3BF-FF4E-45D3-BD5F-F85B57D0F460}"/>
            </a:ext>
          </a:extLst>
        </xdr:cNvPr>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2" name="フローチャート: 判断 281">
          <a:extLst>
            <a:ext uri="{FF2B5EF4-FFF2-40B4-BE49-F238E27FC236}">
              <a16:creationId xmlns:a16="http://schemas.microsoft.com/office/drawing/2014/main" id="{7C8106FD-C513-44A0-B2E3-6B75B47A7553}"/>
            </a:ext>
          </a:extLst>
        </xdr:cNvPr>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3" name="フローチャート: 判断 282">
          <a:extLst>
            <a:ext uri="{FF2B5EF4-FFF2-40B4-BE49-F238E27FC236}">
              <a16:creationId xmlns:a16="http://schemas.microsoft.com/office/drawing/2014/main" id="{53B9EEFE-B071-4B15-BF49-1BDFD1B206AD}"/>
            </a:ext>
          </a:extLst>
        </xdr:cNvPr>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4" name="フローチャート: 判断 283">
          <a:extLst>
            <a:ext uri="{FF2B5EF4-FFF2-40B4-BE49-F238E27FC236}">
              <a16:creationId xmlns:a16="http://schemas.microsoft.com/office/drawing/2014/main" id="{DDFD257E-851E-48EB-9032-5901A0CAC19B}"/>
            </a:ext>
          </a:extLst>
        </xdr:cNvPr>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40218BE-3129-4DEC-ABBA-EFF534EB409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F52D6D6-A053-4820-9553-8BB037DBFB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BA4EAAC-AE61-4D5A-9359-42271321B3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9137D4A-5D04-4069-B052-789264C4FD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9272A58-C025-4EDB-B351-997B2E6AA7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109220</xdr:rowOff>
    </xdr:from>
    <xdr:to>
      <xdr:col>50</xdr:col>
      <xdr:colOff>165100</xdr:colOff>
      <xdr:row>83</xdr:row>
      <xdr:rowOff>39370</xdr:rowOff>
    </xdr:to>
    <xdr:sp macro="" textlink="">
      <xdr:nvSpPr>
        <xdr:cNvPr id="290" name="楕円 289">
          <a:extLst>
            <a:ext uri="{FF2B5EF4-FFF2-40B4-BE49-F238E27FC236}">
              <a16:creationId xmlns:a16="http://schemas.microsoft.com/office/drawing/2014/main" id="{30A6D9A6-759B-4DA7-B57E-481A93672FB4}"/>
            </a:ext>
          </a:extLst>
        </xdr:cNvPr>
        <xdr:cNvSpPr/>
      </xdr:nvSpPr>
      <xdr:spPr>
        <a:xfrm>
          <a:off x="958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107696</xdr:rowOff>
    </xdr:from>
    <xdr:to>
      <xdr:col>46</xdr:col>
      <xdr:colOff>38100</xdr:colOff>
      <xdr:row>83</xdr:row>
      <xdr:rowOff>37846</xdr:rowOff>
    </xdr:to>
    <xdr:sp macro="" textlink="">
      <xdr:nvSpPr>
        <xdr:cNvPr id="291" name="楕円 290">
          <a:extLst>
            <a:ext uri="{FF2B5EF4-FFF2-40B4-BE49-F238E27FC236}">
              <a16:creationId xmlns:a16="http://schemas.microsoft.com/office/drawing/2014/main" id="{A52B9F81-70E8-4352-BEBC-60B2286C9000}"/>
            </a:ext>
          </a:extLst>
        </xdr:cNvPr>
        <xdr:cNvSpPr/>
      </xdr:nvSpPr>
      <xdr:spPr>
        <a:xfrm>
          <a:off x="8699500" y="141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158496</xdr:rowOff>
    </xdr:from>
    <xdr:to>
      <xdr:col>50</xdr:col>
      <xdr:colOff>114300</xdr:colOff>
      <xdr:row>82</xdr:row>
      <xdr:rowOff>160020</xdr:rowOff>
    </xdr:to>
    <xdr:cxnSp macro="">
      <xdr:nvCxnSpPr>
        <xdr:cNvPr id="292" name="直線コネクタ 291">
          <a:extLst>
            <a:ext uri="{FF2B5EF4-FFF2-40B4-BE49-F238E27FC236}">
              <a16:creationId xmlns:a16="http://schemas.microsoft.com/office/drawing/2014/main" id="{3BE300C5-32B4-4FD8-81AE-F1E937CA3E77}"/>
            </a:ext>
          </a:extLst>
        </xdr:cNvPr>
        <xdr:cNvCxnSpPr/>
      </xdr:nvCxnSpPr>
      <xdr:spPr>
        <a:xfrm>
          <a:off x="8750300" y="142173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3" name="n_1aveValue【公営住宅】&#10;一人当たり面積">
          <a:extLst>
            <a:ext uri="{FF2B5EF4-FFF2-40B4-BE49-F238E27FC236}">
              <a16:creationId xmlns:a16="http://schemas.microsoft.com/office/drawing/2014/main" id="{969F0353-F887-495E-8FEC-2C2BF13F8F95}"/>
            </a:ext>
          </a:extLst>
        </xdr:cNvPr>
        <xdr:cNvSpPr txBox="1"/>
      </xdr:nvSpPr>
      <xdr:spPr>
        <a:xfrm>
          <a:off x="9391727" y="144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169181</xdr:rowOff>
    </xdr:from>
    <xdr:ext cx="469744" cy="259045"/>
    <xdr:sp macro="" textlink="">
      <xdr:nvSpPr>
        <xdr:cNvPr id="294" name="n_2aveValue【公営住宅】&#10;一人当たり面積">
          <a:extLst>
            <a:ext uri="{FF2B5EF4-FFF2-40B4-BE49-F238E27FC236}">
              <a16:creationId xmlns:a16="http://schemas.microsoft.com/office/drawing/2014/main" id="{902A09F4-7F08-47A7-85E8-72CC6D912019}"/>
            </a:ext>
          </a:extLst>
        </xdr:cNvPr>
        <xdr:cNvSpPr txBox="1"/>
      </xdr:nvSpPr>
      <xdr:spPr>
        <a:xfrm>
          <a:off x="8515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55897</xdr:rowOff>
    </xdr:from>
    <xdr:ext cx="469744" cy="259045"/>
    <xdr:sp macro="" textlink="">
      <xdr:nvSpPr>
        <xdr:cNvPr id="295" name="n_1mainValue【公営住宅】&#10;一人当たり面積">
          <a:extLst>
            <a:ext uri="{FF2B5EF4-FFF2-40B4-BE49-F238E27FC236}">
              <a16:creationId xmlns:a16="http://schemas.microsoft.com/office/drawing/2014/main" id="{F008F0CB-EBA8-46F6-85FC-C5F11BB25FDA}"/>
            </a:ext>
          </a:extLst>
        </xdr:cNvPr>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54373</xdr:rowOff>
    </xdr:from>
    <xdr:ext cx="469744" cy="259045"/>
    <xdr:sp macro="" textlink="">
      <xdr:nvSpPr>
        <xdr:cNvPr id="296" name="n_2mainValue【公営住宅】&#10;一人当たり面積">
          <a:extLst>
            <a:ext uri="{FF2B5EF4-FFF2-40B4-BE49-F238E27FC236}">
              <a16:creationId xmlns:a16="http://schemas.microsoft.com/office/drawing/2014/main" id="{A37E5E98-B885-4202-B565-C5861E9C564E}"/>
            </a:ext>
          </a:extLst>
        </xdr:cNvPr>
        <xdr:cNvSpPr txBox="1"/>
      </xdr:nvSpPr>
      <xdr:spPr>
        <a:xfrm>
          <a:off x="8515427"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55679DC0-D11C-4C73-84FD-ED0B297007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8" name="正方形/長方形 297">
          <a:extLst>
            <a:ext uri="{FF2B5EF4-FFF2-40B4-BE49-F238E27FC236}">
              <a16:creationId xmlns:a16="http://schemas.microsoft.com/office/drawing/2014/main" id="{035D1FF4-FAA8-4EF6-8270-F5A87E3FAFDC}"/>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9" name="正方形/長方形 298">
          <a:extLst>
            <a:ext uri="{FF2B5EF4-FFF2-40B4-BE49-F238E27FC236}">
              <a16:creationId xmlns:a16="http://schemas.microsoft.com/office/drawing/2014/main" id="{8AF0D28C-9AB6-4288-9F44-D3652BBAF824}"/>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0" name="正方形/長方形 299">
          <a:extLst>
            <a:ext uri="{FF2B5EF4-FFF2-40B4-BE49-F238E27FC236}">
              <a16:creationId xmlns:a16="http://schemas.microsoft.com/office/drawing/2014/main" id="{9D895175-5FF5-45AD-9FC7-F84C2E8E05AE}"/>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1" name="正方形/長方形 300">
          <a:extLst>
            <a:ext uri="{FF2B5EF4-FFF2-40B4-BE49-F238E27FC236}">
              <a16:creationId xmlns:a16="http://schemas.microsoft.com/office/drawing/2014/main" id="{EF217BAA-FE0F-49A5-A126-3D68458A1C6F}"/>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4D702F3A-8353-47A1-9434-E6096DB049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5015B30A-ED94-4E49-8F0F-AE7AC8F703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4" name="正方形/長方形 303">
          <a:extLst>
            <a:ext uri="{FF2B5EF4-FFF2-40B4-BE49-F238E27FC236}">
              <a16:creationId xmlns:a16="http://schemas.microsoft.com/office/drawing/2014/main" id="{BE17BE1B-6187-4404-A2BC-A720D4B3BF1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5" name="正方形/長方形 304">
          <a:extLst>
            <a:ext uri="{FF2B5EF4-FFF2-40B4-BE49-F238E27FC236}">
              <a16:creationId xmlns:a16="http://schemas.microsoft.com/office/drawing/2014/main" id="{C4DD6223-EBD4-451F-B565-C5D4CA46E871}"/>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6" name="正方形/長方形 305">
          <a:extLst>
            <a:ext uri="{FF2B5EF4-FFF2-40B4-BE49-F238E27FC236}">
              <a16:creationId xmlns:a16="http://schemas.microsoft.com/office/drawing/2014/main" id="{AEA74343-E6D3-4015-9512-0B5C6D68A33A}"/>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7" name="正方形/長方形 306">
          <a:extLst>
            <a:ext uri="{FF2B5EF4-FFF2-40B4-BE49-F238E27FC236}">
              <a16:creationId xmlns:a16="http://schemas.microsoft.com/office/drawing/2014/main" id="{C5A53EED-3D59-4D80-99C8-E0F4B2F22A0E}"/>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60F90EE1-3D6C-40B4-A168-A7191B99E9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68380350-1D29-407C-B7BD-44B4752E8C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3CBA3B2B-9D89-4FEE-9D6E-CEAFF7E60A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92B12B5B-C053-46F9-8DC5-ED3552C8C3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A0D053DA-90C1-4967-BA0B-68180FE7BF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47995C9B-F6DD-4263-B7DF-50C01B24D3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E371EB54-D91C-4134-ABD2-9F197076EA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79CA35A4-95CB-41AF-8243-9AD7FF987E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F83E7CBD-911E-4BDD-AB3A-727FDAF16F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a:extLst>
            <a:ext uri="{FF2B5EF4-FFF2-40B4-BE49-F238E27FC236}">
              <a16:creationId xmlns:a16="http://schemas.microsoft.com/office/drawing/2014/main" id="{8AD3A701-78DD-4068-99E7-FDF49D34C4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a:extLst>
            <a:ext uri="{FF2B5EF4-FFF2-40B4-BE49-F238E27FC236}">
              <a16:creationId xmlns:a16="http://schemas.microsoft.com/office/drawing/2014/main" id="{516D1F52-BF0D-4BD6-A9C8-E1F2876221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a:extLst>
            <a:ext uri="{FF2B5EF4-FFF2-40B4-BE49-F238E27FC236}">
              <a16:creationId xmlns:a16="http://schemas.microsoft.com/office/drawing/2014/main" id="{74A49F31-2B20-4E47-840A-DD4C26A0CB9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a:extLst>
            <a:ext uri="{FF2B5EF4-FFF2-40B4-BE49-F238E27FC236}">
              <a16:creationId xmlns:a16="http://schemas.microsoft.com/office/drawing/2014/main" id="{1F358602-9C02-45A0-BA36-60F61952A48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a:extLst>
            <a:ext uri="{FF2B5EF4-FFF2-40B4-BE49-F238E27FC236}">
              <a16:creationId xmlns:a16="http://schemas.microsoft.com/office/drawing/2014/main" id="{FD11DA38-3A66-4521-A03E-3CB72CAA531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a:extLst>
            <a:ext uri="{FF2B5EF4-FFF2-40B4-BE49-F238E27FC236}">
              <a16:creationId xmlns:a16="http://schemas.microsoft.com/office/drawing/2014/main" id="{88B95235-BA2A-4627-9663-10A933380EA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a:extLst>
            <a:ext uri="{FF2B5EF4-FFF2-40B4-BE49-F238E27FC236}">
              <a16:creationId xmlns:a16="http://schemas.microsoft.com/office/drawing/2014/main" id="{158F4416-45C7-4B66-B93B-D28F7196091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a:extLst>
            <a:ext uri="{FF2B5EF4-FFF2-40B4-BE49-F238E27FC236}">
              <a16:creationId xmlns:a16="http://schemas.microsoft.com/office/drawing/2014/main" id="{19D2C320-F72B-4340-A9BF-5B70A4D699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a:extLst>
            <a:ext uri="{FF2B5EF4-FFF2-40B4-BE49-F238E27FC236}">
              <a16:creationId xmlns:a16="http://schemas.microsoft.com/office/drawing/2014/main" id="{60056803-AA22-4AE4-93CD-F2402E06D1D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a:extLst>
            <a:ext uri="{FF2B5EF4-FFF2-40B4-BE49-F238E27FC236}">
              <a16:creationId xmlns:a16="http://schemas.microsoft.com/office/drawing/2014/main" id="{F555AEBF-526F-4CEF-9D5C-61DAC444CF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a:extLst>
            <a:ext uri="{FF2B5EF4-FFF2-40B4-BE49-F238E27FC236}">
              <a16:creationId xmlns:a16="http://schemas.microsoft.com/office/drawing/2014/main" id="{C34785EA-2455-4C01-8949-E628A0A04B2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a:extLst>
            <a:ext uri="{FF2B5EF4-FFF2-40B4-BE49-F238E27FC236}">
              <a16:creationId xmlns:a16="http://schemas.microsoft.com/office/drawing/2014/main" id="{0E7C4EF7-B136-478E-9214-5B6BDFF395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a:extLst>
            <a:ext uri="{FF2B5EF4-FFF2-40B4-BE49-F238E27FC236}">
              <a16:creationId xmlns:a16="http://schemas.microsoft.com/office/drawing/2014/main" id="{758A75FA-F618-4B2A-BDED-BD4B3E0F63A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a:extLst>
            <a:ext uri="{FF2B5EF4-FFF2-40B4-BE49-F238E27FC236}">
              <a16:creationId xmlns:a16="http://schemas.microsoft.com/office/drawing/2014/main" id="{B2F94ECD-0124-46DF-A3E8-D5609D050B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a:extLst>
            <a:ext uri="{FF2B5EF4-FFF2-40B4-BE49-F238E27FC236}">
              <a16:creationId xmlns:a16="http://schemas.microsoft.com/office/drawing/2014/main" id="{17DC724C-AB51-465B-B25D-E8BBE57D1A7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a:extLst>
            <a:ext uri="{FF2B5EF4-FFF2-40B4-BE49-F238E27FC236}">
              <a16:creationId xmlns:a16="http://schemas.microsoft.com/office/drawing/2014/main" id="{95A0153E-F118-445A-A038-674D8E1EFE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3" name="直線コネクタ 332">
          <a:extLst>
            <a:ext uri="{FF2B5EF4-FFF2-40B4-BE49-F238E27FC236}">
              <a16:creationId xmlns:a16="http://schemas.microsoft.com/office/drawing/2014/main" id="{AC330FFF-36DC-496C-A2D3-04B94D8D6BFC}"/>
            </a:ext>
          </a:extLst>
        </xdr:cNvPr>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4" name="【認定こども園・幼稚園・保育所】&#10;有形固定資産減価償却率最小値テキスト">
          <a:extLst>
            <a:ext uri="{FF2B5EF4-FFF2-40B4-BE49-F238E27FC236}">
              <a16:creationId xmlns:a16="http://schemas.microsoft.com/office/drawing/2014/main" id="{BF8CD41E-B687-4C2D-872D-4EAF9B25BF8A}"/>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5" name="直線コネクタ 334">
          <a:extLst>
            <a:ext uri="{FF2B5EF4-FFF2-40B4-BE49-F238E27FC236}">
              <a16:creationId xmlns:a16="http://schemas.microsoft.com/office/drawing/2014/main" id="{D1586315-C659-4844-B1D3-D558813697AB}"/>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6" name="【認定こども園・幼稚園・保育所】&#10;有形固定資産減価償却率最大値テキスト">
          <a:extLst>
            <a:ext uri="{FF2B5EF4-FFF2-40B4-BE49-F238E27FC236}">
              <a16:creationId xmlns:a16="http://schemas.microsoft.com/office/drawing/2014/main" id="{B4CDE37E-DA83-45CB-8E9E-96188CE091B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7" name="直線コネクタ 336">
          <a:extLst>
            <a:ext uri="{FF2B5EF4-FFF2-40B4-BE49-F238E27FC236}">
              <a16:creationId xmlns:a16="http://schemas.microsoft.com/office/drawing/2014/main" id="{822863CE-A911-42D4-BE17-D41734622B3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38" name="【認定こども園・幼稚園・保育所】&#10;有形固定資産減価償却率平均値テキスト">
          <a:extLst>
            <a:ext uri="{FF2B5EF4-FFF2-40B4-BE49-F238E27FC236}">
              <a16:creationId xmlns:a16="http://schemas.microsoft.com/office/drawing/2014/main" id="{B048F648-1440-4814-A0BA-6446EFEAC51A}"/>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9" name="フローチャート: 判断 338">
          <a:extLst>
            <a:ext uri="{FF2B5EF4-FFF2-40B4-BE49-F238E27FC236}">
              <a16:creationId xmlns:a16="http://schemas.microsoft.com/office/drawing/2014/main" id="{D2A8902E-1CE9-40F3-A538-DDA16AB32876}"/>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0" name="フローチャート: 判断 339">
          <a:extLst>
            <a:ext uri="{FF2B5EF4-FFF2-40B4-BE49-F238E27FC236}">
              <a16:creationId xmlns:a16="http://schemas.microsoft.com/office/drawing/2014/main" id="{33306EF3-307E-46A2-9030-07AC3669525E}"/>
            </a:ext>
          </a:extLst>
        </xdr:cNvPr>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1" name="フローチャート: 判断 340">
          <a:extLst>
            <a:ext uri="{FF2B5EF4-FFF2-40B4-BE49-F238E27FC236}">
              <a16:creationId xmlns:a16="http://schemas.microsoft.com/office/drawing/2014/main" id="{4906C108-D8F2-405D-9075-DA87B13505B8}"/>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83FFD7F5-CCEE-4A3D-A62E-6D63E584CC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7C47D420-75A8-40F0-9AED-5FEE89C2F7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045F56D4-E123-4F1D-831E-44BF6DA4BA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4DDDADBB-9E72-44CF-AD22-2F9AAAA455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6E9E6FE3-EAC1-4E7C-B477-6912C156E6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347" name="楕円 346">
          <a:extLst>
            <a:ext uri="{FF2B5EF4-FFF2-40B4-BE49-F238E27FC236}">
              <a16:creationId xmlns:a16="http://schemas.microsoft.com/office/drawing/2014/main" id="{DCC9A0E4-6D78-4D7B-98F8-C092E56A6EA7}"/>
            </a:ext>
          </a:extLst>
        </xdr:cNvPr>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34925</xdr:rowOff>
    </xdr:from>
    <xdr:to>
      <xdr:col>76</xdr:col>
      <xdr:colOff>165100</xdr:colOff>
      <xdr:row>34</xdr:row>
      <xdr:rowOff>136525</xdr:rowOff>
    </xdr:to>
    <xdr:sp macro="" textlink="">
      <xdr:nvSpPr>
        <xdr:cNvPr id="348" name="楕円 347">
          <a:extLst>
            <a:ext uri="{FF2B5EF4-FFF2-40B4-BE49-F238E27FC236}">
              <a16:creationId xmlns:a16="http://schemas.microsoft.com/office/drawing/2014/main" id="{27B4EDE8-B65D-41C2-B30E-F780ECAD34FF}"/>
            </a:ext>
          </a:extLst>
        </xdr:cNvPr>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85725</xdr:rowOff>
    </xdr:to>
    <xdr:cxnSp macro="">
      <xdr:nvCxnSpPr>
        <xdr:cNvPr id="349" name="直線コネクタ 348">
          <a:extLst>
            <a:ext uri="{FF2B5EF4-FFF2-40B4-BE49-F238E27FC236}">
              <a16:creationId xmlns:a16="http://schemas.microsoft.com/office/drawing/2014/main" id="{D4B06CCF-9362-47EC-AA68-FB85EECE9A57}"/>
            </a:ext>
          </a:extLst>
        </xdr:cNvPr>
        <xdr:cNvCxnSpPr/>
      </xdr:nvCxnSpPr>
      <xdr:spPr>
        <a:xfrm flipV="1">
          <a:off x="14592300" y="58997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FF122B43-9B1A-4C75-981E-97ABA01A9FC5}"/>
            </a:ext>
          </a:extLst>
        </xdr:cNvPr>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FBCEB6E8-A2B3-4937-A4CC-B929EAD96CB5}"/>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A3DC3D7D-AD56-47A9-B9DB-F7839560CE69}"/>
            </a:ext>
          </a:extLst>
        </xdr:cNvPr>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054C05FE-DA4B-473B-AD3B-FC47886A6C24}"/>
            </a:ext>
          </a:extLst>
        </xdr:cNvPr>
        <xdr:cNvSpPr txBox="1"/>
      </xdr:nvSpPr>
      <xdr:spPr>
        <a:xfrm>
          <a:off x="14389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803FBC3E-9249-4F12-9433-493CA0A028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B3D2DDBA-5720-4AC8-9682-60F74490DE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D8C6C199-B74B-4EC4-AA81-E37EB3BD14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C04C080E-DA0F-4802-B2EF-17445D5969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BC09BD01-4BAB-4E41-BBD5-B3B0F5FCF3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E7876BB9-407B-45AB-9BCB-6373470AC0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792F3347-2550-471C-9FB6-9D67BF3CD5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5B52BF37-4F6F-4499-A16A-4E45379144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2E1EEF19-83D4-4ABB-95F8-B372E42AD6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2933ECB6-84D7-4490-90A0-2E271EFCBB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EC09E839-149A-453A-B3BB-3FF085FBD54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a:extLst>
            <a:ext uri="{FF2B5EF4-FFF2-40B4-BE49-F238E27FC236}">
              <a16:creationId xmlns:a16="http://schemas.microsoft.com/office/drawing/2014/main" id="{2236C893-43B7-4A12-B395-ACB042808E9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896CA32D-3ECC-40FD-9D92-73FEA1D59E1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a:extLst>
            <a:ext uri="{FF2B5EF4-FFF2-40B4-BE49-F238E27FC236}">
              <a16:creationId xmlns:a16="http://schemas.microsoft.com/office/drawing/2014/main" id="{96857047-A531-4909-ABB4-896A5E67F64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A69B6CCF-86EE-4354-B42C-0F24BDA788D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a:extLst>
            <a:ext uri="{FF2B5EF4-FFF2-40B4-BE49-F238E27FC236}">
              <a16:creationId xmlns:a16="http://schemas.microsoft.com/office/drawing/2014/main" id="{EAA2D8B2-64FD-402C-9AF4-AA8BA3BAB18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7AAD29CC-348A-4182-ACDE-FE4F52D1B4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a:extLst>
            <a:ext uri="{FF2B5EF4-FFF2-40B4-BE49-F238E27FC236}">
              <a16:creationId xmlns:a16="http://schemas.microsoft.com/office/drawing/2014/main" id="{930BC33C-6B7C-40AF-87D4-61A40AC1250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80644DA0-35C9-423C-8BBB-60D890FBF0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a:extLst>
            <a:ext uri="{FF2B5EF4-FFF2-40B4-BE49-F238E27FC236}">
              <a16:creationId xmlns:a16="http://schemas.microsoft.com/office/drawing/2014/main" id="{9C3155DA-8A79-40B3-A66A-16EF6E2A0F4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2A2E5487-F95A-4925-BBB4-8A35E1EB396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a:extLst>
            <a:ext uri="{FF2B5EF4-FFF2-40B4-BE49-F238E27FC236}">
              <a16:creationId xmlns:a16="http://schemas.microsoft.com/office/drawing/2014/main" id="{61001C51-0AA5-41D6-88F2-F26ED0FA559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521434EB-49F4-4CFE-B8B2-8D4DAF173B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a:extLst>
            <a:ext uri="{FF2B5EF4-FFF2-40B4-BE49-F238E27FC236}">
              <a16:creationId xmlns:a16="http://schemas.microsoft.com/office/drawing/2014/main" id="{393A1F26-3789-4398-BF3C-89043CE170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a:extLst>
            <a:ext uri="{FF2B5EF4-FFF2-40B4-BE49-F238E27FC236}">
              <a16:creationId xmlns:a16="http://schemas.microsoft.com/office/drawing/2014/main" id="{0599000A-B3C5-4B0F-91E1-3BCDDEF9BE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79" name="直線コネクタ 378">
          <a:extLst>
            <a:ext uri="{FF2B5EF4-FFF2-40B4-BE49-F238E27FC236}">
              <a16:creationId xmlns:a16="http://schemas.microsoft.com/office/drawing/2014/main" id="{D2C97FD7-54CB-4782-A024-726DB9FAC858}"/>
            </a:ext>
          </a:extLst>
        </xdr:cNvPr>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0" name="【認定こども園・幼稚園・保育所】&#10;一人当たり面積最小値テキスト">
          <a:extLst>
            <a:ext uri="{FF2B5EF4-FFF2-40B4-BE49-F238E27FC236}">
              <a16:creationId xmlns:a16="http://schemas.microsoft.com/office/drawing/2014/main" id="{23171DCF-408B-4109-AB94-DD84F52830E5}"/>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1" name="直線コネクタ 380">
          <a:extLst>
            <a:ext uri="{FF2B5EF4-FFF2-40B4-BE49-F238E27FC236}">
              <a16:creationId xmlns:a16="http://schemas.microsoft.com/office/drawing/2014/main" id="{8D0BBCFA-2C7D-4553-BC18-F2006798F6C8}"/>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2" name="【認定こども園・幼稚園・保育所】&#10;一人当たり面積最大値テキスト">
          <a:extLst>
            <a:ext uri="{FF2B5EF4-FFF2-40B4-BE49-F238E27FC236}">
              <a16:creationId xmlns:a16="http://schemas.microsoft.com/office/drawing/2014/main" id="{194E2A4B-C775-46FC-8269-0C5210E28E36}"/>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3" name="直線コネクタ 382">
          <a:extLst>
            <a:ext uri="{FF2B5EF4-FFF2-40B4-BE49-F238E27FC236}">
              <a16:creationId xmlns:a16="http://schemas.microsoft.com/office/drawing/2014/main" id="{6BEEA0F6-436A-4929-8F1E-0A0CE45E7C8C}"/>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4" name="【認定こども園・幼稚園・保育所】&#10;一人当たり面積平均値テキスト">
          <a:extLst>
            <a:ext uri="{FF2B5EF4-FFF2-40B4-BE49-F238E27FC236}">
              <a16:creationId xmlns:a16="http://schemas.microsoft.com/office/drawing/2014/main" id="{ABD19E78-8A89-4A16-85B6-B95618A22716}"/>
            </a:ext>
          </a:extLst>
        </xdr:cNvPr>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5" name="フローチャート: 判断 384">
          <a:extLst>
            <a:ext uri="{FF2B5EF4-FFF2-40B4-BE49-F238E27FC236}">
              <a16:creationId xmlns:a16="http://schemas.microsoft.com/office/drawing/2014/main" id="{5ECD9BEC-B84E-4AC0-BEC8-999FD5FB669A}"/>
            </a:ext>
          </a:extLst>
        </xdr:cNvPr>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6" name="フローチャート: 判断 385">
          <a:extLst>
            <a:ext uri="{FF2B5EF4-FFF2-40B4-BE49-F238E27FC236}">
              <a16:creationId xmlns:a16="http://schemas.microsoft.com/office/drawing/2014/main" id="{3E5BD0A2-ABBB-45E2-808F-E1E1333B977D}"/>
            </a:ext>
          </a:extLst>
        </xdr:cNvPr>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7" name="フローチャート: 判断 386">
          <a:extLst>
            <a:ext uri="{FF2B5EF4-FFF2-40B4-BE49-F238E27FC236}">
              <a16:creationId xmlns:a16="http://schemas.microsoft.com/office/drawing/2014/main" id="{DF6103FB-5981-43EB-8853-A5165ADADB75}"/>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1D732389-C444-414E-B961-03C7B77956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C9CD215-F9B1-4CD6-8B0E-B465EA4C6E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41DE528-0508-42D7-88C4-A645FE2C3E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A065EEB1-C049-406C-919C-9E1D9BBE27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BE321F8-DF94-4E99-B2FF-0048F0857C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22134</xdr:rowOff>
    </xdr:from>
    <xdr:to>
      <xdr:col>112</xdr:col>
      <xdr:colOff>38100</xdr:colOff>
      <xdr:row>40</xdr:row>
      <xdr:rowOff>123734</xdr:rowOff>
    </xdr:to>
    <xdr:sp macro="" textlink="">
      <xdr:nvSpPr>
        <xdr:cNvPr id="393" name="楕円 392">
          <a:extLst>
            <a:ext uri="{FF2B5EF4-FFF2-40B4-BE49-F238E27FC236}">
              <a16:creationId xmlns:a16="http://schemas.microsoft.com/office/drawing/2014/main" id="{44BACEF1-43A0-41FB-BDFF-9F10B2990C39}"/>
            </a:ext>
          </a:extLst>
        </xdr:cNvPr>
        <xdr:cNvSpPr/>
      </xdr:nvSpPr>
      <xdr:spPr>
        <a:xfrm>
          <a:off x="21272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22134</xdr:rowOff>
    </xdr:from>
    <xdr:to>
      <xdr:col>107</xdr:col>
      <xdr:colOff>101600</xdr:colOff>
      <xdr:row>40</xdr:row>
      <xdr:rowOff>123734</xdr:rowOff>
    </xdr:to>
    <xdr:sp macro="" textlink="">
      <xdr:nvSpPr>
        <xdr:cNvPr id="394" name="楕円 393">
          <a:extLst>
            <a:ext uri="{FF2B5EF4-FFF2-40B4-BE49-F238E27FC236}">
              <a16:creationId xmlns:a16="http://schemas.microsoft.com/office/drawing/2014/main" id="{FE25FDF1-A970-4A8C-B2A1-B04CCD85E36D}"/>
            </a:ext>
          </a:extLst>
        </xdr:cNvPr>
        <xdr:cNvSpPr/>
      </xdr:nvSpPr>
      <xdr:spPr>
        <a:xfrm>
          <a:off x="2038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72934</xdr:rowOff>
    </xdr:from>
    <xdr:to>
      <xdr:col>111</xdr:col>
      <xdr:colOff>177800</xdr:colOff>
      <xdr:row>40</xdr:row>
      <xdr:rowOff>72934</xdr:rowOff>
    </xdr:to>
    <xdr:cxnSp macro="">
      <xdr:nvCxnSpPr>
        <xdr:cNvPr id="395" name="直線コネクタ 394">
          <a:extLst>
            <a:ext uri="{FF2B5EF4-FFF2-40B4-BE49-F238E27FC236}">
              <a16:creationId xmlns:a16="http://schemas.microsoft.com/office/drawing/2014/main" id="{C6D30198-D278-4E78-9F65-C55262FA0C98}"/>
            </a:ext>
          </a:extLst>
        </xdr:cNvPr>
        <xdr:cNvCxnSpPr/>
      </xdr:nvCxnSpPr>
      <xdr:spPr>
        <a:xfrm>
          <a:off x="20434300" y="693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107604</xdr:rowOff>
    </xdr:from>
    <xdr:ext cx="469744" cy="259045"/>
    <xdr:sp macro="" textlink="">
      <xdr:nvSpPr>
        <xdr:cNvPr id="396" name="n_1aveValue【認定こども園・幼稚園・保育所】&#10;一人当たり面積">
          <a:extLst>
            <a:ext uri="{FF2B5EF4-FFF2-40B4-BE49-F238E27FC236}">
              <a16:creationId xmlns:a16="http://schemas.microsoft.com/office/drawing/2014/main" id="{4D75885F-8430-45C6-8C43-F1A6F915141C}"/>
            </a:ext>
          </a:extLst>
        </xdr:cNvPr>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97" name="n_2aveValue【認定こども園・幼稚園・保育所】&#10;一人当たり面積">
          <a:extLst>
            <a:ext uri="{FF2B5EF4-FFF2-40B4-BE49-F238E27FC236}">
              <a16:creationId xmlns:a16="http://schemas.microsoft.com/office/drawing/2014/main" id="{D29EE0D3-2322-4F47-B7A3-2AE0808DF4FF}"/>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114861</xdr:rowOff>
    </xdr:from>
    <xdr:ext cx="469744" cy="259045"/>
    <xdr:sp macro="" textlink="">
      <xdr:nvSpPr>
        <xdr:cNvPr id="398" name="n_1mainValue【認定こども園・幼稚園・保育所】&#10;一人当たり面積">
          <a:extLst>
            <a:ext uri="{FF2B5EF4-FFF2-40B4-BE49-F238E27FC236}">
              <a16:creationId xmlns:a16="http://schemas.microsoft.com/office/drawing/2014/main" id="{56330C13-7B6C-4310-9B56-869C814B86EF}"/>
            </a:ext>
          </a:extLst>
        </xdr:cNvPr>
        <xdr:cNvSpPr txBox="1"/>
      </xdr:nvSpPr>
      <xdr:spPr>
        <a:xfrm>
          <a:off x="210757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114861</xdr:rowOff>
    </xdr:from>
    <xdr:ext cx="469744" cy="259045"/>
    <xdr:sp macro="" textlink="">
      <xdr:nvSpPr>
        <xdr:cNvPr id="399" name="n_2mainValue【認定こども園・幼稚園・保育所】&#10;一人当たり面積">
          <a:extLst>
            <a:ext uri="{FF2B5EF4-FFF2-40B4-BE49-F238E27FC236}">
              <a16:creationId xmlns:a16="http://schemas.microsoft.com/office/drawing/2014/main" id="{677BA24D-C827-4F81-BDA6-7E6CCEBA2ECA}"/>
            </a:ext>
          </a:extLst>
        </xdr:cNvPr>
        <xdr:cNvSpPr txBox="1"/>
      </xdr:nvSpPr>
      <xdr:spPr>
        <a:xfrm>
          <a:off x="20199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377B2951-EE74-4BDC-B6C3-38D5258D7F1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D359A882-C466-4469-A486-43CEAA6675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F3FF52EC-669F-4639-BE80-EA67CD8AF1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09C1425D-E91D-4651-A005-E85A2E8E1B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22577154-3307-41E0-919B-5F31C3301A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E778DC52-4116-4716-A0F4-1AD1F783DA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B6166A38-2909-463C-9EF3-51E5D4D12D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4EBFF531-9D4F-460E-BC6D-3B13B83201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a:extLst>
            <a:ext uri="{FF2B5EF4-FFF2-40B4-BE49-F238E27FC236}">
              <a16:creationId xmlns:a16="http://schemas.microsoft.com/office/drawing/2014/main" id="{FA344F2F-AC5D-4F17-AA5F-B270C9CC01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a:extLst>
            <a:ext uri="{FF2B5EF4-FFF2-40B4-BE49-F238E27FC236}">
              <a16:creationId xmlns:a16="http://schemas.microsoft.com/office/drawing/2014/main" id="{E5B1BFBD-E0F4-4FAF-91DD-86D57D1674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a:extLst>
            <a:ext uri="{FF2B5EF4-FFF2-40B4-BE49-F238E27FC236}">
              <a16:creationId xmlns:a16="http://schemas.microsoft.com/office/drawing/2014/main" id="{D4277A1D-99E3-4AA8-B668-A049C7B137D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1" name="直線コネクタ 410">
          <a:extLst>
            <a:ext uri="{FF2B5EF4-FFF2-40B4-BE49-F238E27FC236}">
              <a16:creationId xmlns:a16="http://schemas.microsoft.com/office/drawing/2014/main" id="{801E835F-0AC2-4C00-A051-39A31A4EF1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2" name="テキスト ボックス 411">
          <a:extLst>
            <a:ext uri="{FF2B5EF4-FFF2-40B4-BE49-F238E27FC236}">
              <a16:creationId xmlns:a16="http://schemas.microsoft.com/office/drawing/2014/main" id="{D7136B4F-FDEE-43ED-A53C-1C4BD5E1097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3" name="直線コネクタ 412">
          <a:extLst>
            <a:ext uri="{FF2B5EF4-FFF2-40B4-BE49-F238E27FC236}">
              <a16:creationId xmlns:a16="http://schemas.microsoft.com/office/drawing/2014/main" id="{99A980C4-3E55-4A39-9EF5-24BCCCCB01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4" name="テキスト ボックス 413">
          <a:extLst>
            <a:ext uri="{FF2B5EF4-FFF2-40B4-BE49-F238E27FC236}">
              <a16:creationId xmlns:a16="http://schemas.microsoft.com/office/drawing/2014/main" id="{D48725B0-7EE0-4409-802F-4EC8CB211B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5" name="直線コネクタ 414">
          <a:extLst>
            <a:ext uri="{FF2B5EF4-FFF2-40B4-BE49-F238E27FC236}">
              <a16:creationId xmlns:a16="http://schemas.microsoft.com/office/drawing/2014/main" id="{675A1872-E58A-4780-9A3F-F9BCE2214B9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6" name="テキスト ボックス 415">
          <a:extLst>
            <a:ext uri="{FF2B5EF4-FFF2-40B4-BE49-F238E27FC236}">
              <a16:creationId xmlns:a16="http://schemas.microsoft.com/office/drawing/2014/main" id="{0D63C680-E733-4F3F-84ED-A3A93333C6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7" name="直線コネクタ 416">
          <a:extLst>
            <a:ext uri="{FF2B5EF4-FFF2-40B4-BE49-F238E27FC236}">
              <a16:creationId xmlns:a16="http://schemas.microsoft.com/office/drawing/2014/main" id="{779191B5-04CF-41B9-9B1E-E2F0B22CC05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8" name="テキスト ボックス 417">
          <a:extLst>
            <a:ext uri="{FF2B5EF4-FFF2-40B4-BE49-F238E27FC236}">
              <a16:creationId xmlns:a16="http://schemas.microsoft.com/office/drawing/2014/main" id="{359D08E0-B31A-478F-99A0-C238A287FE9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9" name="直線コネクタ 418">
          <a:extLst>
            <a:ext uri="{FF2B5EF4-FFF2-40B4-BE49-F238E27FC236}">
              <a16:creationId xmlns:a16="http://schemas.microsoft.com/office/drawing/2014/main" id="{62FA53F0-CAE7-4C3A-ABA2-37DB04FB0C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0" name="テキスト ボックス 419">
          <a:extLst>
            <a:ext uri="{FF2B5EF4-FFF2-40B4-BE49-F238E27FC236}">
              <a16:creationId xmlns:a16="http://schemas.microsoft.com/office/drawing/2014/main" id="{824A22D1-D2D7-4493-ADF7-1ACFCA10B8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1" name="直線コネクタ 420">
          <a:extLst>
            <a:ext uri="{FF2B5EF4-FFF2-40B4-BE49-F238E27FC236}">
              <a16:creationId xmlns:a16="http://schemas.microsoft.com/office/drawing/2014/main" id="{21D23C6B-9F6A-4EF2-9237-37DA66E635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2" name="テキスト ボックス 421">
          <a:extLst>
            <a:ext uri="{FF2B5EF4-FFF2-40B4-BE49-F238E27FC236}">
              <a16:creationId xmlns:a16="http://schemas.microsoft.com/office/drawing/2014/main" id="{CEE4FBD9-88EF-4098-9883-8CA378DBE2F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a16="http://schemas.microsoft.com/office/drawing/2014/main" id="{74EADFA1-568F-437D-9A29-44E98C0A901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763A0238-A752-4C03-8D5E-2D69300F7BC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a16="http://schemas.microsoft.com/office/drawing/2014/main" id="{D237F0F7-8891-4979-9963-547486A3AF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6" name="直線コネクタ 425">
          <a:extLst>
            <a:ext uri="{FF2B5EF4-FFF2-40B4-BE49-F238E27FC236}">
              <a16:creationId xmlns:a16="http://schemas.microsoft.com/office/drawing/2014/main" id="{33AEB180-C640-49C7-8B2C-26DBB770A4ED}"/>
            </a:ext>
          </a:extLst>
        </xdr:cNvPr>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7" name="【学校施設】&#10;有形固定資産減価償却率最小値テキスト">
          <a:extLst>
            <a:ext uri="{FF2B5EF4-FFF2-40B4-BE49-F238E27FC236}">
              <a16:creationId xmlns:a16="http://schemas.microsoft.com/office/drawing/2014/main" id="{4D6BEFC0-7866-42CD-98FE-B4629AC731AE}"/>
            </a:ext>
          </a:extLst>
        </xdr:cNvPr>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28" name="直線コネクタ 427">
          <a:extLst>
            <a:ext uri="{FF2B5EF4-FFF2-40B4-BE49-F238E27FC236}">
              <a16:creationId xmlns:a16="http://schemas.microsoft.com/office/drawing/2014/main" id="{AB279A51-07F6-457D-98BF-9DC6ED46E98B}"/>
            </a:ext>
          </a:extLst>
        </xdr:cNvPr>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9" name="【学校施設】&#10;有形固定資産減価償却率最大値テキスト">
          <a:extLst>
            <a:ext uri="{FF2B5EF4-FFF2-40B4-BE49-F238E27FC236}">
              <a16:creationId xmlns:a16="http://schemas.microsoft.com/office/drawing/2014/main" id="{176FBD22-EC68-4512-96E9-4FF23A3B7857}"/>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0" name="直線コネクタ 429">
          <a:extLst>
            <a:ext uri="{FF2B5EF4-FFF2-40B4-BE49-F238E27FC236}">
              <a16:creationId xmlns:a16="http://schemas.microsoft.com/office/drawing/2014/main" id="{1374D941-895D-42FA-94E6-389E8161E3ED}"/>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31" name="【学校施設】&#10;有形固定資産減価償却率平均値テキスト">
          <a:extLst>
            <a:ext uri="{FF2B5EF4-FFF2-40B4-BE49-F238E27FC236}">
              <a16:creationId xmlns:a16="http://schemas.microsoft.com/office/drawing/2014/main" id="{3F095A54-D9D2-4D5A-961E-205F537B56DF}"/>
            </a:ext>
          </a:extLst>
        </xdr:cNvPr>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2" name="フローチャート: 判断 431">
          <a:extLst>
            <a:ext uri="{FF2B5EF4-FFF2-40B4-BE49-F238E27FC236}">
              <a16:creationId xmlns:a16="http://schemas.microsoft.com/office/drawing/2014/main" id="{974F55DC-D497-48D0-AEEB-FB735FF745A1}"/>
            </a:ext>
          </a:extLst>
        </xdr:cNvPr>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3" name="フローチャート: 判断 432">
          <a:extLst>
            <a:ext uri="{FF2B5EF4-FFF2-40B4-BE49-F238E27FC236}">
              <a16:creationId xmlns:a16="http://schemas.microsoft.com/office/drawing/2014/main" id="{C6F227B9-FFEE-42CE-9571-F421BD84F7A2}"/>
            </a:ext>
          </a:extLst>
        </xdr:cNvPr>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34" name="フローチャート: 判断 433">
          <a:extLst>
            <a:ext uri="{FF2B5EF4-FFF2-40B4-BE49-F238E27FC236}">
              <a16:creationId xmlns:a16="http://schemas.microsoft.com/office/drawing/2014/main" id="{582B1FEA-F44F-4BB9-B08F-AE9A94E7F8ED}"/>
            </a:ext>
          </a:extLst>
        </xdr:cNvPr>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A8168A0-3D95-455D-8C3D-4A266E0188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7CA0868B-EC21-4BE6-80D2-2709C6C9ED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E0396F8E-1AF6-406A-99BE-A0838716C1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2240E44-3B4F-48BC-B2BD-81408C0256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81A76557-47CF-4327-9FB3-92576B5D76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154940</xdr:rowOff>
    </xdr:from>
    <xdr:to>
      <xdr:col>81</xdr:col>
      <xdr:colOff>101600</xdr:colOff>
      <xdr:row>65</xdr:row>
      <xdr:rowOff>85090</xdr:rowOff>
    </xdr:to>
    <xdr:sp macro="" textlink="">
      <xdr:nvSpPr>
        <xdr:cNvPr id="440" name="楕円 439">
          <a:extLst>
            <a:ext uri="{FF2B5EF4-FFF2-40B4-BE49-F238E27FC236}">
              <a16:creationId xmlns:a16="http://schemas.microsoft.com/office/drawing/2014/main" id="{552684EA-89B9-4A7F-BB55-69DA57B30CE5}"/>
            </a:ext>
          </a:extLst>
        </xdr:cNvPr>
        <xdr:cNvSpPr/>
      </xdr:nvSpPr>
      <xdr:spPr>
        <a:xfrm>
          <a:off x="15430500" y="111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1451</xdr:rowOff>
    </xdr:from>
    <xdr:to>
      <xdr:col>76</xdr:col>
      <xdr:colOff>165100</xdr:colOff>
      <xdr:row>64</xdr:row>
      <xdr:rowOff>103051</xdr:rowOff>
    </xdr:to>
    <xdr:sp macro="" textlink="">
      <xdr:nvSpPr>
        <xdr:cNvPr id="441" name="楕円 440">
          <a:extLst>
            <a:ext uri="{FF2B5EF4-FFF2-40B4-BE49-F238E27FC236}">
              <a16:creationId xmlns:a16="http://schemas.microsoft.com/office/drawing/2014/main" id="{070AFF63-8299-409A-8D86-E4CE523648A9}"/>
            </a:ext>
          </a:extLst>
        </xdr:cNvPr>
        <xdr:cNvSpPr/>
      </xdr:nvSpPr>
      <xdr:spPr>
        <a:xfrm>
          <a:off x="14541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52251</xdr:rowOff>
    </xdr:from>
    <xdr:to>
      <xdr:col>81</xdr:col>
      <xdr:colOff>50800</xdr:colOff>
      <xdr:row>65</xdr:row>
      <xdr:rowOff>34290</xdr:rowOff>
    </xdr:to>
    <xdr:cxnSp macro="">
      <xdr:nvCxnSpPr>
        <xdr:cNvPr id="442" name="直線コネクタ 441">
          <a:extLst>
            <a:ext uri="{FF2B5EF4-FFF2-40B4-BE49-F238E27FC236}">
              <a16:creationId xmlns:a16="http://schemas.microsoft.com/office/drawing/2014/main" id="{4B23F6EE-FA3E-4275-B09D-DCDE63CA99EC}"/>
            </a:ext>
          </a:extLst>
        </xdr:cNvPr>
        <xdr:cNvCxnSpPr/>
      </xdr:nvCxnSpPr>
      <xdr:spPr>
        <a:xfrm>
          <a:off x="14592300" y="1102505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3" name="n_1aveValue【学校施設】&#10;有形固定資産減価償却率">
          <a:extLst>
            <a:ext uri="{FF2B5EF4-FFF2-40B4-BE49-F238E27FC236}">
              <a16:creationId xmlns:a16="http://schemas.microsoft.com/office/drawing/2014/main" id="{94FE70E1-CCA6-414C-9EAE-26CDF8818C54}"/>
            </a:ext>
          </a:extLst>
        </xdr:cNvPr>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44" name="n_2aveValue【学校施設】&#10;有形固定資産減価償却率">
          <a:extLst>
            <a:ext uri="{FF2B5EF4-FFF2-40B4-BE49-F238E27FC236}">
              <a16:creationId xmlns:a16="http://schemas.microsoft.com/office/drawing/2014/main" id="{CE18A859-6D9E-4DC1-9D86-3C63447CCDED}"/>
            </a:ext>
          </a:extLst>
        </xdr:cNvPr>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76217</xdr:rowOff>
    </xdr:from>
    <xdr:ext cx="405111" cy="259045"/>
    <xdr:sp macro="" textlink="">
      <xdr:nvSpPr>
        <xdr:cNvPr id="445" name="n_1mainValue【学校施設】&#10;有形固定資産減価償却率">
          <a:extLst>
            <a:ext uri="{FF2B5EF4-FFF2-40B4-BE49-F238E27FC236}">
              <a16:creationId xmlns:a16="http://schemas.microsoft.com/office/drawing/2014/main" id="{CE73C023-15C0-4CC5-97D4-60A322877DC2}"/>
            </a:ext>
          </a:extLst>
        </xdr:cNvPr>
        <xdr:cNvSpPr txBox="1"/>
      </xdr:nvSpPr>
      <xdr:spPr>
        <a:xfrm>
          <a:off x="15266044" y="1122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94178</xdr:rowOff>
    </xdr:from>
    <xdr:ext cx="405111" cy="259045"/>
    <xdr:sp macro="" textlink="">
      <xdr:nvSpPr>
        <xdr:cNvPr id="446" name="n_2mainValue【学校施設】&#10;有形固定資産減価償却率">
          <a:extLst>
            <a:ext uri="{FF2B5EF4-FFF2-40B4-BE49-F238E27FC236}">
              <a16:creationId xmlns:a16="http://schemas.microsoft.com/office/drawing/2014/main" id="{2B200582-F245-405E-8605-5D11E64D5B12}"/>
            </a:ext>
          </a:extLst>
        </xdr:cNvPr>
        <xdr:cNvSpPr txBox="1"/>
      </xdr:nvSpPr>
      <xdr:spPr>
        <a:xfrm>
          <a:off x="14389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5F40BF29-0D68-48A9-A157-A0FB29292F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29A7039A-F2EB-4B54-A8E3-D32AA129F5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59409956-A90B-44F2-964F-2E92BF2559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29F87B1F-14EB-4835-BBC3-E715DFFD28D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86875696-4F99-466D-903B-FB7B8CFE83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2A0C8ABB-CF8D-45DD-9104-874859FD73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B858F384-757C-4B03-9597-3F15D364C9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6B303F9C-DD34-44E5-96AB-92231D9DB6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EC75A507-8B37-4FDA-8E41-2F12113428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BBED563C-ECAA-4CD0-96BE-4FFDDE121F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8BD3B5B4-A28E-4B6A-92BA-9BD2A439D58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789B2DBC-0BF8-4CA2-B19E-E18B67A62B4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1AD88044-B60F-4854-B5C5-3D4CF44D29A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337EDEBF-A752-4B31-899F-8D3885549B7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19792412-83F9-4E70-BDA8-3D155CCE02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626425E6-BB30-4CD5-9D75-ECAD2B9ED4B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D274CF44-B876-425D-8232-6161B44E2B5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371C4A6F-18BA-44D3-850D-D8BC1B1C6AE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7E349322-59CC-4B69-86E1-DAA0F35600E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DE4C9C74-C82A-40B7-84CF-67EB58EADBA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a:extLst>
            <a:ext uri="{FF2B5EF4-FFF2-40B4-BE49-F238E27FC236}">
              <a16:creationId xmlns:a16="http://schemas.microsoft.com/office/drawing/2014/main" id="{AE52091F-2E82-473A-8285-38D92219A38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AE7A6413-E25A-4C12-BF8E-65CAA1FF198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a:extLst>
            <a:ext uri="{FF2B5EF4-FFF2-40B4-BE49-F238E27FC236}">
              <a16:creationId xmlns:a16="http://schemas.microsoft.com/office/drawing/2014/main" id="{AB57ED1D-9352-4A8A-9DE4-F4E8B41725D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3C1DE833-4E00-414C-8508-B2CD0E758D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4A3320AF-6CFE-4807-A61B-84ACFB21DF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BD5B94DB-80B9-486C-9695-3A95719F15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3" name="直線コネクタ 472">
          <a:extLst>
            <a:ext uri="{FF2B5EF4-FFF2-40B4-BE49-F238E27FC236}">
              <a16:creationId xmlns:a16="http://schemas.microsoft.com/office/drawing/2014/main" id="{93601977-83CB-4D0C-A395-D4B3A9BAEC26}"/>
            </a:ext>
          </a:extLst>
        </xdr:cNvPr>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4" name="【学校施設】&#10;一人当たり面積最小値テキスト">
          <a:extLst>
            <a:ext uri="{FF2B5EF4-FFF2-40B4-BE49-F238E27FC236}">
              <a16:creationId xmlns:a16="http://schemas.microsoft.com/office/drawing/2014/main" id="{B8833DB5-EF9B-4067-A3FA-228D9C93ACA7}"/>
            </a:ext>
          </a:extLst>
        </xdr:cNvPr>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5" name="直線コネクタ 474">
          <a:extLst>
            <a:ext uri="{FF2B5EF4-FFF2-40B4-BE49-F238E27FC236}">
              <a16:creationId xmlns:a16="http://schemas.microsoft.com/office/drawing/2014/main" id="{072FF6A7-D4AC-409B-A81B-C7DDA724B414}"/>
            </a:ext>
          </a:extLst>
        </xdr:cNvPr>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6" name="【学校施設】&#10;一人当たり面積最大値テキスト">
          <a:extLst>
            <a:ext uri="{FF2B5EF4-FFF2-40B4-BE49-F238E27FC236}">
              <a16:creationId xmlns:a16="http://schemas.microsoft.com/office/drawing/2014/main" id="{FF227AB1-EF6E-4E0F-AC17-ACC226928601}"/>
            </a:ext>
          </a:extLst>
        </xdr:cNvPr>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7" name="直線コネクタ 476">
          <a:extLst>
            <a:ext uri="{FF2B5EF4-FFF2-40B4-BE49-F238E27FC236}">
              <a16:creationId xmlns:a16="http://schemas.microsoft.com/office/drawing/2014/main" id="{E1C50AFE-3B52-443D-883D-2EB9D097CA08}"/>
            </a:ext>
          </a:extLst>
        </xdr:cNvPr>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78" name="【学校施設】&#10;一人当たり面積平均値テキスト">
          <a:extLst>
            <a:ext uri="{FF2B5EF4-FFF2-40B4-BE49-F238E27FC236}">
              <a16:creationId xmlns:a16="http://schemas.microsoft.com/office/drawing/2014/main" id="{B3CD71B1-F692-494F-BF35-32B2DBE8855D}"/>
            </a:ext>
          </a:extLst>
        </xdr:cNvPr>
        <xdr:cNvSpPr txBox="1"/>
      </xdr:nvSpPr>
      <xdr:spPr>
        <a:xfrm>
          <a:off x="22199600" y="1031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79" name="フローチャート: 判断 478">
          <a:extLst>
            <a:ext uri="{FF2B5EF4-FFF2-40B4-BE49-F238E27FC236}">
              <a16:creationId xmlns:a16="http://schemas.microsoft.com/office/drawing/2014/main" id="{4B313892-E759-4FD1-8674-B586D87F1408}"/>
            </a:ext>
          </a:extLst>
        </xdr:cNvPr>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0" name="フローチャート: 判断 479">
          <a:extLst>
            <a:ext uri="{FF2B5EF4-FFF2-40B4-BE49-F238E27FC236}">
              <a16:creationId xmlns:a16="http://schemas.microsoft.com/office/drawing/2014/main" id="{E945AF54-25EE-471D-9DD1-318C61CEF2F2}"/>
            </a:ext>
          </a:extLst>
        </xdr:cNvPr>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81" name="フローチャート: 判断 480">
          <a:extLst>
            <a:ext uri="{FF2B5EF4-FFF2-40B4-BE49-F238E27FC236}">
              <a16:creationId xmlns:a16="http://schemas.microsoft.com/office/drawing/2014/main" id="{835971F5-9834-4F1E-BAAF-10860E5A3540}"/>
            </a:ext>
          </a:extLst>
        </xdr:cNvPr>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E0FE574-4C92-4B60-A9F8-476D375BD2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B630C60-4F64-4D39-9819-D6F80E3829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CD23714-40FB-4907-9DFD-4DEDE7B0C7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D821B438-A413-445F-B099-FA1591B043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5090CC3-3800-4099-AB52-80DC6072E9F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122283</xdr:rowOff>
    </xdr:from>
    <xdr:to>
      <xdr:col>112</xdr:col>
      <xdr:colOff>38100</xdr:colOff>
      <xdr:row>63</xdr:row>
      <xdr:rowOff>52433</xdr:rowOff>
    </xdr:to>
    <xdr:sp macro="" textlink="">
      <xdr:nvSpPr>
        <xdr:cNvPr id="487" name="楕円 486">
          <a:extLst>
            <a:ext uri="{FF2B5EF4-FFF2-40B4-BE49-F238E27FC236}">
              <a16:creationId xmlns:a16="http://schemas.microsoft.com/office/drawing/2014/main" id="{53910525-ECC7-4327-95B4-685055207852}"/>
            </a:ext>
          </a:extLst>
        </xdr:cNvPr>
        <xdr:cNvSpPr/>
      </xdr:nvSpPr>
      <xdr:spPr>
        <a:xfrm>
          <a:off x="2127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139156</xdr:rowOff>
    </xdr:from>
    <xdr:to>
      <xdr:col>107</xdr:col>
      <xdr:colOff>101600</xdr:colOff>
      <xdr:row>62</xdr:row>
      <xdr:rowOff>69306</xdr:rowOff>
    </xdr:to>
    <xdr:sp macro="" textlink="">
      <xdr:nvSpPr>
        <xdr:cNvPr id="488" name="楕円 487">
          <a:extLst>
            <a:ext uri="{FF2B5EF4-FFF2-40B4-BE49-F238E27FC236}">
              <a16:creationId xmlns:a16="http://schemas.microsoft.com/office/drawing/2014/main" id="{3DDA83D0-CCEF-473A-A9C3-71DA21E7424A}"/>
            </a:ext>
          </a:extLst>
        </xdr:cNvPr>
        <xdr:cNvSpPr/>
      </xdr:nvSpPr>
      <xdr:spPr>
        <a:xfrm>
          <a:off x="20383500" y="105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18506</xdr:rowOff>
    </xdr:from>
    <xdr:to>
      <xdr:col>111</xdr:col>
      <xdr:colOff>177800</xdr:colOff>
      <xdr:row>63</xdr:row>
      <xdr:rowOff>1633</xdr:rowOff>
    </xdr:to>
    <xdr:cxnSp macro="">
      <xdr:nvCxnSpPr>
        <xdr:cNvPr id="489" name="直線コネクタ 488">
          <a:extLst>
            <a:ext uri="{FF2B5EF4-FFF2-40B4-BE49-F238E27FC236}">
              <a16:creationId xmlns:a16="http://schemas.microsoft.com/office/drawing/2014/main" id="{9DED110E-B8B6-4FCD-B535-F7582F4746B1}"/>
            </a:ext>
          </a:extLst>
        </xdr:cNvPr>
        <xdr:cNvCxnSpPr/>
      </xdr:nvCxnSpPr>
      <xdr:spPr>
        <a:xfrm>
          <a:off x="20434300" y="10648406"/>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90" name="n_1aveValue【学校施設】&#10;一人当たり面積">
          <a:extLst>
            <a:ext uri="{FF2B5EF4-FFF2-40B4-BE49-F238E27FC236}">
              <a16:creationId xmlns:a16="http://schemas.microsoft.com/office/drawing/2014/main" id="{8CB0109A-D703-43A9-8931-0CB9FAC0DAAB}"/>
            </a:ext>
          </a:extLst>
        </xdr:cNvPr>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91" name="n_2aveValue【学校施設】&#10;一人当たり面積">
          <a:extLst>
            <a:ext uri="{FF2B5EF4-FFF2-40B4-BE49-F238E27FC236}">
              <a16:creationId xmlns:a16="http://schemas.microsoft.com/office/drawing/2014/main" id="{EA4AAA6C-6D2E-4042-94F4-E24E0C742296}"/>
            </a:ext>
          </a:extLst>
        </xdr:cNvPr>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43560</xdr:rowOff>
    </xdr:from>
    <xdr:ext cx="469744" cy="259045"/>
    <xdr:sp macro="" textlink="">
      <xdr:nvSpPr>
        <xdr:cNvPr id="492" name="n_1mainValue【学校施設】&#10;一人当たり面積">
          <a:extLst>
            <a:ext uri="{FF2B5EF4-FFF2-40B4-BE49-F238E27FC236}">
              <a16:creationId xmlns:a16="http://schemas.microsoft.com/office/drawing/2014/main" id="{9287E885-FF68-44E2-B7B5-C7BD03704349}"/>
            </a:ext>
          </a:extLst>
        </xdr:cNvPr>
        <xdr:cNvSpPr txBox="1"/>
      </xdr:nvSpPr>
      <xdr:spPr>
        <a:xfrm>
          <a:off x="210757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60433</xdr:rowOff>
    </xdr:from>
    <xdr:ext cx="469744" cy="259045"/>
    <xdr:sp macro="" textlink="">
      <xdr:nvSpPr>
        <xdr:cNvPr id="493" name="n_2mainValue【学校施設】&#10;一人当たり面積">
          <a:extLst>
            <a:ext uri="{FF2B5EF4-FFF2-40B4-BE49-F238E27FC236}">
              <a16:creationId xmlns:a16="http://schemas.microsoft.com/office/drawing/2014/main" id="{DA9F2A73-45EC-4A3F-8689-59A95840D6B1}"/>
            </a:ext>
          </a:extLst>
        </xdr:cNvPr>
        <xdr:cNvSpPr txBox="1"/>
      </xdr:nvSpPr>
      <xdr:spPr>
        <a:xfrm>
          <a:off x="20199427" y="1069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2C01EB0F-8246-40A8-9CBF-BE164DD347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B21DAAE4-CBAB-43BD-BD96-AB482F1F6C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7607611D-AF37-4B12-ADB2-6738E60FF1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86A9B4EB-359F-476A-8EFB-B5DE566643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9C7C71CA-2BD2-45B0-87A3-4569105314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24B855EF-71EF-42C5-8136-6D5703384C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C44E17B0-E0B3-4B83-89AD-334001B5E0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57DA6882-5281-4B57-8826-031A43CDF07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C281292A-FBE4-4614-A354-40E70205C9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7B947A61-F134-45D0-91AD-B888860F7C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a:extLst>
            <a:ext uri="{FF2B5EF4-FFF2-40B4-BE49-F238E27FC236}">
              <a16:creationId xmlns:a16="http://schemas.microsoft.com/office/drawing/2014/main" id="{6F228275-9AA7-4544-8611-F02E7477708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a:extLst>
            <a:ext uri="{FF2B5EF4-FFF2-40B4-BE49-F238E27FC236}">
              <a16:creationId xmlns:a16="http://schemas.microsoft.com/office/drawing/2014/main" id="{2EDDC7AB-C996-485E-8F30-0F8941AADB7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a:extLst>
            <a:ext uri="{FF2B5EF4-FFF2-40B4-BE49-F238E27FC236}">
              <a16:creationId xmlns:a16="http://schemas.microsoft.com/office/drawing/2014/main" id="{CBD5E068-9877-46CC-8661-E196E7A2364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a:extLst>
            <a:ext uri="{FF2B5EF4-FFF2-40B4-BE49-F238E27FC236}">
              <a16:creationId xmlns:a16="http://schemas.microsoft.com/office/drawing/2014/main" id="{F82A8A96-01D6-4151-931E-85E88FD0812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a:extLst>
            <a:ext uri="{FF2B5EF4-FFF2-40B4-BE49-F238E27FC236}">
              <a16:creationId xmlns:a16="http://schemas.microsoft.com/office/drawing/2014/main" id="{9E17D488-B20B-460F-A69A-39DD8AEB7FF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a:extLst>
            <a:ext uri="{FF2B5EF4-FFF2-40B4-BE49-F238E27FC236}">
              <a16:creationId xmlns:a16="http://schemas.microsoft.com/office/drawing/2014/main" id="{005418DC-4090-426B-B171-F1BB73FB061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a:extLst>
            <a:ext uri="{FF2B5EF4-FFF2-40B4-BE49-F238E27FC236}">
              <a16:creationId xmlns:a16="http://schemas.microsoft.com/office/drawing/2014/main" id="{8183F44A-2BA3-47D1-8D58-38306611DD8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a:extLst>
            <a:ext uri="{FF2B5EF4-FFF2-40B4-BE49-F238E27FC236}">
              <a16:creationId xmlns:a16="http://schemas.microsoft.com/office/drawing/2014/main" id="{9FFCF34B-5269-4442-B1CD-5F714839797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a:extLst>
            <a:ext uri="{FF2B5EF4-FFF2-40B4-BE49-F238E27FC236}">
              <a16:creationId xmlns:a16="http://schemas.microsoft.com/office/drawing/2014/main" id="{29C48B9B-B812-4A5D-9A5C-053DBC8C4AF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a:extLst>
            <a:ext uri="{FF2B5EF4-FFF2-40B4-BE49-F238E27FC236}">
              <a16:creationId xmlns:a16="http://schemas.microsoft.com/office/drawing/2014/main" id="{256D0BC7-8F9E-4E3D-AD15-C087CC2F70A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a:extLst>
            <a:ext uri="{FF2B5EF4-FFF2-40B4-BE49-F238E27FC236}">
              <a16:creationId xmlns:a16="http://schemas.microsoft.com/office/drawing/2014/main" id="{EBA0B460-F789-4FB9-9844-0254354163F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AAC49071-D7C1-4CC7-B720-2C3003E941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CC2D0C18-5CD8-490D-AEDD-9E445E504AF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a16="http://schemas.microsoft.com/office/drawing/2014/main" id="{948B7FBA-8D55-4BEA-B4B5-543336E9F3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18" name="直線コネクタ 517">
          <a:extLst>
            <a:ext uri="{FF2B5EF4-FFF2-40B4-BE49-F238E27FC236}">
              <a16:creationId xmlns:a16="http://schemas.microsoft.com/office/drawing/2014/main" id="{FB52407D-7AF8-40CD-BA11-2BEFDEC58A26}"/>
            </a:ext>
          </a:extLst>
        </xdr:cNvPr>
        <xdr:cNvCxnSpPr/>
      </xdr:nvCxnSpPr>
      <xdr:spPr>
        <a:xfrm flipV="1">
          <a:off x="16318864"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19" name="【児童館】&#10;有形固定資産減価償却率最小値テキスト">
          <a:extLst>
            <a:ext uri="{FF2B5EF4-FFF2-40B4-BE49-F238E27FC236}">
              <a16:creationId xmlns:a16="http://schemas.microsoft.com/office/drawing/2014/main" id="{1836A657-D6FC-4163-8357-3B35EC76CDB1}"/>
            </a:ext>
          </a:extLst>
        </xdr:cNvPr>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20" name="直線コネクタ 519">
          <a:extLst>
            <a:ext uri="{FF2B5EF4-FFF2-40B4-BE49-F238E27FC236}">
              <a16:creationId xmlns:a16="http://schemas.microsoft.com/office/drawing/2014/main" id="{46EEBAFB-6173-4650-A1AC-C7876E241704}"/>
            </a:ext>
          </a:extLst>
        </xdr:cNvPr>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21" name="【児童館】&#10;有形固定資産減価償却率最大値テキスト">
          <a:extLst>
            <a:ext uri="{FF2B5EF4-FFF2-40B4-BE49-F238E27FC236}">
              <a16:creationId xmlns:a16="http://schemas.microsoft.com/office/drawing/2014/main" id="{103463EC-B0E5-47F1-9BFB-57D9C43C6734}"/>
            </a:ext>
          </a:extLst>
        </xdr:cNvPr>
        <xdr:cNvSpPr txBox="1"/>
      </xdr:nvSpPr>
      <xdr:spPr>
        <a:xfrm>
          <a:off x="16357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22" name="直線コネクタ 521">
          <a:extLst>
            <a:ext uri="{FF2B5EF4-FFF2-40B4-BE49-F238E27FC236}">
              <a16:creationId xmlns:a16="http://schemas.microsoft.com/office/drawing/2014/main" id="{53B34D3D-FA99-4CF4-A9DE-A75542805467}"/>
            </a:ext>
          </a:extLst>
        </xdr:cNvPr>
        <xdr:cNvCxnSpPr/>
      </xdr:nvCxnSpPr>
      <xdr:spPr>
        <a:xfrm>
          <a:off x="16230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3" name="【児童館】&#10;有形固定資産減価償却率平均値テキスト">
          <a:extLst>
            <a:ext uri="{FF2B5EF4-FFF2-40B4-BE49-F238E27FC236}">
              <a16:creationId xmlns:a16="http://schemas.microsoft.com/office/drawing/2014/main" id="{74F4FC53-1F1E-4F74-B88E-F2410883B085}"/>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4" name="フローチャート: 判断 523">
          <a:extLst>
            <a:ext uri="{FF2B5EF4-FFF2-40B4-BE49-F238E27FC236}">
              <a16:creationId xmlns:a16="http://schemas.microsoft.com/office/drawing/2014/main" id="{D94A6DFA-7B67-4151-B1AC-27682A481B9A}"/>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5" name="フローチャート: 判断 524">
          <a:extLst>
            <a:ext uri="{FF2B5EF4-FFF2-40B4-BE49-F238E27FC236}">
              <a16:creationId xmlns:a16="http://schemas.microsoft.com/office/drawing/2014/main" id="{57A5AAF9-F7EF-4AD8-B463-140A70DBBBB7}"/>
            </a:ext>
          </a:extLst>
        </xdr:cNvPr>
        <xdr:cNvSpPr/>
      </xdr:nvSpPr>
      <xdr:spPr>
        <a:xfrm>
          <a:off x="15430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26" name="フローチャート: 判断 525">
          <a:extLst>
            <a:ext uri="{FF2B5EF4-FFF2-40B4-BE49-F238E27FC236}">
              <a16:creationId xmlns:a16="http://schemas.microsoft.com/office/drawing/2014/main" id="{6EBCC158-1E69-4580-8B57-A8AE2B3F45D8}"/>
            </a:ext>
          </a:extLst>
        </xdr:cNvPr>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A8DB5246-DFE0-4168-9B08-8B3256AAD5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B12E3121-DD95-420B-BDC8-06A77C68CF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BC6693A5-8B18-4A01-BA40-15640CE942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CD4E6E45-B497-42D6-8A9C-93A0A78C5B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B1F25419-7F90-4B74-B610-7B58D84B1D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532" name="楕円 531">
          <a:extLst>
            <a:ext uri="{FF2B5EF4-FFF2-40B4-BE49-F238E27FC236}">
              <a16:creationId xmlns:a16="http://schemas.microsoft.com/office/drawing/2014/main" id="{AF985473-CF89-44C5-B698-7B63A7FA0BB2}"/>
            </a:ext>
          </a:extLst>
        </xdr:cNvPr>
        <xdr:cNvSpPr/>
      </xdr:nvSpPr>
      <xdr:spPr>
        <a:xfrm>
          <a:off x="15430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2539</xdr:rowOff>
    </xdr:from>
    <xdr:to>
      <xdr:col>76</xdr:col>
      <xdr:colOff>165100</xdr:colOff>
      <xdr:row>78</xdr:row>
      <xdr:rowOff>104139</xdr:rowOff>
    </xdr:to>
    <xdr:sp macro="" textlink="">
      <xdr:nvSpPr>
        <xdr:cNvPr id="533" name="楕円 532">
          <a:extLst>
            <a:ext uri="{FF2B5EF4-FFF2-40B4-BE49-F238E27FC236}">
              <a16:creationId xmlns:a16="http://schemas.microsoft.com/office/drawing/2014/main" id="{4A749F79-E408-4D9F-A100-E3F5E3977AC6}"/>
            </a:ext>
          </a:extLst>
        </xdr:cNvPr>
        <xdr:cNvSpPr/>
      </xdr:nvSpPr>
      <xdr:spPr>
        <a:xfrm>
          <a:off x="14541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53339</xdr:rowOff>
    </xdr:from>
    <xdr:to>
      <xdr:col>81</xdr:col>
      <xdr:colOff>50800</xdr:colOff>
      <xdr:row>83</xdr:row>
      <xdr:rowOff>139064</xdr:rowOff>
    </xdr:to>
    <xdr:cxnSp macro="">
      <xdr:nvCxnSpPr>
        <xdr:cNvPr id="534" name="直線コネクタ 533">
          <a:extLst>
            <a:ext uri="{FF2B5EF4-FFF2-40B4-BE49-F238E27FC236}">
              <a16:creationId xmlns:a16="http://schemas.microsoft.com/office/drawing/2014/main" id="{C7876976-6CF5-48DF-A261-A8DF88041C66}"/>
            </a:ext>
          </a:extLst>
        </xdr:cNvPr>
        <xdr:cNvCxnSpPr/>
      </xdr:nvCxnSpPr>
      <xdr:spPr>
        <a:xfrm>
          <a:off x="14592300" y="13426439"/>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15891</xdr:rowOff>
    </xdr:from>
    <xdr:ext cx="405111" cy="259045"/>
    <xdr:sp macro="" textlink="">
      <xdr:nvSpPr>
        <xdr:cNvPr id="535" name="n_1aveValue【児童館】&#10;有形固定資産減価償却率">
          <a:extLst>
            <a:ext uri="{FF2B5EF4-FFF2-40B4-BE49-F238E27FC236}">
              <a16:creationId xmlns:a16="http://schemas.microsoft.com/office/drawing/2014/main" id="{442DB71E-08E4-4D3F-AFA4-B1A3CA4B8462}"/>
            </a:ext>
          </a:extLst>
        </xdr:cNvPr>
        <xdr:cNvSpPr txBox="1"/>
      </xdr:nvSpPr>
      <xdr:spPr>
        <a:xfrm>
          <a:off x="15266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36" name="n_2aveValue【児童館】&#10;有形固定資産減価償却率">
          <a:extLst>
            <a:ext uri="{FF2B5EF4-FFF2-40B4-BE49-F238E27FC236}">
              <a16:creationId xmlns:a16="http://schemas.microsoft.com/office/drawing/2014/main" id="{81653396-74FF-4EDC-B8B5-681E595BEBD1}"/>
            </a:ext>
          </a:extLst>
        </xdr:cNvPr>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537" name="n_1mainValue【児童館】&#10;有形固定資産減価償却率">
          <a:extLst>
            <a:ext uri="{FF2B5EF4-FFF2-40B4-BE49-F238E27FC236}">
              <a16:creationId xmlns:a16="http://schemas.microsoft.com/office/drawing/2014/main" id="{EE1261AE-2A35-40B2-B349-48BB0DB5177E}"/>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120666</xdr:rowOff>
    </xdr:from>
    <xdr:ext cx="405111" cy="259045"/>
    <xdr:sp macro="" textlink="">
      <xdr:nvSpPr>
        <xdr:cNvPr id="538" name="n_2mainValue【児童館】&#10;有形固定資産減価償却率">
          <a:extLst>
            <a:ext uri="{FF2B5EF4-FFF2-40B4-BE49-F238E27FC236}">
              <a16:creationId xmlns:a16="http://schemas.microsoft.com/office/drawing/2014/main" id="{9DDDA97B-7FED-4D5B-A218-D66401B0FA8E}"/>
            </a:ext>
          </a:extLst>
        </xdr:cNvPr>
        <xdr:cNvSpPr txBox="1"/>
      </xdr:nvSpPr>
      <xdr:spPr>
        <a:xfrm>
          <a:off x="14389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8DE53327-80FF-494F-B4D5-898D9CAE51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4420CBC5-46E0-440E-B8AC-2CB8C2CB56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B62E7D11-7E95-46D0-BEC8-0DD6252478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F1279DDF-C6AD-4431-AF5A-843D20034A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2F56F76D-8674-4495-A84F-956E8A8EA6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AF57BCD5-3B66-4D99-AF98-7CA4430A39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F9F37582-7723-4ADB-B34D-FEC1130B75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3FCC7022-8099-4C23-8CD0-B217DB9ACA8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F2B14A5A-9E4F-4E83-8814-2C47A3A328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E7C607E9-581D-4963-9082-590A7B1B23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a:extLst>
            <a:ext uri="{FF2B5EF4-FFF2-40B4-BE49-F238E27FC236}">
              <a16:creationId xmlns:a16="http://schemas.microsoft.com/office/drawing/2014/main" id="{D4BD87B9-3163-4D6E-9C0B-5118B990836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FC4E25C0-C5E7-42CA-BA71-440F63A37F3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a:extLst>
            <a:ext uri="{FF2B5EF4-FFF2-40B4-BE49-F238E27FC236}">
              <a16:creationId xmlns:a16="http://schemas.microsoft.com/office/drawing/2014/main" id="{7B974FEE-80A1-4538-8710-15CC5071F67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a:extLst>
            <a:ext uri="{FF2B5EF4-FFF2-40B4-BE49-F238E27FC236}">
              <a16:creationId xmlns:a16="http://schemas.microsoft.com/office/drawing/2014/main" id="{B484CDAB-7D4F-400F-8149-3215D3A5F5E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a:extLst>
            <a:ext uri="{FF2B5EF4-FFF2-40B4-BE49-F238E27FC236}">
              <a16:creationId xmlns:a16="http://schemas.microsoft.com/office/drawing/2014/main" id="{70709669-CA63-4F97-9697-3493B96BFB2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a:extLst>
            <a:ext uri="{FF2B5EF4-FFF2-40B4-BE49-F238E27FC236}">
              <a16:creationId xmlns:a16="http://schemas.microsoft.com/office/drawing/2014/main" id="{16FCBEA4-33A5-4FEC-8621-880EAE789DA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a:extLst>
            <a:ext uri="{FF2B5EF4-FFF2-40B4-BE49-F238E27FC236}">
              <a16:creationId xmlns:a16="http://schemas.microsoft.com/office/drawing/2014/main" id="{9D473313-ED1B-469F-8DA8-535A85F0174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a:extLst>
            <a:ext uri="{FF2B5EF4-FFF2-40B4-BE49-F238E27FC236}">
              <a16:creationId xmlns:a16="http://schemas.microsoft.com/office/drawing/2014/main" id="{7E38BF74-F3A8-48C1-909A-8A1938676EA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a:extLst>
            <a:ext uri="{FF2B5EF4-FFF2-40B4-BE49-F238E27FC236}">
              <a16:creationId xmlns:a16="http://schemas.microsoft.com/office/drawing/2014/main" id="{8C039B78-FF2B-4C35-899F-CCD74CE1682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a:extLst>
            <a:ext uri="{FF2B5EF4-FFF2-40B4-BE49-F238E27FC236}">
              <a16:creationId xmlns:a16="http://schemas.microsoft.com/office/drawing/2014/main" id="{323E84A6-D7CC-41B1-901E-717C523D148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a:extLst>
            <a:ext uri="{FF2B5EF4-FFF2-40B4-BE49-F238E27FC236}">
              <a16:creationId xmlns:a16="http://schemas.microsoft.com/office/drawing/2014/main" id="{4A6DFE60-726B-4262-97AE-1DD86047492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284CE439-1755-431E-B220-12DC530CBFC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E21798FE-8553-4B91-B2D3-6C174F95E3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F5537C21-E95F-4F30-92BC-8AC92FA610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36C561DC-9752-4404-8F17-234F351E06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4" name="直線コネクタ 563">
          <a:extLst>
            <a:ext uri="{FF2B5EF4-FFF2-40B4-BE49-F238E27FC236}">
              <a16:creationId xmlns:a16="http://schemas.microsoft.com/office/drawing/2014/main" id="{ED99E1A5-86B6-4559-9014-88CC1FAB8AFE}"/>
            </a:ext>
          </a:extLst>
        </xdr:cNvPr>
        <xdr:cNvCxnSpPr/>
      </xdr:nvCxnSpPr>
      <xdr:spPr>
        <a:xfrm flipV="1">
          <a:off x="221608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5" name="【児童館】&#10;一人当たり面積最小値テキスト">
          <a:extLst>
            <a:ext uri="{FF2B5EF4-FFF2-40B4-BE49-F238E27FC236}">
              <a16:creationId xmlns:a16="http://schemas.microsoft.com/office/drawing/2014/main" id="{E653404E-9B9D-4B69-B57E-8B6A7F1CFBD6}"/>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6" name="直線コネクタ 565">
          <a:extLst>
            <a:ext uri="{FF2B5EF4-FFF2-40B4-BE49-F238E27FC236}">
              <a16:creationId xmlns:a16="http://schemas.microsoft.com/office/drawing/2014/main" id="{0F151AB9-96E3-435E-AF97-56DF11D4E0DB}"/>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7" name="【児童館】&#10;一人当たり面積最大値テキスト">
          <a:extLst>
            <a:ext uri="{FF2B5EF4-FFF2-40B4-BE49-F238E27FC236}">
              <a16:creationId xmlns:a16="http://schemas.microsoft.com/office/drawing/2014/main" id="{72A05AE9-9D88-4E23-9343-A0D35D58C632}"/>
            </a:ext>
          </a:extLst>
        </xdr:cNvPr>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68" name="直線コネクタ 567">
          <a:extLst>
            <a:ext uri="{FF2B5EF4-FFF2-40B4-BE49-F238E27FC236}">
              <a16:creationId xmlns:a16="http://schemas.microsoft.com/office/drawing/2014/main" id="{4654B58D-82CD-4F11-BF10-8DAFF93BBD67}"/>
            </a:ext>
          </a:extLst>
        </xdr:cNvPr>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69" name="【児童館】&#10;一人当たり面積平均値テキスト">
          <a:extLst>
            <a:ext uri="{FF2B5EF4-FFF2-40B4-BE49-F238E27FC236}">
              <a16:creationId xmlns:a16="http://schemas.microsoft.com/office/drawing/2014/main" id="{4C9E3DC0-0E74-4E02-A218-FE7519F8F1E9}"/>
            </a:ext>
          </a:extLst>
        </xdr:cNvPr>
        <xdr:cNvSpPr txBox="1"/>
      </xdr:nvSpPr>
      <xdr:spPr>
        <a:xfrm>
          <a:off x="22199600" y="141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70" name="フローチャート: 判断 569">
          <a:extLst>
            <a:ext uri="{FF2B5EF4-FFF2-40B4-BE49-F238E27FC236}">
              <a16:creationId xmlns:a16="http://schemas.microsoft.com/office/drawing/2014/main" id="{16EABAC6-8E03-4CA9-BE60-A9E09117AE09}"/>
            </a:ext>
          </a:extLst>
        </xdr:cNvPr>
        <xdr:cNvSpPr/>
      </xdr:nvSpPr>
      <xdr:spPr>
        <a:xfrm>
          <a:off x="221107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71" name="フローチャート: 判断 570">
          <a:extLst>
            <a:ext uri="{FF2B5EF4-FFF2-40B4-BE49-F238E27FC236}">
              <a16:creationId xmlns:a16="http://schemas.microsoft.com/office/drawing/2014/main" id="{60866768-8E21-472E-B3D7-5C97EBC77DB9}"/>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2" name="フローチャート: 判断 571">
          <a:extLst>
            <a:ext uri="{FF2B5EF4-FFF2-40B4-BE49-F238E27FC236}">
              <a16:creationId xmlns:a16="http://schemas.microsoft.com/office/drawing/2014/main" id="{BEF1BC76-D94B-42E3-A7F3-C8A507AF4E35}"/>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D19475E6-8D42-47CF-9576-588CB448B5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E120FD92-ECDF-4077-AEA9-581F9BEB03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966A6465-4F81-43B3-99CF-650F1C91BEE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49D28B7C-15AB-4C37-BF61-F8BC6D8388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D1779E20-8AA9-46DD-9F83-EBBDF6DADE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55336</xdr:rowOff>
    </xdr:from>
    <xdr:to>
      <xdr:col>112</xdr:col>
      <xdr:colOff>38100</xdr:colOff>
      <xdr:row>83</xdr:row>
      <xdr:rowOff>156936</xdr:rowOff>
    </xdr:to>
    <xdr:sp macro="" textlink="">
      <xdr:nvSpPr>
        <xdr:cNvPr id="578" name="楕円 577">
          <a:extLst>
            <a:ext uri="{FF2B5EF4-FFF2-40B4-BE49-F238E27FC236}">
              <a16:creationId xmlns:a16="http://schemas.microsoft.com/office/drawing/2014/main" id="{C16048FA-F6A2-4D97-8543-8C6D653B6489}"/>
            </a:ext>
          </a:extLst>
        </xdr:cNvPr>
        <xdr:cNvSpPr/>
      </xdr:nvSpPr>
      <xdr:spPr>
        <a:xfrm>
          <a:off x="21272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579" name="楕円 578">
          <a:extLst>
            <a:ext uri="{FF2B5EF4-FFF2-40B4-BE49-F238E27FC236}">
              <a16:creationId xmlns:a16="http://schemas.microsoft.com/office/drawing/2014/main" id="{0A6DAA2F-9CAA-4867-9043-D170B98A90FA}"/>
            </a:ext>
          </a:extLst>
        </xdr:cNvPr>
        <xdr:cNvSpPr/>
      </xdr:nvSpPr>
      <xdr:spPr>
        <a:xfrm>
          <a:off x="20383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106136</xdr:rowOff>
    </xdr:from>
    <xdr:to>
      <xdr:col>111</xdr:col>
      <xdr:colOff>177800</xdr:colOff>
      <xdr:row>83</xdr:row>
      <xdr:rowOff>106136</xdr:rowOff>
    </xdr:to>
    <xdr:cxnSp macro="">
      <xdr:nvCxnSpPr>
        <xdr:cNvPr id="580" name="直線コネクタ 579">
          <a:extLst>
            <a:ext uri="{FF2B5EF4-FFF2-40B4-BE49-F238E27FC236}">
              <a16:creationId xmlns:a16="http://schemas.microsoft.com/office/drawing/2014/main" id="{D40F97E8-ED0E-49B3-A627-14ECA088348D}"/>
            </a:ext>
          </a:extLst>
        </xdr:cNvPr>
        <xdr:cNvCxnSpPr/>
      </xdr:nvCxnSpPr>
      <xdr:spPr>
        <a:xfrm>
          <a:off x="20434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81" name="n_1aveValue【児童館】&#10;一人当たり面積">
          <a:extLst>
            <a:ext uri="{FF2B5EF4-FFF2-40B4-BE49-F238E27FC236}">
              <a16:creationId xmlns:a16="http://schemas.microsoft.com/office/drawing/2014/main" id="{08CF08CB-462B-48E1-B6F4-E400D16A80E9}"/>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82" name="n_2aveValue【児童館】&#10;一人当たり面積">
          <a:extLst>
            <a:ext uri="{FF2B5EF4-FFF2-40B4-BE49-F238E27FC236}">
              <a16:creationId xmlns:a16="http://schemas.microsoft.com/office/drawing/2014/main" id="{6A2C09BE-7B03-4841-A1BC-BAD3A4CB5B6A}"/>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2013</xdr:rowOff>
    </xdr:from>
    <xdr:ext cx="469744" cy="259045"/>
    <xdr:sp macro="" textlink="">
      <xdr:nvSpPr>
        <xdr:cNvPr id="583" name="n_1mainValue【児童館】&#10;一人当たり面積">
          <a:extLst>
            <a:ext uri="{FF2B5EF4-FFF2-40B4-BE49-F238E27FC236}">
              <a16:creationId xmlns:a16="http://schemas.microsoft.com/office/drawing/2014/main" id="{AF9A5449-35B0-4833-901E-EA07178AF102}"/>
            </a:ext>
          </a:extLst>
        </xdr:cNvPr>
        <xdr:cNvSpPr txBox="1"/>
      </xdr:nvSpPr>
      <xdr:spPr>
        <a:xfrm>
          <a:off x="21075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584" name="n_2mainValue【児童館】&#10;一人当たり面積">
          <a:extLst>
            <a:ext uri="{FF2B5EF4-FFF2-40B4-BE49-F238E27FC236}">
              <a16:creationId xmlns:a16="http://schemas.microsoft.com/office/drawing/2014/main" id="{21ECF4AB-0826-4FF6-BC29-7D7F5925A394}"/>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9360C5DF-992F-43EA-9ED5-C288C0DB24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B0877BB1-A894-464D-AB85-E9E4B7D3FB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4C2EBEF8-B4EE-4DB9-A849-9B61DE19D9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B385A4CD-4FC9-4462-8F3A-54765FE8D4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C2E616D-EE5D-4F18-94FB-5A8888504A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5DA251A4-210B-442A-9793-EF8C712FFD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30D6C744-90D8-496D-A48C-4A6B48332B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A1FBB8B4-35FB-41BE-8E14-62EB80CCB6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3BF9D014-05B0-45CD-AE1D-3130D861D1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7BC52525-067A-4819-8525-5B551075E7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1A5B02B9-47E6-4187-B66A-6E5BBA63D9F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84FFB111-EC3E-48BF-ABB5-7CB3AC877C3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0AD463F6-8D10-4E32-A4B5-8E074C78778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0A77E628-AF78-4B6C-BD87-18B40260330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813C419A-0139-4051-AAA3-A0E771D3FE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8CC4670A-4CE2-4C01-B6F6-8D2B2F8C61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061F2335-DF92-4B64-B30E-628D675BCD0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147E253C-3F15-45D8-92AA-F9599AB7A25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C009075B-96A5-43FA-8549-73FE753FF3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E3D37214-7BC6-4DEF-BD3D-4EAB197740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584E81C1-C2CA-4E9C-8AA4-5889198B40E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DE8E455C-F907-4BBA-9C03-96AF2C6110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2BE54094-57AC-4DA6-834E-4F061F21862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E8C6FB48-F65C-42D0-8C4F-E45C4D1DD6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60961</xdr:rowOff>
    </xdr:from>
    <xdr:to>
      <xdr:col>85</xdr:col>
      <xdr:colOff>126364</xdr:colOff>
      <xdr:row>104</xdr:row>
      <xdr:rowOff>167639</xdr:rowOff>
    </xdr:to>
    <xdr:cxnSp macro="">
      <xdr:nvCxnSpPr>
        <xdr:cNvPr id="609" name="直線コネクタ 608">
          <a:extLst>
            <a:ext uri="{FF2B5EF4-FFF2-40B4-BE49-F238E27FC236}">
              <a16:creationId xmlns:a16="http://schemas.microsoft.com/office/drawing/2014/main" id="{974A8246-365E-4E07-A24A-D61487F7831A}"/>
            </a:ext>
          </a:extLst>
        </xdr:cNvPr>
        <xdr:cNvCxnSpPr/>
      </xdr:nvCxnSpPr>
      <xdr:spPr>
        <a:xfrm flipV="1">
          <a:off x="16318864" y="17205961"/>
          <a:ext cx="0" cy="792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xdr:rowOff>
    </xdr:from>
    <xdr:ext cx="405111" cy="259045"/>
    <xdr:sp macro="" textlink="">
      <xdr:nvSpPr>
        <xdr:cNvPr id="610" name="【公民館】&#10;有形固定資産減価償却率最小値テキスト">
          <a:extLst>
            <a:ext uri="{FF2B5EF4-FFF2-40B4-BE49-F238E27FC236}">
              <a16:creationId xmlns:a16="http://schemas.microsoft.com/office/drawing/2014/main" id="{48BA3F6F-D770-4A55-A2C0-F55C9C1C8695}"/>
            </a:ext>
          </a:extLst>
        </xdr:cNvPr>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104</xdr:row>
      <xdr:rowOff>167639</xdr:rowOff>
    </xdr:from>
    <xdr:to>
      <xdr:col>86</xdr:col>
      <xdr:colOff>25400</xdr:colOff>
      <xdr:row>104</xdr:row>
      <xdr:rowOff>167639</xdr:rowOff>
    </xdr:to>
    <xdr:cxnSp macro="">
      <xdr:nvCxnSpPr>
        <xdr:cNvPr id="611" name="直線コネクタ 610">
          <a:extLst>
            <a:ext uri="{FF2B5EF4-FFF2-40B4-BE49-F238E27FC236}">
              <a16:creationId xmlns:a16="http://schemas.microsoft.com/office/drawing/2014/main" id="{4E84E60F-B563-45D2-A936-C2E75B2DC01C}"/>
            </a:ext>
          </a:extLst>
        </xdr:cNvPr>
        <xdr:cNvCxnSpPr/>
      </xdr:nvCxnSpPr>
      <xdr:spPr>
        <a:xfrm>
          <a:off x="16230600" y="1799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7638</xdr:rowOff>
    </xdr:from>
    <xdr:ext cx="405111" cy="259045"/>
    <xdr:sp macro="" textlink="">
      <xdr:nvSpPr>
        <xdr:cNvPr id="612" name="【公民館】&#10;有形固定資産減価償却率最大値テキスト">
          <a:extLst>
            <a:ext uri="{FF2B5EF4-FFF2-40B4-BE49-F238E27FC236}">
              <a16:creationId xmlns:a16="http://schemas.microsoft.com/office/drawing/2014/main" id="{869D972D-47A0-4719-BE0D-92A5CA5B4CE8}"/>
            </a:ext>
          </a:extLst>
        </xdr:cNvPr>
        <xdr:cNvSpPr txBox="1"/>
      </xdr:nvSpPr>
      <xdr:spPr>
        <a:xfrm>
          <a:off x="163576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60961</xdr:rowOff>
    </xdr:from>
    <xdr:to>
      <xdr:col>86</xdr:col>
      <xdr:colOff>25400</xdr:colOff>
      <xdr:row>100</xdr:row>
      <xdr:rowOff>60961</xdr:rowOff>
    </xdr:to>
    <xdr:cxnSp macro="">
      <xdr:nvCxnSpPr>
        <xdr:cNvPr id="613" name="直線コネクタ 612">
          <a:extLst>
            <a:ext uri="{FF2B5EF4-FFF2-40B4-BE49-F238E27FC236}">
              <a16:creationId xmlns:a16="http://schemas.microsoft.com/office/drawing/2014/main" id="{A141B222-E932-4F61-AD70-26EF405084DE}"/>
            </a:ext>
          </a:extLst>
        </xdr:cNvPr>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161941</xdr:rowOff>
    </xdr:from>
    <xdr:ext cx="405111" cy="259045"/>
    <xdr:sp macro="" textlink="">
      <xdr:nvSpPr>
        <xdr:cNvPr id="614" name="【公民館】&#10;有形固定資産減価償却率平均値テキスト">
          <a:extLst>
            <a:ext uri="{FF2B5EF4-FFF2-40B4-BE49-F238E27FC236}">
              <a16:creationId xmlns:a16="http://schemas.microsoft.com/office/drawing/2014/main" id="{580A7608-2AFC-4353-84E9-E5E4343DC3C7}"/>
            </a:ext>
          </a:extLst>
        </xdr:cNvPr>
        <xdr:cNvSpPr txBox="1"/>
      </xdr:nvSpPr>
      <xdr:spPr>
        <a:xfrm>
          <a:off x="16357600" y="17649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12064</xdr:rowOff>
    </xdr:from>
    <xdr:to>
      <xdr:col>85</xdr:col>
      <xdr:colOff>177800</xdr:colOff>
      <xdr:row>103</xdr:row>
      <xdr:rowOff>113664</xdr:rowOff>
    </xdr:to>
    <xdr:sp macro="" textlink="">
      <xdr:nvSpPr>
        <xdr:cNvPr id="615" name="フローチャート: 判断 614">
          <a:extLst>
            <a:ext uri="{FF2B5EF4-FFF2-40B4-BE49-F238E27FC236}">
              <a16:creationId xmlns:a16="http://schemas.microsoft.com/office/drawing/2014/main" id="{B0EEC142-52EE-47EE-8008-5878B7A659F4}"/>
            </a:ext>
          </a:extLst>
        </xdr:cNvPr>
        <xdr:cNvSpPr/>
      </xdr:nvSpPr>
      <xdr:spPr>
        <a:xfrm>
          <a:off x="16268700" y="1767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126364</xdr:rowOff>
    </xdr:from>
    <xdr:to>
      <xdr:col>81</xdr:col>
      <xdr:colOff>101600</xdr:colOff>
      <xdr:row>104</xdr:row>
      <xdr:rowOff>56514</xdr:rowOff>
    </xdr:to>
    <xdr:sp macro="" textlink="">
      <xdr:nvSpPr>
        <xdr:cNvPr id="616" name="フローチャート: 判断 615">
          <a:extLst>
            <a:ext uri="{FF2B5EF4-FFF2-40B4-BE49-F238E27FC236}">
              <a16:creationId xmlns:a16="http://schemas.microsoft.com/office/drawing/2014/main" id="{86C62F53-C108-4036-B190-94CDFE621DD9}"/>
            </a:ext>
          </a:extLst>
        </xdr:cNvPr>
        <xdr:cNvSpPr/>
      </xdr:nvSpPr>
      <xdr:spPr>
        <a:xfrm>
          <a:off x="15430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617" name="フローチャート: 判断 616">
          <a:extLst>
            <a:ext uri="{FF2B5EF4-FFF2-40B4-BE49-F238E27FC236}">
              <a16:creationId xmlns:a16="http://schemas.microsoft.com/office/drawing/2014/main" id="{EA047E62-DCA0-462B-8FB4-173B04B621AC}"/>
            </a:ext>
          </a:extLst>
        </xdr:cNvPr>
        <xdr:cNvSpPr/>
      </xdr:nvSpPr>
      <xdr:spPr>
        <a:xfrm>
          <a:off x="14541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A07C3BEB-4FD3-4C4E-907B-F3C573E539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1E3432B2-EB32-4E21-8747-F61C25F5AD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48864EF7-CA1B-4E36-951B-7B64ECDE53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E6E335D4-8047-4E70-B200-15D05249B8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933C4724-065A-40B9-A34E-2F129D777E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95886</xdr:rowOff>
    </xdr:from>
    <xdr:to>
      <xdr:col>81</xdr:col>
      <xdr:colOff>101600</xdr:colOff>
      <xdr:row>108</xdr:row>
      <xdr:rowOff>26036</xdr:rowOff>
    </xdr:to>
    <xdr:sp macro="" textlink="">
      <xdr:nvSpPr>
        <xdr:cNvPr id="623" name="楕円 622">
          <a:extLst>
            <a:ext uri="{FF2B5EF4-FFF2-40B4-BE49-F238E27FC236}">
              <a16:creationId xmlns:a16="http://schemas.microsoft.com/office/drawing/2014/main" id="{0330C37D-5C4C-4F06-9C37-E8E042A05864}"/>
            </a:ext>
          </a:extLst>
        </xdr:cNvPr>
        <xdr:cNvSpPr/>
      </xdr:nvSpPr>
      <xdr:spPr>
        <a:xfrm>
          <a:off x="15430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133986</xdr:rowOff>
    </xdr:from>
    <xdr:to>
      <xdr:col>76</xdr:col>
      <xdr:colOff>165100</xdr:colOff>
      <xdr:row>108</xdr:row>
      <xdr:rowOff>64136</xdr:rowOff>
    </xdr:to>
    <xdr:sp macro="" textlink="">
      <xdr:nvSpPr>
        <xdr:cNvPr id="624" name="楕円 623">
          <a:extLst>
            <a:ext uri="{FF2B5EF4-FFF2-40B4-BE49-F238E27FC236}">
              <a16:creationId xmlns:a16="http://schemas.microsoft.com/office/drawing/2014/main" id="{19378D49-B08E-41C7-9F7B-2C78A44443BA}"/>
            </a:ext>
          </a:extLst>
        </xdr:cNvPr>
        <xdr:cNvSpPr/>
      </xdr:nvSpPr>
      <xdr:spPr>
        <a:xfrm>
          <a:off x="1454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146686</xdr:rowOff>
    </xdr:from>
    <xdr:to>
      <xdr:col>81</xdr:col>
      <xdr:colOff>50800</xdr:colOff>
      <xdr:row>108</xdr:row>
      <xdr:rowOff>13336</xdr:rowOff>
    </xdr:to>
    <xdr:cxnSp macro="">
      <xdr:nvCxnSpPr>
        <xdr:cNvPr id="625" name="直線コネクタ 624">
          <a:extLst>
            <a:ext uri="{FF2B5EF4-FFF2-40B4-BE49-F238E27FC236}">
              <a16:creationId xmlns:a16="http://schemas.microsoft.com/office/drawing/2014/main" id="{6D102009-7D79-47A5-A20F-B63C5079AF52}"/>
            </a:ext>
          </a:extLst>
        </xdr:cNvPr>
        <xdr:cNvCxnSpPr/>
      </xdr:nvCxnSpPr>
      <xdr:spPr>
        <a:xfrm flipV="1">
          <a:off x="14592300" y="18491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73041</xdr:rowOff>
    </xdr:from>
    <xdr:ext cx="405111" cy="259045"/>
    <xdr:sp macro="" textlink="">
      <xdr:nvSpPr>
        <xdr:cNvPr id="626" name="n_1aveValue【公民館】&#10;有形固定資産減価償却率">
          <a:extLst>
            <a:ext uri="{FF2B5EF4-FFF2-40B4-BE49-F238E27FC236}">
              <a16:creationId xmlns:a16="http://schemas.microsoft.com/office/drawing/2014/main" id="{587821F6-5252-4C9F-81EA-48CA69656B61}"/>
            </a:ext>
          </a:extLst>
        </xdr:cNvPr>
        <xdr:cNvSpPr txBox="1"/>
      </xdr:nvSpPr>
      <xdr:spPr>
        <a:xfrm>
          <a:off x="15266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627" name="n_2aveValue【公民館】&#10;有形固定資産減価償却率">
          <a:extLst>
            <a:ext uri="{FF2B5EF4-FFF2-40B4-BE49-F238E27FC236}">
              <a16:creationId xmlns:a16="http://schemas.microsoft.com/office/drawing/2014/main" id="{4171E135-4CA3-48F6-A08D-4558E62F0041}"/>
            </a:ext>
          </a:extLst>
        </xdr:cNvPr>
        <xdr:cNvSpPr txBox="1"/>
      </xdr:nvSpPr>
      <xdr:spPr>
        <a:xfrm>
          <a:off x="14389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17163</xdr:rowOff>
    </xdr:from>
    <xdr:ext cx="405111" cy="259045"/>
    <xdr:sp macro="" textlink="">
      <xdr:nvSpPr>
        <xdr:cNvPr id="628" name="n_1mainValue【公民館】&#10;有形固定資産減価償却率">
          <a:extLst>
            <a:ext uri="{FF2B5EF4-FFF2-40B4-BE49-F238E27FC236}">
              <a16:creationId xmlns:a16="http://schemas.microsoft.com/office/drawing/2014/main" id="{3887EABE-BB2B-4E57-A0D4-FFEB6672A974}"/>
            </a:ext>
          </a:extLst>
        </xdr:cNvPr>
        <xdr:cNvSpPr txBox="1"/>
      </xdr:nvSpPr>
      <xdr:spPr>
        <a:xfrm>
          <a:off x="152660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55263</xdr:rowOff>
    </xdr:from>
    <xdr:ext cx="405111" cy="259045"/>
    <xdr:sp macro="" textlink="">
      <xdr:nvSpPr>
        <xdr:cNvPr id="629" name="n_2mainValue【公民館】&#10;有形固定資産減価償却率">
          <a:extLst>
            <a:ext uri="{FF2B5EF4-FFF2-40B4-BE49-F238E27FC236}">
              <a16:creationId xmlns:a16="http://schemas.microsoft.com/office/drawing/2014/main" id="{14927EFD-5533-447F-840B-85A783C1374C}"/>
            </a:ext>
          </a:extLst>
        </xdr:cNvPr>
        <xdr:cNvSpPr txBox="1"/>
      </xdr:nvSpPr>
      <xdr:spPr>
        <a:xfrm>
          <a:off x="143897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747E1412-CA6E-4ABB-A466-E527DC5585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81F513C8-9EEC-4271-A0AD-EFC25839F0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317EE6DF-57BF-4F46-8F43-DA37093769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47F53A9E-DC6A-4BD6-A879-B57E2F5DB7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C95D86C5-BBAF-4A99-9CBF-EC7CDA665F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716917E7-83A0-4AA7-B7B4-DB5E202056F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C74384E0-94F2-40C8-A7A3-5D286C2181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E6F7447F-D6D0-4084-B496-9A79108855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B3D23F54-74BC-4430-A83E-E3128D291B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9B8B9098-12CE-45AB-A653-F9C469FBD4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089E7252-D625-48EA-9AF7-D812EFE5B35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96EF4618-6438-4A3C-BE67-C5B2BBA6B1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CBF7999E-8763-4934-953B-8497EAF6E2D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34125036-91D8-41AA-8D77-F294ED100F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3190CF02-4A14-4AED-97BE-42766D27E2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3EC0C4E2-80D4-424A-AFAA-E4391848D8E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025053C6-EE10-4F38-8A8A-B23A747C3C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1BD133FE-7E4C-47A0-800A-64927234230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9A89F2A6-9BB9-4789-B8D7-B31C80715C2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7EAE0E2A-9217-4F1E-B414-2B087A3952F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4DCAB76F-051C-4C1E-91AE-1B9663EA80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DF76F2C7-1131-42F7-9840-736EE623E1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33D74524-E047-4661-BF4C-ED0AF83826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3" name="直線コネクタ 652">
          <a:extLst>
            <a:ext uri="{FF2B5EF4-FFF2-40B4-BE49-F238E27FC236}">
              <a16:creationId xmlns:a16="http://schemas.microsoft.com/office/drawing/2014/main" id="{0A817827-C932-4768-8B63-4782B52348E2}"/>
            </a:ext>
          </a:extLst>
        </xdr:cNvPr>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4" name="【公民館】&#10;一人当たり面積最小値テキスト">
          <a:extLst>
            <a:ext uri="{FF2B5EF4-FFF2-40B4-BE49-F238E27FC236}">
              <a16:creationId xmlns:a16="http://schemas.microsoft.com/office/drawing/2014/main" id="{B8238359-1B3E-4582-9EDF-2B454F66F276}"/>
            </a:ext>
          </a:extLst>
        </xdr:cNvPr>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5" name="直線コネクタ 654">
          <a:extLst>
            <a:ext uri="{FF2B5EF4-FFF2-40B4-BE49-F238E27FC236}">
              <a16:creationId xmlns:a16="http://schemas.microsoft.com/office/drawing/2014/main" id="{D7E48538-22F2-4909-8B3C-3F65E8E19119}"/>
            </a:ext>
          </a:extLst>
        </xdr:cNvPr>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56" name="【公民館】&#10;一人当たり面積最大値テキスト">
          <a:extLst>
            <a:ext uri="{FF2B5EF4-FFF2-40B4-BE49-F238E27FC236}">
              <a16:creationId xmlns:a16="http://schemas.microsoft.com/office/drawing/2014/main" id="{A831B7C3-297E-47EE-B640-5F2DB193506D}"/>
            </a:ext>
          </a:extLst>
        </xdr:cNvPr>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57" name="直線コネクタ 656">
          <a:extLst>
            <a:ext uri="{FF2B5EF4-FFF2-40B4-BE49-F238E27FC236}">
              <a16:creationId xmlns:a16="http://schemas.microsoft.com/office/drawing/2014/main" id="{EFAA2B97-0842-4BED-AAB7-7065E6AE6A27}"/>
            </a:ext>
          </a:extLst>
        </xdr:cNvPr>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58" name="【公民館】&#10;一人当たり面積平均値テキスト">
          <a:extLst>
            <a:ext uri="{FF2B5EF4-FFF2-40B4-BE49-F238E27FC236}">
              <a16:creationId xmlns:a16="http://schemas.microsoft.com/office/drawing/2014/main" id="{782D0AC0-FBF8-40F7-AF18-627D64BD1C10}"/>
            </a:ext>
          </a:extLst>
        </xdr:cNvPr>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59" name="フローチャート: 判断 658">
          <a:extLst>
            <a:ext uri="{FF2B5EF4-FFF2-40B4-BE49-F238E27FC236}">
              <a16:creationId xmlns:a16="http://schemas.microsoft.com/office/drawing/2014/main" id="{B55F1DD9-DFBC-4379-9511-D2DCEB1062BB}"/>
            </a:ext>
          </a:extLst>
        </xdr:cNvPr>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60" name="フローチャート: 判断 659">
          <a:extLst>
            <a:ext uri="{FF2B5EF4-FFF2-40B4-BE49-F238E27FC236}">
              <a16:creationId xmlns:a16="http://schemas.microsoft.com/office/drawing/2014/main" id="{36619967-A9BC-4CEF-BED6-5800E69368AE}"/>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661" name="フローチャート: 判断 660">
          <a:extLst>
            <a:ext uri="{FF2B5EF4-FFF2-40B4-BE49-F238E27FC236}">
              <a16:creationId xmlns:a16="http://schemas.microsoft.com/office/drawing/2014/main" id="{4B14593E-9589-43A1-83F4-DD41146C65D3}"/>
            </a:ext>
          </a:extLst>
        </xdr:cNvPr>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B274E1BF-4E95-44B6-8CCB-EA7B1E9875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9A0F5176-1F0B-4A4C-BCC9-43F21AEB85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A57866CA-3861-475B-B723-9C32B79A5F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412FE94-0F3A-441B-BFB0-A5BDB446DA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6EAEAE4F-50E7-45C3-9B52-1BEDC979AB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667" name="楕円 666">
          <a:extLst>
            <a:ext uri="{FF2B5EF4-FFF2-40B4-BE49-F238E27FC236}">
              <a16:creationId xmlns:a16="http://schemas.microsoft.com/office/drawing/2014/main" id="{5DF9D7FE-7BEA-426B-9E2A-936E6A7CA655}"/>
            </a:ext>
          </a:extLst>
        </xdr:cNvPr>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68580</xdr:rowOff>
    </xdr:from>
    <xdr:to>
      <xdr:col>107</xdr:col>
      <xdr:colOff>101600</xdr:colOff>
      <xdr:row>107</xdr:row>
      <xdr:rowOff>170180</xdr:rowOff>
    </xdr:to>
    <xdr:sp macro="" textlink="">
      <xdr:nvSpPr>
        <xdr:cNvPr id="668" name="楕円 667">
          <a:extLst>
            <a:ext uri="{FF2B5EF4-FFF2-40B4-BE49-F238E27FC236}">
              <a16:creationId xmlns:a16="http://schemas.microsoft.com/office/drawing/2014/main" id="{3A0AE6C6-FF8B-49DA-BBA6-BFE9992ACB78}"/>
            </a:ext>
          </a:extLst>
        </xdr:cNvPr>
        <xdr:cNvSpPr/>
      </xdr:nvSpPr>
      <xdr:spPr>
        <a:xfrm>
          <a:off x="20383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107</xdr:row>
      <xdr:rowOff>119380</xdr:rowOff>
    </xdr:to>
    <xdr:cxnSp macro="">
      <xdr:nvCxnSpPr>
        <xdr:cNvPr id="669" name="直線コネクタ 668">
          <a:extLst>
            <a:ext uri="{FF2B5EF4-FFF2-40B4-BE49-F238E27FC236}">
              <a16:creationId xmlns:a16="http://schemas.microsoft.com/office/drawing/2014/main" id="{2207FCA2-8571-4449-8C9C-6E108C939212}"/>
            </a:ext>
          </a:extLst>
        </xdr:cNvPr>
        <xdr:cNvCxnSpPr/>
      </xdr:nvCxnSpPr>
      <xdr:spPr>
        <a:xfrm flipV="1">
          <a:off x="20434300" y="1833753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0" name="n_1aveValue【公民館】&#10;一人当たり面積">
          <a:extLst>
            <a:ext uri="{FF2B5EF4-FFF2-40B4-BE49-F238E27FC236}">
              <a16:creationId xmlns:a16="http://schemas.microsoft.com/office/drawing/2014/main" id="{D72412A9-7B06-4CFB-B617-98CB3E687D4F}"/>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671" name="n_2aveValue【公民館】&#10;一人当たり面積">
          <a:extLst>
            <a:ext uri="{FF2B5EF4-FFF2-40B4-BE49-F238E27FC236}">
              <a16:creationId xmlns:a16="http://schemas.microsoft.com/office/drawing/2014/main" id="{A56C9864-0456-4679-8921-71480982A432}"/>
            </a:ext>
          </a:extLst>
        </xdr:cNvPr>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672" name="n_1mainValue【公民館】&#10;一人当たり面積">
          <a:extLst>
            <a:ext uri="{FF2B5EF4-FFF2-40B4-BE49-F238E27FC236}">
              <a16:creationId xmlns:a16="http://schemas.microsoft.com/office/drawing/2014/main" id="{C35AA5B4-45BA-4B7C-9C24-E6C0A09B5122}"/>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161307</xdr:rowOff>
    </xdr:from>
    <xdr:ext cx="469744" cy="259045"/>
    <xdr:sp macro="" textlink="">
      <xdr:nvSpPr>
        <xdr:cNvPr id="673" name="n_2mainValue【公民館】&#10;一人当たり面積">
          <a:extLst>
            <a:ext uri="{FF2B5EF4-FFF2-40B4-BE49-F238E27FC236}">
              <a16:creationId xmlns:a16="http://schemas.microsoft.com/office/drawing/2014/main" id="{AECEB6E8-8D07-40C3-A423-5FA51FA60C46}"/>
            </a:ext>
          </a:extLst>
        </xdr:cNvPr>
        <xdr:cNvSpPr txBox="1"/>
      </xdr:nvSpPr>
      <xdr:spPr>
        <a:xfrm>
          <a:off x="20199427" y="185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7B450A08-05E0-4FD5-88A4-4B7D97A9DA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C741E17D-FF24-4304-995F-132770FBF8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A34881D2-1D43-426B-838F-D45D964144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では、類似団体平均値と比較して有形固定資産減価償却率が高くなっているのは、道路、保育所、児童館である。道路は若干の減少傾向にある。保育所は減価償却率が類似団体平均値より高くなっているものの、一人当たりの面積については類似団体平均値よりも大きく下回っているのが分かる。児童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年度に建替えを行ったため減価償却率は低くなっている。その他の施設については類似団体平均値を下回る結果となった。学校施設については、中学校を平成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年に建替えを行ったことにより低くなっており、公民館についても今までの更新の結果、低い数値となっている。平成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年度に作成した公共施設等総合管理計画をもとに、施設の維持管理にかかる費用に留意しつつ、更新を計画的に行っていく必要がある。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AECD1A-F1D3-47FE-A174-45A0E59056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C1DE9D-379B-4D89-91AB-E1367BA6AB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2FA603-ABD1-4765-BDCC-AF994EF3FC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27728A-EEA6-40BD-9E56-145E2F90AB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4BE3A3-F296-4E5F-A16A-F5C2475B0E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7BB52A-9811-4D11-981D-9977488593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5B1B98-C51A-4E26-B7BA-857D5C8E5F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55E596-0213-45FB-9859-2B8D208054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71DAE7-5B15-465D-A5D1-983861D36D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C0EC69-B50A-46DF-8CE3-759816B915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4F7C1A-AE96-4CAC-BE75-0490FD7176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3F8EB7-F0C8-406E-BF26-021CA8473F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2135EB-58FC-49E3-81BF-79A8BB40C4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B692FA-CE0F-4F0A-B4CB-514E4165A6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900E9A-FD86-411C-85D9-B7E9BF3D9E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285806-E513-493A-8A60-B433DEF74D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0581DE-9962-46FD-93A6-34E83949C1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E84F17-C905-4128-ABC3-6E72314EE2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9D8F03-B29D-4D39-81F0-B21304DA3E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9FA573-DB5A-440E-A756-32BBAD617F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F2875C-08F6-4C7F-A56F-C4BB173F6F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BAF08D-B553-4248-AB45-3B4D927DF0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EEA170-FF3E-455A-BEFA-1C273EC987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12723F-D621-4F24-AA15-7358FFBC57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471183-B8FD-4FE8-BFAB-573326B1A0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4A6DF5-234A-4C83-B847-5E6F72DB8C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9B985F-3831-4DF0-89E1-B644AFCBFA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4D587B-390F-4783-B1C6-1478D524F8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93FE0BA-829E-43A1-B635-7BF8DAC6769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EE44ED-795B-45B1-8C4A-E13988C6628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C5B6ED3-04B9-4177-BB60-AD6AF1A33C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C4641E-50A3-41BE-A368-E9CBD06EF3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6C2233D-D5E8-4B2C-A610-B7AAEF5DB9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53449CD-4E0A-4A6C-9792-32D3165552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55A7012-A2DC-4771-AEFF-8B97080F24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2C9F654-E050-43CB-97B4-B17D418E83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E79D113-BAF0-4486-9BBD-BEEC23E303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F69A041-2672-4FC0-BCB9-31D8688CF0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4328098-3612-4FB1-99F9-1C631BAD40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630E45D-BB86-4111-93BA-945EFF02CE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5F1107F-A768-4CA0-8F4B-B608814A170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C621923-4F3F-4E80-A4C8-BED96B09D30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BFFB3EA-924F-4B51-AE85-037D1C53C98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9208530-6DEA-4AD9-8CE3-FD715A890FB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547D350-0F2B-41BC-A09D-8933C963D82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36AF4E76-A222-477A-AC32-ECE1267EC51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F0386465-35D8-42C0-A1C9-83E6B7CBA09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6D717AE9-EBB8-4672-A15F-44478397C3A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6DF4A7CE-442B-43ED-AD91-316FC45FE19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6141DD6-D254-469C-93E2-A06A226DA6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11F423F6-4B99-41DE-BFE7-26E124D76E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929D6869-8A31-4FF8-9AA6-9741756308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a:extLst>
            <a:ext uri="{FF2B5EF4-FFF2-40B4-BE49-F238E27FC236}">
              <a16:creationId xmlns:a16="http://schemas.microsoft.com/office/drawing/2014/main" id="{EBE08850-22D4-4233-B789-F680C4A306A8}"/>
            </a:ext>
          </a:extLst>
        </xdr:cNvPr>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a:extLst>
            <a:ext uri="{FF2B5EF4-FFF2-40B4-BE49-F238E27FC236}">
              <a16:creationId xmlns:a16="http://schemas.microsoft.com/office/drawing/2014/main" id="{7AFABEAF-F198-47FB-803A-BBF0C0E73017}"/>
            </a:ext>
          </a:extLst>
        </xdr:cNvPr>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a:extLst>
            <a:ext uri="{FF2B5EF4-FFF2-40B4-BE49-F238E27FC236}">
              <a16:creationId xmlns:a16="http://schemas.microsoft.com/office/drawing/2014/main" id="{30159CE8-7CFC-4594-B67E-AE441701C098}"/>
            </a:ext>
          </a:extLst>
        </xdr:cNvPr>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a:extLst>
            <a:ext uri="{FF2B5EF4-FFF2-40B4-BE49-F238E27FC236}">
              <a16:creationId xmlns:a16="http://schemas.microsoft.com/office/drawing/2014/main" id="{CDC8D082-D3C5-4598-928D-1506EA081948}"/>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a:extLst>
            <a:ext uri="{FF2B5EF4-FFF2-40B4-BE49-F238E27FC236}">
              <a16:creationId xmlns:a16="http://schemas.microsoft.com/office/drawing/2014/main" id="{8D98318F-A15D-4DB2-83AF-3117DAA43D9F}"/>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6113</xdr:rowOff>
    </xdr:from>
    <xdr:ext cx="405111" cy="259045"/>
    <xdr:sp macro="" textlink="">
      <xdr:nvSpPr>
        <xdr:cNvPr id="59" name="【図書館】&#10;有形固定資産減価償却率平均値テキスト">
          <a:extLst>
            <a:ext uri="{FF2B5EF4-FFF2-40B4-BE49-F238E27FC236}">
              <a16:creationId xmlns:a16="http://schemas.microsoft.com/office/drawing/2014/main" id="{96404292-AFA3-4D18-B2D5-2CAB6F056C72}"/>
            </a:ext>
          </a:extLst>
        </xdr:cNvPr>
        <xdr:cNvSpPr txBox="1"/>
      </xdr:nvSpPr>
      <xdr:spPr>
        <a:xfrm>
          <a:off x="46736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a:extLst>
            <a:ext uri="{FF2B5EF4-FFF2-40B4-BE49-F238E27FC236}">
              <a16:creationId xmlns:a16="http://schemas.microsoft.com/office/drawing/2014/main" id="{21EA686F-7570-49B7-BBC6-E0859EC77F8C}"/>
            </a:ext>
          </a:extLst>
        </xdr:cNvPr>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a:extLst>
            <a:ext uri="{FF2B5EF4-FFF2-40B4-BE49-F238E27FC236}">
              <a16:creationId xmlns:a16="http://schemas.microsoft.com/office/drawing/2014/main" id="{2E237256-0A3D-4359-8446-89AADE3A47D2}"/>
            </a:ext>
          </a:extLst>
        </xdr:cNvPr>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4081</xdr:rowOff>
    </xdr:from>
    <xdr:ext cx="405111" cy="259045"/>
    <xdr:sp macro="" textlink="">
      <xdr:nvSpPr>
        <xdr:cNvPr id="62" name="n_1aveValue【図書館】&#10;有形固定資産減価償却率">
          <a:extLst>
            <a:ext uri="{FF2B5EF4-FFF2-40B4-BE49-F238E27FC236}">
              <a16:creationId xmlns:a16="http://schemas.microsoft.com/office/drawing/2014/main" id="{13C15FFE-BDC6-4CD8-A670-96C1B95DDAA5}"/>
            </a:ext>
          </a:extLst>
        </xdr:cNvPr>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a:extLst>
            <a:ext uri="{FF2B5EF4-FFF2-40B4-BE49-F238E27FC236}">
              <a16:creationId xmlns:a16="http://schemas.microsoft.com/office/drawing/2014/main" id="{4ABF2982-07C9-4893-8947-F3D17EAA94B7}"/>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42943</xdr:rowOff>
    </xdr:from>
    <xdr:ext cx="405111" cy="259045"/>
    <xdr:sp macro="" textlink="">
      <xdr:nvSpPr>
        <xdr:cNvPr id="64" name="n_2aveValue【図書館】&#10;有形固定資産減価償却率">
          <a:extLst>
            <a:ext uri="{FF2B5EF4-FFF2-40B4-BE49-F238E27FC236}">
              <a16:creationId xmlns:a16="http://schemas.microsoft.com/office/drawing/2014/main" id="{22C57BA3-9169-43DF-AC82-430D22FC653C}"/>
            </a:ext>
          </a:extLst>
        </xdr:cNvPr>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5021E47-8C33-4BCB-995B-69CD42484D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42D50AD-1DF3-4682-AFF8-7789B6DF44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DBA1BD-CA01-4178-BA5F-898FB44116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39B2B0-048A-48D5-8E03-2C23C712D9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A76E38-0909-4737-BE0E-53E3637F11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41402</xdr:rowOff>
    </xdr:from>
    <xdr:to>
      <xdr:col>20</xdr:col>
      <xdr:colOff>38100</xdr:colOff>
      <xdr:row>40</xdr:row>
      <xdr:rowOff>143002</xdr:rowOff>
    </xdr:to>
    <xdr:sp macro="" textlink="">
      <xdr:nvSpPr>
        <xdr:cNvPr id="70" name="楕円 69">
          <a:extLst>
            <a:ext uri="{FF2B5EF4-FFF2-40B4-BE49-F238E27FC236}">
              <a16:creationId xmlns:a16="http://schemas.microsoft.com/office/drawing/2014/main" id="{3091C4AB-DAD6-4E56-87C5-88E0B567733D}"/>
            </a:ext>
          </a:extLst>
        </xdr:cNvPr>
        <xdr:cNvSpPr/>
      </xdr:nvSpPr>
      <xdr:spPr>
        <a:xfrm>
          <a:off x="3746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169418</xdr:rowOff>
    </xdr:from>
    <xdr:to>
      <xdr:col>15</xdr:col>
      <xdr:colOff>101600</xdr:colOff>
      <xdr:row>41</xdr:row>
      <xdr:rowOff>99568</xdr:rowOff>
    </xdr:to>
    <xdr:sp macro="" textlink="">
      <xdr:nvSpPr>
        <xdr:cNvPr id="71" name="楕円 70">
          <a:extLst>
            <a:ext uri="{FF2B5EF4-FFF2-40B4-BE49-F238E27FC236}">
              <a16:creationId xmlns:a16="http://schemas.microsoft.com/office/drawing/2014/main" id="{8998F6A1-3D3E-46E7-BDCB-6F309479D3D3}"/>
            </a:ext>
          </a:extLst>
        </xdr:cNvPr>
        <xdr:cNvSpPr/>
      </xdr:nvSpPr>
      <xdr:spPr>
        <a:xfrm>
          <a:off x="2857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92202</xdr:rowOff>
    </xdr:from>
    <xdr:to>
      <xdr:col>19</xdr:col>
      <xdr:colOff>177800</xdr:colOff>
      <xdr:row>41</xdr:row>
      <xdr:rowOff>48768</xdr:rowOff>
    </xdr:to>
    <xdr:cxnSp macro="">
      <xdr:nvCxnSpPr>
        <xdr:cNvPr id="72" name="直線コネクタ 71">
          <a:extLst>
            <a:ext uri="{FF2B5EF4-FFF2-40B4-BE49-F238E27FC236}">
              <a16:creationId xmlns:a16="http://schemas.microsoft.com/office/drawing/2014/main" id="{CF39A3CC-0BA7-4DB5-8F82-7205405A51B0}"/>
            </a:ext>
          </a:extLst>
        </xdr:cNvPr>
        <xdr:cNvCxnSpPr/>
      </xdr:nvCxnSpPr>
      <xdr:spPr>
        <a:xfrm flipV="1">
          <a:off x="2908300" y="695020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134129</xdr:rowOff>
    </xdr:from>
    <xdr:ext cx="405111" cy="259045"/>
    <xdr:sp macro="" textlink="">
      <xdr:nvSpPr>
        <xdr:cNvPr id="73" name="n_1mainValue【図書館】&#10;有形固定資産減価償却率">
          <a:extLst>
            <a:ext uri="{FF2B5EF4-FFF2-40B4-BE49-F238E27FC236}">
              <a16:creationId xmlns:a16="http://schemas.microsoft.com/office/drawing/2014/main" id="{740D017E-A0E3-48E4-BFE1-EAE5080A614A}"/>
            </a:ext>
          </a:extLst>
        </xdr:cNvPr>
        <xdr:cNvSpPr txBox="1"/>
      </xdr:nvSpPr>
      <xdr:spPr>
        <a:xfrm>
          <a:off x="35820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90695</xdr:rowOff>
    </xdr:from>
    <xdr:ext cx="405111" cy="259045"/>
    <xdr:sp macro="" textlink="">
      <xdr:nvSpPr>
        <xdr:cNvPr id="74" name="n_2mainValue【図書館】&#10;有形固定資産減価償却率">
          <a:extLst>
            <a:ext uri="{FF2B5EF4-FFF2-40B4-BE49-F238E27FC236}">
              <a16:creationId xmlns:a16="http://schemas.microsoft.com/office/drawing/2014/main" id="{D0036790-AEF1-4388-8618-79131BF46A73}"/>
            </a:ext>
          </a:extLst>
        </xdr:cNvPr>
        <xdr:cNvSpPr txBox="1"/>
      </xdr:nvSpPr>
      <xdr:spPr>
        <a:xfrm>
          <a:off x="2705744" y="712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65CEC606-53B2-428A-A58A-2CB85649F9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572017FD-950A-420F-A57E-611562CC18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D1115DC1-3443-4592-8A20-EFD564A1C2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74EB3039-6656-42EF-898D-3FAA54FD4E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D44B42B6-7B39-44DB-BB11-5531A1E193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9C4BFD-FF96-49B8-9698-AB72ACB6CF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4E99F0A6-4916-4D21-98E9-5BD35939A7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E1FA8FC5-E2CC-4ADE-8C03-094F8A0407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50971233-C68F-4A20-8A68-A4FC75D39A6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ACD38303-B41C-420D-937A-7FA4873429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A0F5EB14-3E77-42BE-A5D6-965F66E2D56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5F1A053-75CE-44FF-8A8B-BE8E21B8565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E9446AE2-1112-4654-A947-40314A5A497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70466B57-E1CF-428E-BC52-44FB86222AE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E27901F8-6A03-45B0-B0AC-982132E893F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EABD95A5-D7DA-4DD8-88FA-5C68FF86242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502B7FEE-C6BD-4E63-A09C-4FAECAAEACB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E6358182-4850-4324-BE26-73ECEA74DF1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B4390FB7-CA8F-4F87-851E-1070D43AAEB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7EDCF336-44B4-4D43-95F6-D58C5BD8F92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70743CC5-EB94-4278-B575-639508BB751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16F8471A-CBB3-486E-B9D5-6F180F9FF13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13B9C22D-687D-4B14-9FD1-E6382FADCE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883F831-9DD6-4950-8258-1C709B78C87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EF20DC94-89F3-4FCA-8604-180BDD0EE8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a:extLst>
            <a:ext uri="{FF2B5EF4-FFF2-40B4-BE49-F238E27FC236}">
              <a16:creationId xmlns:a16="http://schemas.microsoft.com/office/drawing/2014/main" id="{D0C97CA8-2E36-4640-BC4A-39A89E54DB9F}"/>
            </a:ext>
          </a:extLst>
        </xdr:cNvPr>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a:extLst>
            <a:ext uri="{FF2B5EF4-FFF2-40B4-BE49-F238E27FC236}">
              <a16:creationId xmlns:a16="http://schemas.microsoft.com/office/drawing/2014/main" id="{235B798C-9935-4DF7-A383-1FD22123BBF3}"/>
            </a:ext>
          </a:extLst>
        </xdr:cNvPr>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a:extLst>
            <a:ext uri="{FF2B5EF4-FFF2-40B4-BE49-F238E27FC236}">
              <a16:creationId xmlns:a16="http://schemas.microsoft.com/office/drawing/2014/main" id="{66D1BB2C-0ACC-4992-9834-720777281093}"/>
            </a:ext>
          </a:extLst>
        </xdr:cNvPr>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a:extLst>
            <a:ext uri="{FF2B5EF4-FFF2-40B4-BE49-F238E27FC236}">
              <a16:creationId xmlns:a16="http://schemas.microsoft.com/office/drawing/2014/main" id="{D36A2F60-B514-4756-95DA-6824CE436A2C}"/>
            </a:ext>
          </a:extLst>
        </xdr:cNvPr>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a:extLst>
            <a:ext uri="{FF2B5EF4-FFF2-40B4-BE49-F238E27FC236}">
              <a16:creationId xmlns:a16="http://schemas.microsoft.com/office/drawing/2014/main" id="{C68452F5-17A9-4B9E-8E29-F6723EB99285}"/>
            </a:ext>
          </a:extLst>
        </xdr:cNvPr>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5" name="【図書館】&#10;一人当たり面積平均値テキスト">
          <a:extLst>
            <a:ext uri="{FF2B5EF4-FFF2-40B4-BE49-F238E27FC236}">
              <a16:creationId xmlns:a16="http://schemas.microsoft.com/office/drawing/2014/main" id="{9B0E4A86-BD9D-4D15-9E30-7F84F359EB9F}"/>
            </a:ext>
          </a:extLst>
        </xdr:cNvPr>
        <xdr:cNvSpPr txBox="1"/>
      </xdr:nvSpPr>
      <xdr:spPr>
        <a:xfrm>
          <a:off x="10515600"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a:extLst>
            <a:ext uri="{FF2B5EF4-FFF2-40B4-BE49-F238E27FC236}">
              <a16:creationId xmlns:a16="http://schemas.microsoft.com/office/drawing/2014/main" id="{1A9001D7-6E4D-42EC-93AC-481CCEE14413}"/>
            </a:ext>
          </a:extLst>
        </xdr:cNvPr>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a:extLst>
            <a:ext uri="{FF2B5EF4-FFF2-40B4-BE49-F238E27FC236}">
              <a16:creationId xmlns:a16="http://schemas.microsoft.com/office/drawing/2014/main" id="{D7D5727D-35D2-469F-B636-53A80A72FAB0}"/>
            </a:ext>
          </a:extLst>
        </xdr:cNvPr>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159855</xdr:rowOff>
    </xdr:from>
    <xdr:ext cx="469744" cy="259045"/>
    <xdr:sp macro="" textlink="">
      <xdr:nvSpPr>
        <xdr:cNvPr id="108" name="n_1aveValue【図書館】&#10;一人当たり面積">
          <a:extLst>
            <a:ext uri="{FF2B5EF4-FFF2-40B4-BE49-F238E27FC236}">
              <a16:creationId xmlns:a16="http://schemas.microsoft.com/office/drawing/2014/main" id="{C6B127EE-8126-419A-8498-6B5F25AFF85C}"/>
            </a:ext>
          </a:extLst>
        </xdr:cNvPr>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74385</xdr:rowOff>
    </xdr:from>
    <xdr:to>
      <xdr:col>46</xdr:col>
      <xdr:colOff>38100</xdr:colOff>
      <xdr:row>39</xdr:row>
      <xdr:rowOff>4535</xdr:rowOff>
    </xdr:to>
    <xdr:sp macro="" textlink="">
      <xdr:nvSpPr>
        <xdr:cNvPr id="109" name="フローチャート: 判断 108">
          <a:extLst>
            <a:ext uri="{FF2B5EF4-FFF2-40B4-BE49-F238E27FC236}">
              <a16:creationId xmlns:a16="http://schemas.microsoft.com/office/drawing/2014/main" id="{08D7F8F8-FE4C-4A32-9007-FDF748B723E7}"/>
            </a:ext>
          </a:extLst>
        </xdr:cNvPr>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21063</xdr:rowOff>
    </xdr:from>
    <xdr:ext cx="469744" cy="259045"/>
    <xdr:sp macro="" textlink="">
      <xdr:nvSpPr>
        <xdr:cNvPr id="110" name="n_2aveValue【図書館】&#10;一人当たり面積">
          <a:extLst>
            <a:ext uri="{FF2B5EF4-FFF2-40B4-BE49-F238E27FC236}">
              <a16:creationId xmlns:a16="http://schemas.microsoft.com/office/drawing/2014/main" id="{193A616B-52DB-4CE5-8F8C-1FE4DCDBEF3C}"/>
            </a:ext>
          </a:extLst>
        </xdr:cNvPr>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3231F68-6D9F-4FDB-8A47-B51BAE3732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702B4D9-CA30-4DE6-B413-B4163E7A2D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C7562CC-DDC0-48A1-A7A5-1872B383DE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6FFC826-42E2-4AB6-AB00-16DCA564A1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5F8B3AC-A9C4-40BB-A319-F6ED920226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16" name="楕円 115">
          <a:extLst>
            <a:ext uri="{FF2B5EF4-FFF2-40B4-BE49-F238E27FC236}">
              <a16:creationId xmlns:a16="http://schemas.microsoft.com/office/drawing/2014/main" id="{2D4EBB51-2687-4984-BC78-6A4DF6419C30}"/>
            </a:ext>
          </a:extLst>
        </xdr:cNvPr>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17" name="楕円 116">
          <a:extLst>
            <a:ext uri="{FF2B5EF4-FFF2-40B4-BE49-F238E27FC236}">
              <a16:creationId xmlns:a16="http://schemas.microsoft.com/office/drawing/2014/main" id="{0AC3D1C9-1098-4EEC-93AE-A0B2F2B8AC8F}"/>
            </a:ext>
          </a:extLst>
        </xdr:cNvPr>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84365</xdr:rowOff>
    </xdr:to>
    <xdr:cxnSp macro="">
      <xdr:nvCxnSpPr>
        <xdr:cNvPr id="118" name="直線コネクタ 117">
          <a:extLst>
            <a:ext uri="{FF2B5EF4-FFF2-40B4-BE49-F238E27FC236}">
              <a16:creationId xmlns:a16="http://schemas.microsoft.com/office/drawing/2014/main" id="{19505163-6A36-4B90-AE46-3979D81AF67B}"/>
            </a:ext>
          </a:extLst>
        </xdr:cNvPr>
        <xdr:cNvCxnSpPr/>
      </xdr:nvCxnSpPr>
      <xdr:spPr>
        <a:xfrm>
          <a:off x="8750300" y="67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19" name="n_1mainValue【図書館】&#10;一人当たり面積">
          <a:extLst>
            <a:ext uri="{FF2B5EF4-FFF2-40B4-BE49-F238E27FC236}">
              <a16:creationId xmlns:a16="http://schemas.microsoft.com/office/drawing/2014/main" id="{B51C11F9-4E7B-4593-898B-EC80637CA0EB}"/>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126292</xdr:rowOff>
    </xdr:from>
    <xdr:ext cx="469744" cy="259045"/>
    <xdr:sp macro="" textlink="">
      <xdr:nvSpPr>
        <xdr:cNvPr id="120" name="n_2mainValue【図書館】&#10;一人当たり面積">
          <a:extLst>
            <a:ext uri="{FF2B5EF4-FFF2-40B4-BE49-F238E27FC236}">
              <a16:creationId xmlns:a16="http://schemas.microsoft.com/office/drawing/2014/main" id="{EC0151C5-B46D-45EA-A060-C13B37AADB2D}"/>
            </a:ext>
          </a:extLst>
        </xdr:cNvPr>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36DC4127-C355-4718-8AAD-01D55CCE80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D0BBE844-4C8A-43B3-B9FC-596A8A1FFB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C9BF363B-9C01-4F95-A2F4-A876610202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9D779394-6105-49D2-BFFA-E3656D106D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B50F23D7-A9D2-4423-9453-8C093ED6B6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4F4DE2BF-2C57-4E31-AC62-E178CD9212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618210E6-77E0-4D81-B631-2A6CC13E2A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124F84A-6393-454A-8113-19AD23732E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11ECFD6A-73E9-46B2-8DA3-33C5590760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9BD0FB93-07A4-4BBE-AA33-200346DF11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a:extLst>
            <a:ext uri="{FF2B5EF4-FFF2-40B4-BE49-F238E27FC236}">
              <a16:creationId xmlns:a16="http://schemas.microsoft.com/office/drawing/2014/main" id="{26B68118-8B91-48CE-B075-7BA0DF854F9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id="{5B79CD26-6077-49BC-B0AE-D3915AEED98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id="{77152A96-1A81-4F9B-A4F9-62D2798D52CE}"/>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id="{02519F12-D5EB-4AE4-B673-A24088FFAC9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id="{AC261457-6B36-4087-8811-2F8336B50A1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id="{B46287E1-8538-45B3-A9B9-9DFA6BB6A31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id="{DE08412B-E8AE-4A55-B69D-F01A102E020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id="{E1DAFA80-E314-4ED3-9CE6-D31A1D41A5D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a:extLst>
            <a:ext uri="{FF2B5EF4-FFF2-40B4-BE49-F238E27FC236}">
              <a16:creationId xmlns:a16="http://schemas.microsoft.com/office/drawing/2014/main" id="{0A95AE15-5A42-42CD-A9BB-CDCDA1B2F86E}"/>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79D3B2DB-F791-46B0-A0AC-A6EB15003F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1C051927-97B2-4133-8175-04AA92945D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id="{F4664AA2-C84B-4402-86B8-5DC5CE9273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a:extLst>
            <a:ext uri="{FF2B5EF4-FFF2-40B4-BE49-F238E27FC236}">
              <a16:creationId xmlns:a16="http://schemas.microsoft.com/office/drawing/2014/main" id="{00660263-4A2B-47AA-8231-6E16A8B09A8C}"/>
            </a:ext>
          </a:extLst>
        </xdr:cNvPr>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id="{00885FED-A0B7-465A-8CF7-72A974B87222}"/>
            </a:ext>
          </a:extLst>
        </xdr:cNvPr>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a:extLst>
            <a:ext uri="{FF2B5EF4-FFF2-40B4-BE49-F238E27FC236}">
              <a16:creationId xmlns:a16="http://schemas.microsoft.com/office/drawing/2014/main" id="{1178EB32-158C-4147-8C91-5D9E8D5F34CE}"/>
            </a:ext>
          </a:extLst>
        </xdr:cNvPr>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a:extLst>
            <a:ext uri="{FF2B5EF4-FFF2-40B4-BE49-F238E27FC236}">
              <a16:creationId xmlns:a16="http://schemas.microsoft.com/office/drawing/2014/main" id="{E97841DD-7B04-474C-9C16-DF1CD580B69D}"/>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a:extLst>
            <a:ext uri="{FF2B5EF4-FFF2-40B4-BE49-F238E27FC236}">
              <a16:creationId xmlns:a16="http://schemas.microsoft.com/office/drawing/2014/main" id="{E75BF69D-15E4-4A82-B952-1EFAC1F05980}"/>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id="{4E1D65D0-2524-4F0B-8626-4ED997D17405}"/>
            </a:ext>
          </a:extLst>
        </xdr:cNvPr>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a:extLst>
            <a:ext uri="{FF2B5EF4-FFF2-40B4-BE49-F238E27FC236}">
              <a16:creationId xmlns:a16="http://schemas.microsoft.com/office/drawing/2014/main" id="{B72CA4B3-B34E-4AE9-B1B3-C6F09AB94A76}"/>
            </a:ext>
          </a:extLst>
        </xdr:cNvPr>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a:extLst>
            <a:ext uri="{FF2B5EF4-FFF2-40B4-BE49-F238E27FC236}">
              <a16:creationId xmlns:a16="http://schemas.microsoft.com/office/drawing/2014/main" id="{85B3CF55-FFEB-4BB7-A6A1-D1BFC764DFD4}"/>
            </a:ext>
          </a:extLst>
        </xdr:cNvPr>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83329</xdr:rowOff>
    </xdr:from>
    <xdr:ext cx="405111" cy="259045"/>
    <xdr:sp macro="" textlink="">
      <xdr:nvSpPr>
        <xdr:cNvPr id="151" name="n_1aveValue【体育館・プール】&#10;有形固定資産減価償却率">
          <a:extLst>
            <a:ext uri="{FF2B5EF4-FFF2-40B4-BE49-F238E27FC236}">
              <a16:creationId xmlns:a16="http://schemas.microsoft.com/office/drawing/2014/main" id="{478388FB-7017-4949-830D-F0ED652EF07B}"/>
            </a:ext>
          </a:extLst>
        </xdr:cNvPr>
        <xdr:cNvSpPr txBox="1"/>
      </xdr:nvSpPr>
      <xdr:spPr>
        <a:xfrm>
          <a:off x="35820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152" name="フローチャート: 判断 151">
          <a:extLst>
            <a:ext uri="{FF2B5EF4-FFF2-40B4-BE49-F238E27FC236}">
              <a16:creationId xmlns:a16="http://schemas.microsoft.com/office/drawing/2014/main" id="{1FA2EE2E-B4DD-4AD6-A150-375893412A83}"/>
            </a:ext>
          </a:extLst>
        </xdr:cNvPr>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57929</xdr:rowOff>
    </xdr:from>
    <xdr:ext cx="405111" cy="259045"/>
    <xdr:sp macro="" textlink="">
      <xdr:nvSpPr>
        <xdr:cNvPr id="153" name="n_2aveValue【体育館・プール】&#10;有形固定資産減価償却率">
          <a:extLst>
            <a:ext uri="{FF2B5EF4-FFF2-40B4-BE49-F238E27FC236}">
              <a16:creationId xmlns:a16="http://schemas.microsoft.com/office/drawing/2014/main" id="{4078FD06-AA14-4B8C-9261-3BD3ECF5C89D}"/>
            </a:ext>
          </a:extLst>
        </xdr:cNvPr>
        <xdr:cNvSpPr txBox="1"/>
      </xdr:nvSpPr>
      <xdr:spPr>
        <a:xfrm>
          <a:off x="2705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75B00179-4F79-4A79-B401-6FA036B2F4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F389C8C1-38DE-432E-A0AD-BF4DE07CCB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E87000F-E83D-4E88-AC25-489DF9D29E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D0F51D34-82ED-4244-AC11-08749C5B59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4AB25B9-6AF0-4EA0-AF6A-95C6AD6155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59" name="楕円 158">
          <a:extLst>
            <a:ext uri="{FF2B5EF4-FFF2-40B4-BE49-F238E27FC236}">
              <a16:creationId xmlns:a16="http://schemas.microsoft.com/office/drawing/2014/main" id="{2F80AA33-E4F5-4DFE-9EB9-9E6F510DC25C}"/>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79502</xdr:rowOff>
    </xdr:from>
    <xdr:to>
      <xdr:col>15</xdr:col>
      <xdr:colOff>101600</xdr:colOff>
      <xdr:row>59</xdr:row>
      <xdr:rowOff>9652</xdr:rowOff>
    </xdr:to>
    <xdr:sp macro="" textlink="">
      <xdr:nvSpPr>
        <xdr:cNvPr id="160" name="楕円 159">
          <a:extLst>
            <a:ext uri="{FF2B5EF4-FFF2-40B4-BE49-F238E27FC236}">
              <a16:creationId xmlns:a16="http://schemas.microsoft.com/office/drawing/2014/main" id="{7C2DAD45-6B2F-4D57-B0F2-3EACFAC1879D}"/>
            </a:ext>
          </a:extLst>
        </xdr:cNvPr>
        <xdr:cNvSpPr/>
      </xdr:nvSpPr>
      <xdr:spPr>
        <a:xfrm>
          <a:off x="2857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130302</xdr:rowOff>
    </xdr:from>
    <xdr:to>
      <xdr:col>19</xdr:col>
      <xdr:colOff>177800</xdr:colOff>
      <xdr:row>60</xdr:row>
      <xdr:rowOff>125730</xdr:rowOff>
    </xdr:to>
    <xdr:cxnSp macro="">
      <xdr:nvCxnSpPr>
        <xdr:cNvPr id="161" name="直線コネクタ 160">
          <a:extLst>
            <a:ext uri="{FF2B5EF4-FFF2-40B4-BE49-F238E27FC236}">
              <a16:creationId xmlns:a16="http://schemas.microsoft.com/office/drawing/2014/main" id="{36B4D45E-D99D-4D40-8859-3B92D388C442}"/>
            </a:ext>
          </a:extLst>
        </xdr:cNvPr>
        <xdr:cNvCxnSpPr/>
      </xdr:nvCxnSpPr>
      <xdr:spPr>
        <a:xfrm>
          <a:off x="2908300" y="1007440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167657</xdr:rowOff>
    </xdr:from>
    <xdr:ext cx="405111" cy="259045"/>
    <xdr:sp macro="" textlink="">
      <xdr:nvSpPr>
        <xdr:cNvPr id="162" name="n_1mainValue【体育館・プール】&#10;有形固定資産減価償却率">
          <a:extLst>
            <a:ext uri="{FF2B5EF4-FFF2-40B4-BE49-F238E27FC236}">
              <a16:creationId xmlns:a16="http://schemas.microsoft.com/office/drawing/2014/main" id="{3A31A3EE-A0FD-42E7-A4F8-A66E132A215E}"/>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26179</xdr:rowOff>
    </xdr:from>
    <xdr:ext cx="405111" cy="259045"/>
    <xdr:sp macro="" textlink="">
      <xdr:nvSpPr>
        <xdr:cNvPr id="163" name="n_2mainValue【体育館・プール】&#10;有形固定資産減価償却率">
          <a:extLst>
            <a:ext uri="{FF2B5EF4-FFF2-40B4-BE49-F238E27FC236}">
              <a16:creationId xmlns:a16="http://schemas.microsoft.com/office/drawing/2014/main" id="{DF21FDA1-61AF-4503-A410-39384CFB7489}"/>
            </a:ext>
          </a:extLst>
        </xdr:cNvPr>
        <xdr:cNvSpPr txBox="1"/>
      </xdr:nvSpPr>
      <xdr:spPr>
        <a:xfrm>
          <a:off x="2705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1C8016B5-43D5-40B0-8174-022519A3B1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B3105F0E-5A8C-4C77-9966-545022C329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87A439C9-EF9D-4B8A-BFA4-370D3C7B06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787E3C4E-7953-4D04-96F5-AEEFA905EA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77780792-344C-4417-9755-63E6948F38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908B8F85-85B3-4FFC-99C4-8A1FC9A201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DE62B9F3-39F6-4D01-B331-65B4BA6D2E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BB2149DE-DB0A-4D89-9F1D-D05E8EB001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584632CD-8E60-4E1E-8895-E0E26609D2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1A85293A-FDDA-432E-834C-D1D56F8BE1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a:extLst>
            <a:ext uri="{FF2B5EF4-FFF2-40B4-BE49-F238E27FC236}">
              <a16:creationId xmlns:a16="http://schemas.microsoft.com/office/drawing/2014/main" id="{E8835CED-6E95-4A48-9A4B-0CD9F321014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a:extLst>
            <a:ext uri="{FF2B5EF4-FFF2-40B4-BE49-F238E27FC236}">
              <a16:creationId xmlns:a16="http://schemas.microsoft.com/office/drawing/2014/main" id="{7751D1B8-D80A-4C37-94D9-52F2D41D44F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a:extLst>
            <a:ext uri="{FF2B5EF4-FFF2-40B4-BE49-F238E27FC236}">
              <a16:creationId xmlns:a16="http://schemas.microsoft.com/office/drawing/2014/main" id="{F9E027ED-BEAA-4BF3-8CF2-993A30A902C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a:extLst>
            <a:ext uri="{FF2B5EF4-FFF2-40B4-BE49-F238E27FC236}">
              <a16:creationId xmlns:a16="http://schemas.microsoft.com/office/drawing/2014/main" id="{103488FB-FD78-422C-ACEF-ABF1D63BAF8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a:extLst>
            <a:ext uri="{FF2B5EF4-FFF2-40B4-BE49-F238E27FC236}">
              <a16:creationId xmlns:a16="http://schemas.microsoft.com/office/drawing/2014/main" id="{058F4DAD-1925-43E2-A397-82F9BA0F3A5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a:extLst>
            <a:ext uri="{FF2B5EF4-FFF2-40B4-BE49-F238E27FC236}">
              <a16:creationId xmlns:a16="http://schemas.microsoft.com/office/drawing/2014/main" id="{3CB43CE4-589A-4F31-B64F-B4AE5F3D1F3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a:extLst>
            <a:ext uri="{FF2B5EF4-FFF2-40B4-BE49-F238E27FC236}">
              <a16:creationId xmlns:a16="http://schemas.microsoft.com/office/drawing/2014/main" id="{2773F486-CE0D-4AE7-9B59-B710519241F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a:extLst>
            <a:ext uri="{FF2B5EF4-FFF2-40B4-BE49-F238E27FC236}">
              <a16:creationId xmlns:a16="http://schemas.microsoft.com/office/drawing/2014/main" id="{2BA3A6B7-5894-455D-954D-5D4B919F60F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a:extLst>
            <a:ext uri="{FF2B5EF4-FFF2-40B4-BE49-F238E27FC236}">
              <a16:creationId xmlns:a16="http://schemas.microsoft.com/office/drawing/2014/main" id="{D7EB6484-DF24-4D68-9230-D2D137413F8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a:extLst>
            <a:ext uri="{FF2B5EF4-FFF2-40B4-BE49-F238E27FC236}">
              <a16:creationId xmlns:a16="http://schemas.microsoft.com/office/drawing/2014/main" id="{FA7E9ED9-63A9-4C37-B2EE-FFEE6D8E5E4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a:extLst>
            <a:ext uri="{FF2B5EF4-FFF2-40B4-BE49-F238E27FC236}">
              <a16:creationId xmlns:a16="http://schemas.microsoft.com/office/drawing/2014/main" id="{995441A0-4FA5-4A3C-AC07-EAB5BE5DBBF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a:extLst>
            <a:ext uri="{FF2B5EF4-FFF2-40B4-BE49-F238E27FC236}">
              <a16:creationId xmlns:a16="http://schemas.microsoft.com/office/drawing/2014/main" id="{0F199833-8A88-4496-8A09-273961C5F26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C8EF9361-FB14-46A7-8F97-98EA80BD7A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242B4D99-1412-487C-AAF1-68B2968E50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0CD9D3BB-5466-40BA-87C6-9AC76578FF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a:extLst>
            <a:ext uri="{FF2B5EF4-FFF2-40B4-BE49-F238E27FC236}">
              <a16:creationId xmlns:a16="http://schemas.microsoft.com/office/drawing/2014/main" id="{383CE793-3A2B-41CE-9C25-3332FE5A56F7}"/>
            </a:ext>
          </a:extLst>
        </xdr:cNvPr>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a:extLst>
            <a:ext uri="{FF2B5EF4-FFF2-40B4-BE49-F238E27FC236}">
              <a16:creationId xmlns:a16="http://schemas.microsoft.com/office/drawing/2014/main" id="{C254A250-A544-4083-AD0D-AA288A07CFE9}"/>
            </a:ext>
          </a:extLst>
        </xdr:cNvPr>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a:extLst>
            <a:ext uri="{FF2B5EF4-FFF2-40B4-BE49-F238E27FC236}">
              <a16:creationId xmlns:a16="http://schemas.microsoft.com/office/drawing/2014/main" id="{384C96AF-813A-41DC-81BD-D649A73A3BB6}"/>
            </a:ext>
          </a:extLst>
        </xdr:cNvPr>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a:extLst>
            <a:ext uri="{FF2B5EF4-FFF2-40B4-BE49-F238E27FC236}">
              <a16:creationId xmlns:a16="http://schemas.microsoft.com/office/drawing/2014/main" id="{E73C889F-E416-48F9-826E-A919344C435B}"/>
            </a:ext>
          </a:extLst>
        </xdr:cNvPr>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a:extLst>
            <a:ext uri="{FF2B5EF4-FFF2-40B4-BE49-F238E27FC236}">
              <a16:creationId xmlns:a16="http://schemas.microsoft.com/office/drawing/2014/main" id="{432DFC80-82C1-4B89-8338-0E35C6FD5863}"/>
            </a:ext>
          </a:extLst>
        </xdr:cNvPr>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a:extLst>
            <a:ext uri="{FF2B5EF4-FFF2-40B4-BE49-F238E27FC236}">
              <a16:creationId xmlns:a16="http://schemas.microsoft.com/office/drawing/2014/main" id="{468C4BA7-BCC0-4A87-94C0-B279490B6CD5}"/>
            </a:ext>
          </a:extLst>
        </xdr:cNvPr>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a:extLst>
            <a:ext uri="{FF2B5EF4-FFF2-40B4-BE49-F238E27FC236}">
              <a16:creationId xmlns:a16="http://schemas.microsoft.com/office/drawing/2014/main" id="{D2BA0F68-1F5D-4824-85BE-272DCC78192C}"/>
            </a:ext>
          </a:extLst>
        </xdr:cNvPr>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a:extLst>
            <a:ext uri="{FF2B5EF4-FFF2-40B4-BE49-F238E27FC236}">
              <a16:creationId xmlns:a16="http://schemas.microsoft.com/office/drawing/2014/main" id="{9D565AFD-6BAA-4EEF-B4A0-4E1A8EAC2593}"/>
            </a:ext>
          </a:extLst>
        </xdr:cNvPr>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97" name="n_1aveValue【体育館・プール】&#10;一人当たり面積">
          <a:extLst>
            <a:ext uri="{FF2B5EF4-FFF2-40B4-BE49-F238E27FC236}">
              <a16:creationId xmlns:a16="http://schemas.microsoft.com/office/drawing/2014/main" id="{4D316B85-7FC1-492B-AB5A-BB779560F904}"/>
            </a:ext>
          </a:extLst>
        </xdr:cNvPr>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98" name="フローチャート: 判断 197">
          <a:extLst>
            <a:ext uri="{FF2B5EF4-FFF2-40B4-BE49-F238E27FC236}">
              <a16:creationId xmlns:a16="http://schemas.microsoft.com/office/drawing/2014/main" id="{12ABF439-69C1-4148-992D-32D5BBE40ED3}"/>
            </a:ext>
          </a:extLst>
        </xdr:cNvPr>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99" name="n_2aveValue【体育館・プール】&#10;一人当たり面積">
          <a:extLst>
            <a:ext uri="{FF2B5EF4-FFF2-40B4-BE49-F238E27FC236}">
              <a16:creationId xmlns:a16="http://schemas.microsoft.com/office/drawing/2014/main" id="{11EB481C-117E-4BB4-8F59-58157C1244FC}"/>
            </a:ext>
          </a:extLst>
        </xdr:cNvPr>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9A26913-BE6F-47BA-A663-633AE6216D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54697F7E-FD6E-428E-9FF2-CA88BBC627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CC6254C1-6AFA-467E-90C3-7284D72955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D2D295CB-207A-41E7-910F-870F256C03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E4FA0E12-CE71-4578-8A51-0D65BA1CD4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05" name="楕円 204">
          <a:extLst>
            <a:ext uri="{FF2B5EF4-FFF2-40B4-BE49-F238E27FC236}">
              <a16:creationId xmlns:a16="http://schemas.microsoft.com/office/drawing/2014/main" id="{13B1E874-01D5-4612-81FE-8B3ED6CB2EA4}"/>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84727</xdr:rowOff>
    </xdr:from>
    <xdr:to>
      <xdr:col>46</xdr:col>
      <xdr:colOff>38100</xdr:colOff>
      <xdr:row>63</xdr:row>
      <xdr:rowOff>14877</xdr:rowOff>
    </xdr:to>
    <xdr:sp macro="" textlink="">
      <xdr:nvSpPr>
        <xdr:cNvPr id="206" name="楕円 205">
          <a:extLst>
            <a:ext uri="{FF2B5EF4-FFF2-40B4-BE49-F238E27FC236}">
              <a16:creationId xmlns:a16="http://schemas.microsoft.com/office/drawing/2014/main" id="{60CA608B-0AD3-4A4F-B2F8-5EA49F7EF0E2}"/>
            </a:ext>
          </a:extLst>
        </xdr:cNvPr>
        <xdr:cNvSpPr/>
      </xdr:nvSpPr>
      <xdr:spPr>
        <a:xfrm>
          <a:off x="869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64</xdr:row>
      <xdr:rowOff>22860</xdr:rowOff>
    </xdr:to>
    <xdr:cxnSp macro="">
      <xdr:nvCxnSpPr>
        <xdr:cNvPr id="207" name="直線コネクタ 206">
          <a:extLst>
            <a:ext uri="{FF2B5EF4-FFF2-40B4-BE49-F238E27FC236}">
              <a16:creationId xmlns:a16="http://schemas.microsoft.com/office/drawing/2014/main" id="{9A17CC1F-835F-4485-9436-383CA2A72259}"/>
            </a:ext>
          </a:extLst>
        </xdr:cNvPr>
        <xdr:cNvCxnSpPr/>
      </xdr:nvCxnSpPr>
      <xdr:spPr>
        <a:xfrm>
          <a:off x="8750300" y="1076542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64787</xdr:rowOff>
    </xdr:from>
    <xdr:ext cx="469744" cy="259045"/>
    <xdr:sp macro="" textlink="">
      <xdr:nvSpPr>
        <xdr:cNvPr id="208" name="n_1mainValue【体育館・プール】&#10;一人当たり面積">
          <a:extLst>
            <a:ext uri="{FF2B5EF4-FFF2-40B4-BE49-F238E27FC236}">
              <a16:creationId xmlns:a16="http://schemas.microsoft.com/office/drawing/2014/main" id="{5873DAB7-B58B-4F34-B383-857BD809AE3C}"/>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6004</xdr:rowOff>
    </xdr:from>
    <xdr:ext cx="469744" cy="259045"/>
    <xdr:sp macro="" textlink="">
      <xdr:nvSpPr>
        <xdr:cNvPr id="209" name="n_2mainValue【体育館・プール】&#10;一人当たり面積">
          <a:extLst>
            <a:ext uri="{FF2B5EF4-FFF2-40B4-BE49-F238E27FC236}">
              <a16:creationId xmlns:a16="http://schemas.microsoft.com/office/drawing/2014/main" id="{101AA765-1C5D-4238-B7B0-9934DC07ECD1}"/>
            </a:ext>
          </a:extLst>
        </xdr:cNvPr>
        <xdr:cNvSpPr txBox="1"/>
      </xdr:nvSpPr>
      <xdr:spPr>
        <a:xfrm>
          <a:off x="8515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C8B934E7-27D5-4693-8673-4606745ED8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7A87C569-4820-4EEF-B479-E721603697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18B0DB9A-6C15-4E05-AB2B-35F06E3788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8A96F7F4-CF74-4472-99F8-2098D4F72B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1EBAD61B-4C4B-4115-89CA-1FE4A098BE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AC574E92-A207-4E88-875E-D59DA886D1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73482526-07E4-4151-91E7-5AB1ABCB1A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B836C46F-D72E-403C-BC82-82D020C17A0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3D7369C7-EA38-452A-98FF-E9F13423E4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CB3244F7-E003-49DD-9B93-AA84E239AE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E0B116AD-71B5-4143-A075-013753F84A08}"/>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D352E7AF-C1E7-408D-9734-37792660A2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796C4EB1-825D-4DCA-9214-D6ED53B280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5F8563D6-DD56-4273-BBC3-4219EC21BB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FD5F7D55-42BA-41FD-8C13-9680184B369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1133D51B-FB54-4090-AD0F-D6D6E58994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9E00019E-B48E-4C04-8C46-9FE3EB2D73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5317F8DE-72B2-403E-8E88-215E8DB530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981EBEB1-D535-4B69-B4B4-058F58D777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79561E5C-94EC-43F0-B8A3-6A64397436F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0" name="テキスト ボックス 229">
          <a:extLst>
            <a:ext uri="{FF2B5EF4-FFF2-40B4-BE49-F238E27FC236}">
              <a16:creationId xmlns:a16="http://schemas.microsoft.com/office/drawing/2014/main" id="{ABAF3919-A6B3-4A52-86D4-EF291832EC0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AD972172-4FFD-4D67-8CAC-0829E423D7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2" name="テキスト ボックス 231">
          <a:extLst>
            <a:ext uri="{FF2B5EF4-FFF2-40B4-BE49-F238E27FC236}">
              <a16:creationId xmlns:a16="http://schemas.microsoft.com/office/drawing/2014/main" id="{0DB8C624-C111-4958-BB9D-39CF87B9DC5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id="{2B58C97D-6B11-434F-9893-FF434BFD1E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34289</xdr:rowOff>
    </xdr:from>
    <xdr:to>
      <xdr:col>24</xdr:col>
      <xdr:colOff>62865</xdr:colOff>
      <xdr:row>83</xdr:row>
      <xdr:rowOff>68580</xdr:rowOff>
    </xdr:to>
    <xdr:cxnSp macro="">
      <xdr:nvCxnSpPr>
        <xdr:cNvPr id="234" name="直線コネクタ 233">
          <a:extLst>
            <a:ext uri="{FF2B5EF4-FFF2-40B4-BE49-F238E27FC236}">
              <a16:creationId xmlns:a16="http://schemas.microsoft.com/office/drawing/2014/main" id="{D9192217-0CA6-4563-BD6F-3F6187B55BF8}"/>
            </a:ext>
          </a:extLst>
        </xdr:cNvPr>
        <xdr:cNvCxnSpPr/>
      </xdr:nvCxnSpPr>
      <xdr:spPr>
        <a:xfrm flipV="1">
          <a:off x="4634865" y="13235939"/>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72407</xdr:rowOff>
    </xdr:from>
    <xdr:ext cx="405111" cy="259045"/>
    <xdr:sp macro="" textlink="">
      <xdr:nvSpPr>
        <xdr:cNvPr id="235" name="【福祉施設】&#10;有形固定資産減価償却率最小値テキスト">
          <a:extLst>
            <a:ext uri="{FF2B5EF4-FFF2-40B4-BE49-F238E27FC236}">
              <a16:creationId xmlns:a16="http://schemas.microsoft.com/office/drawing/2014/main" id="{2E424BD6-6D80-442D-A6D5-353E7360A246}"/>
            </a:ext>
          </a:extLst>
        </xdr:cNvPr>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68580</xdr:rowOff>
    </xdr:from>
    <xdr:to>
      <xdr:col>24</xdr:col>
      <xdr:colOff>152400</xdr:colOff>
      <xdr:row>83</xdr:row>
      <xdr:rowOff>68580</xdr:rowOff>
    </xdr:to>
    <xdr:cxnSp macro="">
      <xdr:nvCxnSpPr>
        <xdr:cNvPr id="236" name="直線コネクタ 235">
          <a:extLst>
            <a:ext uri="{FF2B5EF4-FFF2-40B4-BE49-F238E27FC236}">
              <a16:creationId xmlns:a16="http://schemas.microsoft.com/office/drawing/2014/main" id="{14D55CA0-2E57-4554-BE98-554AD7D6DDC4}"/>
            </a:ext>
          </a:extLst>
        </xdr:cNvPr>
        <xdr:cNvCxnSpPr/>
      </xdr:nvCxnSpPr>
      <xdr:spPr>
        <a:xfrm>
          <a:off x="4546600" y="1429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152416</xdr:rowOff>
    </xdr:from>
    <xdr:ext cx="405111" cy="259045"/>
    <xdr:sp macro="" textlink="">
      <xdr:nvSpPr>
        <xdr:cNvPr id="237" name="【福祉施設】&#10;有形固定資産減価償却率最大値テキスト">
          <a:extLst>
            <a:ext uri="{FF2B5EF4-FFF2-40B4-BE49-F238E27FC236}">
              <a16:creationId xmlns:a16="http://schemas.microsoft.com/office/drawing/2014/main" id="{3AD29C8C-F888-46D7-89E5-1BA13D230198}"/>
            </a:ext>
          </a:extLst>
        </xdr:cNvPr>
        <xdr:cNvSpPr txBox="1"/>
      </xdr:nvSpPr>
      <xdr:spPr>
        <a:xfrm>
          <a:off x="4673600"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34289</xdr:rowOff>
    </xdr:from>
    <xdr:to>
      <xdr:col>24</xdr:col>
      <xdr:colOff>152400</xdr:colOff>
      <xdr:row>77</xdr:row>
      <xdr:rowOff>34289</xdr:rowOff>
    </xdr:to>
    <xdr:cxnSp macro="">
      <xdr:nvCxnSpPr>
        <xdr:cNvPr id="238" name="直線コネクタ 237">
          <a:extLst>
            <a:ext uri="{FF2B5EF4-FFF2-40B4-BE49-F238E27FC236}">
              <a16:creationId xmlns:a16="http://schemas.microsoft.com/office/drawing/2014/main" id="{9E14287B-75A1-462D-9377-EEE72CCFF3B6}"/>
            </a:ext>
          </a:extLst>
        </xdr:cNvPr>
        <xdr:cNvCxnSpPr/>
      </xdr:nvCxnSpPr>
      <xdr:spPr>
        <a:xfrm>
          <a:off x="4546600" y="1323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39" name="【福祉施設】&#10;有形固定資産減価償却率平均値テキスト">
          <a:extLst>
            <a:ext uri="{FF2B5EF4-FFF2-40B4-BE49-F238E27FC236}">
              <a16:creationId xmlns:a16="http://schemas.microsoft.com/office/drawing/2014/main" id="{38900418-7D75-40F4-A6AE-9E583D0144A2}"/>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0" name="フローチャート: 判断 239">
          <a:extLst>
            <a:ext uri="{FF2B5EF4-FFF2-40B4-BE49-F238E27FC236}">
              <a16:creationId xmlns:a16="http://schemas.microsoft.com/office/drawing/2014/main" id="{00E04AF1-C8E7-4A1A-8C1A-B5415C5987A0}"/>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52070</xdr:rowOff>
    </xdr:from>
    <xdr:to>
      <xdr:col>20</xdr:col>
      <xdr:colOff>38100</xdr:colOff>
      <xdr:row>81</xdr:row>
      <xdr:rowOff>153670</xdr:rowOff>
    </xdr:to>
    <xdr:sp macro="" textlink="">
      <xdr:nvSpPr>
        <xdr:cNvPr id="241" name="フローチャート: 判断 240">
          <a:extLst>
            <a:ext uri="{FF2B5EF4-FFF2-40B4-BE49-F238E27FC236}">
              <a16:creationId xmlns:a16="http://schemas.microsoft.com/office/drawing/2014/main" id="{8E058155-5245-4C58-B370-CA9BEFBE3D2A}"/>
            </a:ext>
          </a:extLst>
        </xdr:cNvPr>
        <xdr:cNvSpPr/>
      </xdr:nvSpPr>
      <xdr:spPr>
        <a:xfrm>
          <a:off x="3746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170197</xdr:rowOff>
    </xdr:from>
    <xdr:ext cx="405111" cy="259045"/>
    <xdr:sp macro="" textlink="">
      <xdr:nvSpPr>
        <xdr:cNvPr id="242" name="n_1aveValue【福祉施設】&#10;有形固定資産減価償却率">
          <a:extLst>
            <a:ext uri="{FF2B5EF4-FFF2-40B4-BE49-F238E27FC236}">
              <a16:creationId xmlns:a16="http://schemas.microsoft.com/office/drawing/2014/main" id="{92BE773D-88AB-40B4-8C8A-88A9D52C69E6}"/>
            </a:ext>
          </a:extLst>
        </xdr:cNvPr>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243" name="フローチャート: 判断 242">
          <a:extLst>
            <a:ext uri="{FF2B5EF4-FFF2-40B4-BE49-F238E27FC236}">
              <a16:creationId xmlns:a16="http://schemas.microsoft.com/office/drawing/2014/main" id="{331B65A8-7B4B-42A0-A22D-03B11C7F695D}"/>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139716</xdr:rowOff>
    </xdr:from>
    <xdr:ext cx="405111" cy="259045"/>
    <xdr:sp macro="" textlink="">
      <xdr:nvSpPr>
        <xdr:cNvPr id="244" name="n_2aveValue【福祉施設】&#10;有形固定資産減価償却率">
          <a:extLst>
            <a:ext uri="{FF2B5EF4-FFF2-40B4-BE49-F238E27FC236}">
              <a16:creationId xmlns:a16="http://schemas.microsoft.com/office/drawing/2014/main" id="{6AC17471-9323-4627-B2FB-F094CA4D44A4}"/>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F1A8C46-EAF1-4078-89F6-9A84208A37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E6DC310-316C-4E48-A780-DEAED0DAD6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C1FB70E6-445C-49FE-B9C0-BDF8DDC1BC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E67F41D1-2488-4006-B22F-5A77C46328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437641E-656B-42E4-876A-C59A87B95B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250" name="楕円 249">
          <a:extLst>
            <a:ext uri="{FF2B5EF4-FFF2-40B4-BE49-F238E27FC236}">
              <a16:creationId xmlns:a16="http://schemas.microsoft.com/office/drawing/2014/main" id="{B353C787-FAF1-4A69-8A0C-9499EF7921F3}"/>
            </a:ext>
          </a:extLst>
        </xdr:cNvPr>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13970</xdr:rowOff>
    </xdr:from>
    <xdr:to>
      <xdr:col>15</xdr:col>
      <xdr:colOff>101600</xdr:colOff>
      <xdr:row>85</xdr:row>
      <xdr:rowOff>115570</xdr:rowOff>
    </xdr:to>
    <xdr:sp macro="" textlink="">
      <xdr:nvSpPr>
        <xdr:cNvPr id="251" name="楕円 250">
          <a:extLst>
            <a:ext uri="{FF2B5EF4-FFF2-40B4-BE49-F238E27FC236}">
              <a16:creationId xmlns:a16="http://schemas.microsoft.com/office/drawing/2014/main" id="{B88FF87B-2DD4-481C-8F00-847AF276F356}"/>
            </a:ext>
          </a:extLst>
        </xdr:cNvPr>
        <xdr:cNvSpPr/>
      </xdr:nvSpPr>
      <xdr:spPr>
        <a:xfrm>
          <a:off x="2857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160020</xdr:rowOff>
    </xdr:from>
    <xdr:to>
      <xdr:col>19</xdr:col>
      <xdr:colOff>177800</xdr:colOff>
      <xdr:row>85</xdr:row>
      <xdr:rowOff>64770</xdr:rowOff>
    </xdr:to>
    <xdr:cxnSp macro="">
      <xdr:nvCxnSpPr>
        <xdr:cNvPr id="252" name="直線コネクタ 251">
          <a:extLst>
            <a:ext uri="{FF2B5EF4-FFF2-40B4-BE49-F238E27FC236}">
              <a16:creationId xmlns:a16="http://schemas.microsoft.com/office/drawing/2014/main" id="{C8F1C4EF-6482-495A-97E7-2B511DC7DF64}"/>
            </a:ext>
          </a:extLst>
        </xdr:cNvPr>
        <xdr:cNvCxnSpPr/>
      </xdr:nvCxnSpPr>
      <xdr:spPr>
        <a:xfrm flipV="1">
          <a:off x="2908300" y="14561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30497</xdr:rowOff>
    </xdr:from>
    <xdr:ext cx="405111" cy="259045"/>
    <xdr:sp macro="" textlink="">
      <xdr:nvSpPr>
        <xdr:cNvPr id="253" name="n_1mainValue【福祉施設】&#10;有形固定資産減価償却率">
          <a:extLst>
            <a:ext uri="{FF2B5EF4-FFF2-40B4-BE49-F238E27FC236}">
              <a16:creationId xmlns:a16="http://schemas.microsoft.com/office/drawing/2014/main" id="{0DA7104F-430A-4859-94D9-01B6C03CDB9D}"/>
            </a:ext>
          </a:extLst>
        </xdr:cNvPr>
        <xdr:cNvSpPr txBox="1"/>
      </xdr:nvSpPr>
      <xdr:spPr>
        <a:xfrm>
          <a:off x="3582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106697</xdr:rowOff>
    </xdr:from>
    <xdr:ext cx="405111" cy="259045"/>
    <xdr:sp macro="" textlink="">
      <xdr:nvSpPr>
        <xdr:cNvPr id="254" name="n_2mainValue【福祉施設】&#10;有形固定資産減価償却率">
          <a:extLst>
            <a:ext uri="{FF2B5EF4-FFF2-40B4-BE49-F238E27FC236}">
              <a16:creationId xmlns:a16="http://schemas.microsoft.com/office/drawing/2014/main" id="{1793E294-33E1-459B-A19D-8F308FD5AF0C}"/>
            </a:ext>
          </a:extLst>
        </xdr:cNvPr>
        <xdr:cNvSpPr txBox="1"/>
      </xdr:nvSpPr>
      <xdr:spPr>
        <a:xfrm>
          <a:off x="2705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45E818A7-1688-477F-9B18-FCFCB29765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E5AB90E8-782F-4C90-88B2-C475AFB2EB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12A96151-400F-4F31-B12D-3B5A0B7A13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69165CDF-E23C-4807-B626-D620452800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D164EA43-D8EB-4EBF-A26C-640F5841BF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39AA0E86-AA8A-4B03-A3B6-7BAF075922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A84CDA5F-B685-4FB1-8A0C-23836DB0D0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78B3B6F2-911B-4BCA-864E-D0479BB833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486CD769-2D39-414C-A1F7-7AEC49FC1D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1B06333A-B494-4B18-8960-7FF320C255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id="{AF970F3F-CB8B-4A2B-A012-1AADF24BCDB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7A843E23-A3C5-42BC-B502-771B039518D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id="{BAA20AC1-DDCB-4187-8F15-D686710C6E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id="{61C865B0-2972-4EBA-AE55-9A3E0006A10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id="{298A2BC6-63F8-43F8-945B-9606FFBD91A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id="{659B996B-D8B5-4356-91E6-F82BE924356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id="{9163DEE8-9A64-43BB-94AD-E9810A316BB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id="{C48360E3-F20A-4254-97DE-D5828D84C13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id="{7A56C387-47F7-47D2-8703-EC910809FF6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id="{45957BBE-5B43-4B01-A8C9-5AC3F19025D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id="{AE8CA014-B9D6-4E77-B550-3D14C3E73BD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id="{0B068B76-3C0E-4120-8FBA-F9253A1B11F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32F35F44-59E3-4343-B30D-29DAA22B15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9D40E604-3552-4F0C-A48F-1E38229933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7B9DC934-B9AC-4BDB-9715-2C695294B7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80" name="直線コネクタ 279">
          <a:extLst>
            <a:ext uri="{FF2B5EF4-FFF2-40B4-BE49-F238E27FC236}">
              <a16:creationId xmlns:a16="http://schemas.microsoft.com/office/drawing/2014/main" id="{B8DC8BB2-FEA7-4910-B421-BBBF63C126BB}"/>
            </a:ext>
          </a:extLst>
        </xdr:cNvPr>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81" name="【福祉施設】&#10;一人当たり面積最小値テキスト">
          <a:extLst>
            <a:ext uri="{FF2B5EF4-FFF2-40B4-BE49-F238E27FC236}">
              <a16:creationId xmlns:a16="http://schemas.microsoft.com/office/drawing/2014/main" id="{AE4A89F3-5605-40B5-B8AA-E013B3E177DE}"/>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2" name="直線コネクタ 281">
          <a:extLst>
            <a:ext uri="{FF2B5EF4-FFF2-40B4-BE49-F238E27FC236}">
              <a16:creationId xmlns:a16="http://schemas.microsoft.com/office/drawing/2014/main" id="{96B4AD58-7BB4-4713-BF9F-0CA0279C3464}"/>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3" name="【福祉施設】&#10;一人当たり面積最大値テキスト">
          <a:extLst>
            <a:ext uri="{FF2B5EF4-FFF2-40B4-BE49-F238E27FC236}">
              <a16:creationId xmlns:a16="http://schemas.microsoft.com/office/drawing/2014/main" id="{838164E6-1FB2-4786-9A01-3A774E46E52B}"/>
            </a:ext>
          </a:extLst>
        </xdr:cNvPr>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4" name="直線コネクタ 283">
          <a:extLst>
            <a:ext uri="{FF2B5EF4-FFF2-40B4-BE49-F238E27FC236}">
              <a16:creationId xmlns:a16="http://schemas.microsoft.com/office/drawing/2014/main" id="{47EE4970-FED6-40FB-86B5-88D0760B2D80}"/>
            </a:ext>
          </a:extLst>
        </xdr:cNvPr>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5" name="【福祉施設】&#10;一人当たり面積平均値テキスト">
          <a:extLst>
            <a:ext uri="{FF2B5EF4-FFF2-40B4-BE49-F238E27FC236}">
              <a16:creationId xmlns:a16="http://schemas.microsoft.com/office/drawing/2014/main" id="{2F0FC638-6149-402D-A785-F16388A18451}"/>
            </a:ext>
          </a:extLst>
        </xdr:cNvPr>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86" name="フローチャート: 判断 285">
          <a:extLst>
            <a:ext uri="{FF2B5EF4-FFF2-40B4-BE49-F238E27FC236}">
              <a16:creationId xmlns:a16="http://schemas.microsoft.com/office/drawing/2014/main" id="{5C9381C3-0AEF-449C-9C35-DC0C6432A93F}"/>
            </a:ext>
          </a:extLst>
        </xdr:cNvPr>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87" name="フローチャート: 判断 286">
          <a:extLst>
            <a:ext uri="{FF2B5EF4-FFF2-40B4-BE49-F238E27FC236}">
              <a16:creationId xmlns:a16="http://schemas.microsoft.com/office/drawing/2014/main" id="{11B49D31-95A5-4048-BAFE-03A48CABA8F3}"/>
            </a:ext>
          </a:extLst>
        </xdr:cNvPr>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129920</xdr:rowOff>
    </xdr:from>
    <xdr:ext cx="469744" cy="259045"/>
    <xdr:sp macro="" textlink="">
      <xdr:nvSpPr>
        <xdr:cNvPr id="288" name="n_1aveValue【福祉施設】&#10;一人当たり面積">
          <a:extLst>
            <a:ext uri="{FF2B5EF4-FFF2-40B4-BE49-F238E27FC236}">
              <a16:creationId xmlns:a16="http://schemas.microsoft.com/office/drawing/2014/main" id="{357A7D06-97ED-4444-94C0-76CAD2386D2B}"/>
            </a:ext>
          </a:extLst>
        </xdr:cNvPr>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89" name="フローチャート: 判断 288">
          <a:extLst>
            <a:ext uri="{FF2B5EF4-FFF2-40B4-BE49-F238E27FC236}">
              <a16:creationId xmlns:a16="http://schemas.microsoft.com/office/drawing/2014/main" id="{01A5F194-80E8-44F2-A93F-6480D6DF68BB}"/>
            </a:ext>
          </a:extLst>
        </xdr:cNvPr>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90" name="n_2aveValue【福祉施設】&#10;一人当たり面積">
          <a:extLst>
            <a:ext uri="{FF2B5EF4-FFF2-40B4-BE49-F238E27FC236}">
              <a16:creationId xmlns:a16="http://schemas.microsoft.com/office/drawing/2014/main" id="{A14136F5-9309-40B8-9AB2-AEF2977C5C87}"/>
            </a:ext>
          </a:extLst>
        </xdr:cNvPr>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1A844F5-4D06-4A37-98E0-997E62936A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F9BBA33-80B5-4E8E-9FFA-811A3E016A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0544D03-30B6-4C98-9A25-19B041AAB6A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BAFFA91-05A9-49FE-A607-0EE9B1A7B0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2C43566-9447-41CB-89A1-56457D4037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13426</xdr:rowOff>
    </xdr:from>
    <xdr:to>
      <xdr:col>50</xdr:col>
      <xdr:colOff>165100</xdr:colOff>
      <xdr:row>84</xdr:row>
      <xdr:rowOff>115026</xdr:rowOff>
    </xdr:to>
    <xdr:sp macro="" textlink="">
      <xdr:nvSpPr>
        <xdr:cNvPr id="296" name="楕円 295">
          <a:extLst>
            <a:ext uri="{FF2B5EF4-FFF2-40B4-BE49-F238E27FC236}">
              <a16:creationId xmlns:a16="http://schemas.microsoft.com/office/drawing/2014/main" id="{9845A6DA-5E30-458C-B209-73632E2C06F4}"/>
            </a:ext>
          </a:extLst>
        </xdr:cNvPr>
        <xdr:cNvSpPr/>
      </xdr:nvSpPr>
      <xdr:spPr>
        <a:xfrm>
          <a:off x="958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97" name="楕円 296">
          <a:extLst>
            <a:ext uri="{FF2B5EF4-FFF2-40B4-BE49-F238E27FC236}">
              <a16:creationId xmlns:a16="http://schemas.microsoft.com/office/drawing/2014/main" id="{5E7B6660-B967-4DB9-919A-442B485C3D74}"/>
            </a:ext>
          </a:extLst>
        </xdr:cNvPr>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84</xdr:row>
      <xdr:rowOff>64226</xdr:rowOff>
    </xdr:to>
    <xdr:cxnSp macro="">
      <xdr:nvCxnSpPr>
        <xdr:cNvPr id="298" name="直線コネクタ 297">
          <a:extLst>
            <a:ext uri="{FF2B5EF4-FFF2-40B4-BE49-F238E27FC236}">
              <a16:creationId xmlns:a16="http://schemas.microsoft.com/office/drawing/2014/main" id="{1DC92451-0F4C-42A9-999F-BE7D9CEE3878}"/>
            </a:ext>
          </a:extLst>
        </xdr:cNvPr>
        <xdr:cNvCxnSpPr/>
      </xdr:nvCxnSpPr>
      <xdr:spPr>
        <a:xfrm>
          <a:off x="8750300" y="1437132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106153</xdr:rowOff>
    </xdr:from>
    <xdr:ext cx="469744" cy="259045"/>
    <xdr:sp macro="" textlink="">
      <xdr:nvSpPr>
        <xdr:cNvPr id="299" name="n_1mainValue【福祉施設】&#10;一人当たり面積">
          <a:extLst>
            <a:ext uri="{FF2B5EF4-FFF2-40B4-BE49-F238E27FC236}">
              <a16:creationId xmlns:a16="http://schemas.microsoft.com/office/drawing/2014/main" id="{16A24ECB-8DBE-4B90-8598-E452F3325C2D}"/>
            </a:ext>
          </a:extLst>
        </xdr:cNvPr>
        <xdr:cNvSpPr txBox="1"/>
      </xdr:nvSpPr>
      <xdr:spPr>
        <a:xfrm>
          <a:off x="9391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00" name="n_2mainValue【福祉施設】&#10;一人当たり面積">
          <a:extLst>
            <a:ext uri="{FF2B5EF4-FFF2-40B4-BE49-F238E27FC236}">
              <a16:creationId xmlns:a16="http://schemas.microsoft.com/office/drawing/2014/main" id="{89409047-5B6B-4BB5-BDFD-E778A429D2AE}"/>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FAC9F9E4-8A28-4960-88F3-ECE5E2AE62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DDBBD137-E3BC-4F13-BCE3-356FC1EA05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58D790A6-EB14-4B23-9D03-66836FFDC2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27492E61-70DE-4C87-9E91-EC412E3E59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B5807CF4-9A6E-4749-BBB9-5B3C41F474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F804221A-D93E-411F-AE52-DD1769AB09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7FA32BB-C797-4B7B-9D5C-475341B64F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EF52DB23-6509-4B90-A038-2661B5AFC8E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C12C453C-F8A6-4F6A-9ED3-1B52C27692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31C02DAD-D125-4F2B-9321-8A63B55B78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a:extLst>
            <a:ext uri="{FF2B5EF4-FFF2-40B4-BE49-F238E27FC236}">
              <a16:creationId xmlns:a16="http://schemas.microsoft.com/office/drawing/2014/main" id="{AA7B7443-49DB-48CE-9AB3-4A5E67C73F0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2" name="直線コネクタ 311">
          <a:extLst>
            <a:ext uri="{FF2B5EF4-FFF2-40B4-BE49-F238E27FC236}">
              <a16:creationId xmlns:a16="http://schemas.microsoft.com/office/drawing/2014/main" id="{B92C226D-6053-4D0C-8D10-5F299FF5DFD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3" name="テキスト ボックス 312">
          <a:extLst>
            <a:ext uri="{FF2B5EF4-FFF2-40B4-BE49-F238E27FC236}">
              <a16:creationId xmlns:a16="http://schemas.microsoft.com/office/drawing/2014/main" id="{7B0D31DC-50D5-4F87-B5FE-08E289DFF05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4" name="直線コネクタ 313">
          <a:extLst>
            <a:ext uri="{FF2B5EF4-FFF2-40B4-BE49-F238E27FC236}">
              <a16:creationId xmlns:a16="http://schemas.microsoft.com/office/drawing/2014/main" id="{B034CBED-9F84-49B6-BCBE-1B99B762D56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5" name="テキスト ボックス 314">
          <a:extLst>
            <a:ext uri="{FF2B5EF4-FFF2-40B4-BE49-F238E27FC236}">
              <a16:creationId xmlns:a16="http://schemas.microsoft.com/office/drawing/2014/main" id="{8655DBF3-0881-4E1A-A420-822929DF589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6" name="直線コネクタ 315">
          <a:extLst>
            <a:ext uri="{FF2B5EF4-FFF2-40B4-BE49-F238E27FC236}">
              <a16:creationId xmlns:a16="http://schemas.microsoft.com/office/drawing/2014/main" id="{B03EFF1E-222D-46E7-BC59-C61E50B5765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7" name="テキスト ボックス 316">
          <a:extLst>
            <a:ext uri="{FF2B5EF4-FFF2-40B4-BE49-F238E27FC236}">
              <a16:creationId xmlns:a16="http://schemas.microsoft.com/office/drawing/2014/main" id="{384DD41B-3AC9-40AD-B68D-B0871DF98F0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8" name="直線コネクタ 317">
          <a:extLst>
            <a:ext uri="{FF2B5EF4-FFF2-40B4-BE49-F238E27FC236}">
              <a16:creationId xmlns:a16="http://schemas.microsoft.com/office/drawing/2014/main" id="{166AE59F-8ADA-4F98-AA7B-CABDAFA6B1A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9" name="テキスト ボックス 318">
          <a:extLst>
            <a:ext uri="{FF2B5EF4-FFF2-40B4-BE49-F238E27FC236}">
              <a16:creationId xmlns:a16="http://schemas.microsoft.com/office/drawing/2014/main" id="{38B72192-6040-4D5D-AFBD-5028B8E72F3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2430C43E-02C7-4BB8-A3ED-5A98EBC03D9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5F9BF441-694F-4846-8CFA-BCBE49C81D6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8D067D4E-9E7F-4229-9132-974A370FDE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323" name="直線コネクタ 322">
          <a:extLst>
            <a:ext uri="{FF2B5EF4-FFF2-40B4-BE49-F238E27FC236}">
              <a16:creationId xmlns:a16="http://schemas.microsoft.com/office/drawing/2014/main" id="{9600399A-A06A-44E2-B238-21A5193D2EFC}"/>
            </a:ext>
          </a:extLst>
        </xdr:cNvPr>
        <xdr:cNvCxnSpPr/>
      </xdr:nvCxnSpPr>
      <xdr:spPr>
        <a:xfrm flipV="1">
          <a:off x="46348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324" name="【市民会館】&#10;有形固定資産減価償却率最小値テキスト">
          <a:extLst>
            <a:ext uri="{FF2B5EF4-FFF2-40B4-BE49-F238E27FC236}">
              <a16:creationId xmlns:a16="http://schemas.microsoft.com/office/drawing/2014/main" id="{1891BAEE-A4D2-49EA-8101-4214482425C6}"/>
            </a:ext>
          </a:extLst>
        </xdr:cNvPr>
        <xdr:cNvSpPr txBox="1"/>
      </xdr:nvSpPr>
      <xdr:spPr>
        <a:xfrm>
          <a:off x="4673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325" name="直線コネクタ 324">
          <a:extLst>
            <a:ext uri="{FF2B5EF4-FFF2-40B4-BE49-F238E27FC236}">
              <a16:creationId xmlns:a16="http://schemas.microsoft.com/office/drawing/2014/main" id="{AE60DC80-7839-4FEC-AE5E-384BFAA93D0F}"/>
            </a:ext>
          </a:extLst>
        </xdr:cNvPr>
        <xdr:cNvCxnSpPr/>
      </xdr:nvCxnSpPr>
      <xdr:spPr>
        <a:xfrm>
          <a:off x="4546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6" name="【市民会館】&#10;有形固定資産減価償却率最大値テキスト">
          <a:extLst>
            <a:ext uri="{FF2B5EF4-FFF2-40B4-BE49-F238E27FC236}">
              <a16:creationId xmlns:a16="http://schemas.microsoft.com/office/drawing/2014/main" id="{2B385799-07CA-4BA5-A7E0-9046BE58539C}"/>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7" name="直線コネクタ 326">
          <a:extLst>
            <a:ext uri="{FF2B5EF4-FFF2-40B4-BE49-F238E27FC236}">
              <a16:creationId xmlns:a16="http://schemas.microsoft.com/office/drawing/2014/main" id="{CBCC21A9-4DDE-4F71-8896-693669B468AA}"/>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104412</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4C36A465-EB22-43DC-BA91-BE209EB85E1C}"/>
            </a:ext>
          </a:extLst>
        </xdr:cNvPr>
        <xdr:cNvSpPr txBox="1"/>
      </xdr:nvSpPr>
      <xdr:spPr>
        <a:xfrm>
          <a:off x="4673600" y="1793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29" name="フローチャート: 判断 328">
          <a:extLst>
            <a:ext uri="{FF2B5EF4-FFF2-40B4-BE49-F238E27FC236}">
              <a16:creationId xmlns:a16="http://schemas.microsoft.com/office/drawing/2014/main" id="{AF40D7F5-6108-43B6-9064-8926C0457DC7}"/>
            </a:ext>
          </a:extLst>
        </xdr:cNvPr>
        <xdr:cNvSpPr/>
      </xdr:nvSpPr>
      <xdr:spPr>
        <a:xfrm>
          <a:off x="4584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30" name="フローチャート: 判断 329">
          <a:extLst>
            <a:ext uri="{FF2B5EF4-FFF2-40B4-BE49-F238E27FC236}">
              <a16:creationId xmlns:a16="http://schemas.microsoft.com/office/drawing/2014/main" id="{3F57948C-24AB-4DA2-A22E-5A09A05AA999}"/>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63516</xdr:rowOff>
    </xdr:from>
    <xdr:ext cx="405111" cy="259045"/>
    <xdr:sp macro="" textlink="">
      <xdr:nvSpPr>
        <xdr:cNvPr id="331" name="n_1aveValue【市民会館】&#10;有形固定資産減価償却率">
          <a:extLst>
            <a:ext uri="{FF2B5EF4-FFF2-40B4-BE49-F238E27FC236}">
              <a16:creationId xmlns:a16="http://schemas.microsoft.com/office/drawing/2014/main" id="{48A7BE1A-E4D9-470C-8FCE-5752361B5C87}"/>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32" name="フローチャート: 判断 331">
          <a:extLst>
            <a:ext uri="{FF2B5EF4-FFF2-40B4-BE49-F238E27FC236}">
              <a16:creationId xmlns:a16="http://schemas.microsoft.com/office/drawing/2014/main" id="{1007A76A-477C-4C46-BD25-2D9C393643EB}"/>
            </a:ext>
          </a:extLst>
        </xdr:cNvPr>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333" name="n_2aveValue【市民会館】&#10;有形固定資産減価償却率">
          <a:extLst>
            <a:ext uri="{FF2B5EF4-FFF2-40B4-BE49-F238E27FC236}">
              <a16:creationId xmlns:a16="http://schemas.microsoft.com/office/drawing/2014/main" id="{C60BA0F7-F827-4C8F-952D-B5612BD42896}"/>
            </a:ext>
          </a:extLst>
        </xdr:cNvPr>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EF1D5AF2-05D0-4010-B1B6-00434E963E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25B20E0-4451-4298-AB59-12981951188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BE78C9FF-F7B2-4595-BDDB-EEB116669D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EE122FD9-349A-487E-B007-051385DAB94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EFD6920F-EA59-4E08-8381-4EA3D9C189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13970</xdr:rowOff>
    </xdr:from>
    <xdr:to>
      <xdr:col>15</xdr:col>
      <xdr:colOff>101600</xdr:colOff>
      <xdr:row>107</xdr:row>
      <xdr:rowOff>115570</xdr:rowOff>
    </xdr:to>
    <xdr:sp macro="" textlink="">
      <xdr:nvSpPr>
        <xdr:cNvPr id="339" name="楕円 338">
          <a:extLst>
            <a:ext uri="{FF2B5EF4-FFF2-40B4-BE49-F238E27FC236}">
              <a16:creationId xmlns:a16="http://schemas.microsoft.com/office/drawing/2014/main" id="{889F6EAF-3A4B-4953-8D97-BB9C92869F0B}"/>
            </a:ext>
          </a:extLst>
        </xdr:cNvPr>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106697</xdr:rowOff>
    </xdr:from>
    <xdr:ext cx="405111" cy="259045"/>
    <xdr:sp macro="" textlink="">
      <xdr:nvSpPr>
        <xdr:cNvPr id="340" name="n_2mainValue【市民会館】&#10;有形固定資産減価償却率">
          <a:extLst>
            <a:ext uri="{FF2B5EF4-FFF2-40B4-BE49-F238E27FC236}">
              <a16:creationId xmlns:a16="http://schemas.microsoft.com/office/drawing/2014/main" id="{1107AB9B-8A69-4D9A-A087-6AB0DF4E2983}"/>
            </a:ext>
          </a:extLst>
        </xdr:cNvPr>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7880BDA-72CC-4342-B913-086365637E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28587F16-3402-4386-B2AA-788B83849C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52F6E5C3-8B56-48B3-93E7-8B1FF69521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8DC755F0-0D3B-4059-83F2-90F182EB89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7C5278D3-E32F-428E-9080-C27CDB891F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2AAAC73A-714A-4F55-B3F8-D46E6F3ABB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7A9F10CA-207C-4764-85D1-FE84366244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F1E42B0A-4CF0-4C16-B55C-F696EBC84C2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50B853EF-B015-4393-A03B-CCD0100D31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7BD58550-175C-42BA-B708-80BFBCC3C79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470C8E71-835B-4299-BC64-CFF25FD7FC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id="{AE0C9F75-0629-46AA-98FF-DBD788A7420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B0BD9929-2B77-4144-952B-77557371870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a:extLst>
            <a:ext uri="{FF2B5EF4-FFF2-40B4-BE49-F238E27FC236}">
              <a16:creationId xmlns:a16="http://schemas.microsoft.com/office/drawing/2014/main" id="{9C3A96B7-6673-4EAB-9D6D-CA7EAAADC68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D6321535-DC34-4923-BDA6-11292E57019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a:extLst>
            <a:ext uri="{FF2B5EF4-FFF2-40B4-BE49-F238E27FC236}">
              <a16:creationId xmlns:a16="http://schemas.microsoft.com/office/drawing/2014/main" id="{6B573868-1F4A-4D8E-BAA1-CB3700DA098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D3B8D08D-EB7C-45F1-BD19-E43B5652284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a:extLst>
            <a:ext uri="{FF2B5EF4-FFF2-40B4-BE49-F238E27FC236}">
              <a16:creationId xmlns:a16="http://schemas.microsoft.com/office/drawing/2014/main" id="{A29E94B1-9577-4895-903A-64828B66C69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D502E08D-4C1C-4E26-83F2-529D1E7DF12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C6BAB314-78B4-4DBF-A0B8-C713EDFE16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F501A878-A18B-4BA5-8471-CBDAE51BB6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8A3D5586-B306-490A-8C3B-BC19CA3A6D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7EF0B35-1D84-4F6F-AB39-E42D68A1C3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364" name="直線コネクタ 363">
          <a:extLst>
            <a:ext uri="{FF2B5EF4-FFF2-40B4-BE49-F238E27FC236}">
              <a16:creationId xmlns:a16="http://schemas.microsoft.com/office/drawing/2014/main" id="{7A285CC2-BA94-4FE8-994D-22E756DBCAA7}"/>
            </a:ext>
          </a:extLst>
        </xdr:cNvPr>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365" name="【市民会館】&#10;一人当たり面積最小値テキスト">
          <a:extLst>
            <a:ext uri="{FF2B5EF4-FFF2-40B4-BE49-F238E27FC236}">
              <a16:creationId xmlns:a16="http://schemas.microsoft.com/office/drawing/2014/main" id="{AEFE5156-5B71-457D-9595-DCF507BF9C9D}"/>
            </a:ext>
          </a:extLst>
        </xdr:cNvPr>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366" name="直線コネクタ 365">
          <a:extLst>
            <a:ext uri="{FF2B5EF4-FFF2-40B4-BE49-F238E27FC236}">
              <a16:creationId xmlns:a16="http://schemas.microsoft.com/office/drawing/2014/main" id="{D6CEBEE9-AED6-48C9-9603-FDB7E9921423}"/>
            </a:ext>
          </a:extLst>
        </xdr:cNvPr>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367" name="【市民会館】&#10;一人当たり面積最大値テキスト">
          <a:extLst>
            <a:ext uri="{FF2B5EF4-FFF2-40B4-BE49-F238E27FC236}">
              <a16:creationId xmlns:a16="http://schemas.microsoft.com/office/drawing/2014/main" id="{FEBE977C-CFD4-4100-A8C1-C0FA6B641AD5}"/>
            </a:ext>
          </a:extLst>
        </xdr:cNvPr>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368" name="直線コネクタ 367">
          <a:extLst>
            <a:ext uri="{FF2B5EF4-FFF2-40B4-BE49-F238E27FC236}">
              <a16:creationId xmlns:a16="http://schemas.microsoft.com/office/drawing/2014/main" id="{E1EA722A-966B-4008-9572-17A8EEAA2197}"/>
            </a:ext>
          </a:extLst>
        </xdr:cNvPr>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69" name="【市民会館】&#10;一人当たり面積平均値テキスト">
          <a:extLst>
            <a:ext uri="{FF2B5EF4-FFF2-40B4-BE49-F238E27FC236}">
              <a16:creationId xmlns:a16="http://schemas.microsoft.com/office/drawing/2014/main" id="{92BDF348-6B89-4BFA-AB7F-E32704486DD8}"/>
            </a:ext>
          </a:extLst>
        </xdr:cNvPr>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70" name="フローチャート: 判断 369">
          <a:extLst>
            <a:ext uri="{FF2B5EF4-FFF2-40B4-BE49-F238E27FC236}">
              <a16:creationId xmlns:a16="http://schemas.microsoft.com/office/drawing/2014/main" id="{928D549A-6FE5-4EDA-97E2-19285DCC140F}"/>
            </a:ext>
          </a:extLst>
        </xdr:cNvPr>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71" name="フローチャート: 判断 370">
          <a:extLst>
            <a:ext uri="{FF2B5EF4-FFF2-40B4-BE49-F238E27FC236}">
              <a16:creationId xmlns:a16="http://schemas.microsoft.com/office/drawing/2014/main" id="{CD0D29AA-705C-4D0B-B425-7E46BA1044FF}"/>
            </a:ext>
          </a:extLst>
        </xdr:cNvPr>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113047</xdr:rowOff>
    </xdr:from>
    <xdr:ext cx="469744" cy="259045"/>
    <xdr:sp macro="" textlink="">
      <xdr:nvSpPr>
        <xdr:cNvPr id="372" name="n_1aveValue【市民会館】&#10;一人当たり面積">
          <a:extLst>
            <a:ext uri="{FF2B5EF4-FFF2-40B4-BE49-F238E27FC236}">
              <a16:creationId xmlns:a16="http://schemas.microsoft.com/office/drawing/2014/main" id="{AE7FF91C-59A5-4550-BBF6-2E07CC7C983C}"/>
            </a:ext>
          </a:extLst>
        </xdr:cNvPr>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373" name="フローチャート: 判断 372">
          <a:extLst>
            <a:ext uri="{FF2B5EF4-FFF2-40B4-BE49-F238E27FC236}">
              <a16:creationId xmlns:a16="http://schemas.microsoft.com/office/drawing/2014/main" id="{E5BD14A0-FF80-4860-AAE1-5ADD5CEAF9CD}"/>
            </a:ext>
          </a:extLst>
        </xdr:cNvPr>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163847</xdr:rowOff>
    </xdr:from>
    <xdr:ext cx="469744" cy="259045"/>
    <xdr:sp macro="" textlink="">
      <xdr:nvSpPr>
        <xdr:cNvPr id="374" name="n_2aveValue【市民会館】&#10;一人当たり面積">
          <a:extLst>
            <a:ext uri="{FF2B5EF4-FFF2-40B4-BE49-F238E27FC236}">
              <a16:creationId xmlns:a16="http://schemas.microsoft.com/office/drawing/2014/main" id="{BA613B41-30E4-4EE0-92FD-CEBF8728CF35}"/>
            </a:ext>
          </a:extLst>
        </xdr:cNvPr>
        <xdr:cNvSpPr txBox="1"/>
      </xdr:nvSpPr>
      <xdr:spPr>
        <a:xfrm>
          <a:off x="8515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CE66107-2270-4D90-847A-14EE00D565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BBAA998-5685-4A59-B1AA-938E44EC0B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DB36940-241D-46C2-AC9F-F6C3FEE4B5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0A7FAEF-1A62-4C95-94CB-9D0E323499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C4B6046-A1A1-48B5-986A-8DA985643C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135889</xdr:rowOff>
    </xdr:from>
    <xdr:to>
      <xdr:col>46</xdr:col>
      <xdr:colOff>38100</xdr:colOff>
      <xdr:row>103</xdr:row>
      <xdr:rowOff>66039</xdr:rowOff>
    </xdr:to>
    <xdr:sp macro="" textlink="">
      <xdr:nvSpPr>
        <xdr:cNvPr id="380" name="楕円 379">
          <a:extLst>
            <a:ext uri="{FF2B5EF4-FFF2-40B4-BE49-F238E27FC236}">
              <a16:creationId xmlns:a16="http://schemas.microsoft.com/office/drawing/2014/main" id="{ABC909BF-2131-4D3D-93A5-9E00058F5328}"/>
            </a:ext>
          </a:extLst>
        </xdr:cNvPr>
        <xdr:cNvSpPr/>
      </xdr:nvSpPr>
      <xdr:spPr>
        <a:xfrm>
          <a:off x="869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82566</xdr:rowOff>
    </xdr:from>
    <xdr:ext cx="469744" cy="259045"/>
    <xdr:sp macro="" textlink="">
      <xdr:nvSpPr>
        <xdr:cNvPr id="381" name="n_2mainValue【市民会館】&#10;一人当たり面積">
          <a:extLst>
            <a:ext uri="{FF2B5EF4-FFF2-40B4-BE49-F238E27FC236}">
              <a16:creationId xmlns:a16="http://schemas.microsoft.com/office/drawing/2014/main" id="{61D59B11-80DE-401F-9FBE-9C82AAFFDD3C}"/>
            </a:ext>
          </a:extLst>
        </xdr:cNvPr>
        <xdr:cNvSpPr txBox="1"/>
      </xdr:nvSpPr>
      <xdr:spPr>
        <a:xfrm>
          <a:off x="8515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9F6BA0B9-C6BB-4080-97D1-7922E39635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BC8B0F43-25A7-41B8-B937-B1C8D12B3D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AB8E3AC4-0ABD-4312-8FEC-CB85053ADB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77BDEF6-4975-43DF-8302-CC75CFAC03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E1CFE22F-F44C-4365-A972-52F2EEFE7A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17A51DF7-5F19-4268-A9D6-D4879D4DF9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327F91B3-A463-4411-AEF5-0BCC078209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2F4FA141-010D-47E9-92DE-196E824AAF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5AE35CD5-C54C-4AD0-93E5-751222E561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7E3EB8B0-B096-42B6-843E-67481E8EE7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a:extLst>
            <a:ext uri="{FF2B5EF4-FFF2-40B4-BE49-F238E27FC236}">
              <a16:creationId xmlns:a16="http://schemas.microsoft.com/office/drawing/2014/main" id="{66474F1E-7BD3-483B-9726-5B55485AB28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82C7B49A-F63A-47B7-A358-41733D30245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a:extLst>
            <a:ext uri="{FF2B5EF4-FFF2-40B4-BE49-F238E27FC236}">
              <a16:creationId xmlns:a16="http://schemas.microsoft.com/office/drawing/2014/main" id="{2CBB5671-8D50-46C8-B312-AA269654798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99EC9EFD-F036-4F3E-873C-62ED3337A6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F15438D8-2BE0-472D-86F2-ABE149BF904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4DABDB67-654B-455F-9F80-A64588D776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BBFC774B-7019-407F-A18E-FB7124F1B4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D777F0C0-AA89-4BE8-A7B2-7072FE31D9F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1A3F1EE7-17CD-4E23-AE71-F405CEE575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9013F9BF-7150-41B6-AB27-E46CE9DA8C6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B2A48D8C-544F-4F7F-B5FC-F928D3964BE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C0EE056F-B947-4B28-A8CB-81ED71CEB6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4EE834FC-07B2-4DD5-B249-E0B4F7B6F2A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361A16C0-571A-4014-A428-AA23CAC967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40</xdr:row>
      <xdr:rowOff>76200</xdr:rowOff>
    </xdr:to>
    <xdr:cxnSp macro="">
      <xdr:nvCxnSpPr>
        <xdr:cNvPr id="406" name="直線コネクタ 405">
          <a:extLst>
            <a:ext uri="{FF2B5EF4-FFF2-40B4-BE49-F238E27FC236}">
              <a16:creationId xmlns:a16="http://schemas.microsoft.com/office/drawing/2014/main" id="{81E309DA-134C-460C-B012-A046AFD83626}"/>
            </a:ext>
          </a:extLst>
        </xdr:cNvPr>
        <xdr:cNvCxnSpPr/>
      </xdr:nvCxnSpPr>
      <xdr:spPr>
        <a:xfrm flipV="1">
          <a:off x="16318864" y="580834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80027</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497C2F70-4568-46B5-85EB-9F8DD088A60E}"/>
            </a:ext>
          </a:extLst>
        </xdr:cNvPr>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76200</xdr:rowOff>
    </xdr:from>
    <xdr:to>
      <xdr:col>86</xdr:col>
      <xdr:colOff>25400</xdr:colOff>
      <xdr:row>40</xdr:row>
      <xdr:rowOff>76200</xdr:rowOff>
    </xdr:to>
    <xdr:cxnSp macro="">
      <xdr:nvCxnSpPr>
        <xdr:cNvPr id="408" name="直線コネクタ 407">
          <a:extLst>
            <a:ext uri="{FF2B5EF4-FFF2-40B4-BE49-F238E27FC236}">
              <a16:creationId xmlns:a16="http://schemas.microsoft.com/office/drawing/2014/main" id="{14FF4E21-4BCF-4F06-AE9B-1F48938385F2}"/>
            </a:ext>
          </a:extLst>
        </xdr:cNvPr>
        <xdr:cNvCxnSpPr/>
      </xdr:nvCxnSpPr>
      <xdr:spPr>
        <a:xfrm>
          <a:off x="16230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09" name="【一般廃棄物処理施設】&#10;有形固定資産減価償却率最大値テキスト">
          <a:extLst>
            <a:ext uri="{FF2B5EF4-FFF2-40B4-BE49-F238E27FC236}">
              <a16:creationId xmlns:a16="http://schemas.microsoft.com/office/drawing/2014/main" id="{12B690F5-50A4-455D-828E-FD45662DC0E3}"/>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10" name="直線コネクタ 409">
          <a:extLst>
            <a:ext uri="{FF2B5EF4-FFF2-40B4-BE49-F238E27FC236}">
              <a16:creationId xmlns:a16="http://schemas.microsoft.com/office/drawing/2014/main" id="{54BEBACB-AFCA-48A3-8A9D-3E16EF276B8E}"/>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47642</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BEC7193F-C207-4150-AC1D-4F6D454EE707}"/>
            </a:ext>
          </a:extLst>
        </xdr:cNvPr>
        <xdr:cNvSpPr txBox="1"/>
      </xdr:nvSpPr>
      <xdr:spPr>
        <a:xfrm>
          <a:off x="16357600" y="639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69215</xdr:rowOff>
    </xdr:from>
    <xdr:to>
      <xdr:col>85</xdr:col>
      <xdr:colOff>177800</xdr:colOff>
      <xdr:row>37</xdr:row>
      <xdr:rowOff>170815</xdr:rowOff>
    </xdr:to>
    <xdr:sp macro="" textlink="">
      <xdr:nvSpPr>
        <xdr:cNvPr id="412" name="フローチャート: 判断 411">
          <a:extLst>
            <a:ext uri="{FF2B5EF4-FFF2-40B4-BE49-F238E27FC236}">
              <a16:creationId xmlns:a16="http://schemas.microsoft.com/office/drawing/2014/main" id="{E4F9464C-0C3D-4D16-93E8-816A330A3616}"/>
            </a:ext>
          </a:extLst>
        </xdr:cNvPr>
        <xdr:cNvSpPr/>
      </xdr:nvSpPr>
      <xdr:spPr>
        <a:xfrm>
          <a:off x="162687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105410</xdr:rowOff>
    </xdr:from>
    <xdr:to>
      <xdr:col>81</xdr:col>
      <xdr:colOff>101600</xdr:colOff>
      <xdr:row>38</xdr:row>
      <xdr:rowOff>35560</xdr:rowOff>
    </xdr:to>
    <xdr:sp macro="" textlink="">
      <xdr:nvSpPr>
        <xdr:cNvPr id="413" name="フローチャート: 判断 412">
          <a:extLst>
            <a:ext uri="{FF2B5EF4-FFF2-40B4-BE49-F238E27FC236}">
              <a16:creationId xmlns:a16="http://schemas.microsoft.com/office/drawing/2014/main" id="{7488D8D7-E313-4BC5-8962-01582BF507A0}"/>
            </a:ext>
          </a:extLst>
        </xdr:cNvPr>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52087</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11C4D2B3-94F2-4EC8-BFF6-6B5C162F08F8}"/>
            </a:ext>
          </a:extLst>
        </xdr:cNvPr>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6350</xdr:rowOff>
    </xdr:from>
    <xdr:to>
      <xdr:col>76</xdr:col>
      <xdr:colOff>165100</xdr:colOff>
      <xdr:row>36</xdr:row>
      <xdr:rowOff>107950</xdr:rowOff>
    </xdr:to>
    <xdr:sp macro="" textlink="">
      <xdr:nvSpPr>
        <xdr:cNvPr id="415" name="フローチャート: 判断 414">
          <a:extLst>
            <a:ext uri="{FF2B5EF4-FFF2-40B4-BE49-F238E27FC236}">
              <a16:creationId xmlns:a16="http://schemas.microsoft.com/office/drawing/2014/main" id="{87950BAA-FDFF-44BF-9F8B-D12D933EAFDB}"/>
            </a:ext>
          </a:extLst>
        </xdr:cNvPr>
        <xdr:cNvSpPr/>
      </xdr:nvSpPr>
      <xdr:spPr>
        <a:xfrm>
          <a:off x="14541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124477</xdr:rowOff>
    </xdr:from>
    <xdr:ext cx="405111" cy="259045"/>
    <xdr:sp macro="" textlink="">
      <xdr:nvSpPr>
        <xdr:cNvPr id="416" name="n_2aveValue【一般廃棄物処理施設】&#10;有形固定資産減価償却率">
          <a:extLst>
            <a:ext uri="{FF2B5EF4-FFF2-40B4-BE49-F238E27FC236}">
              <a16:creationId xmlns:a16="http://schemas.microsoft.com/office/drawing/2014/main" id="{55F54851-AAD3-4FEB-B7C9-E47785592571}"/>
            </a:ext>
          </a:extLst>
        </xdr:cNvPr>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B2A9B31-3296-43E0-9C0E-0040E52117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D19ABDA-595B-429C-A273-90813BAA44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1BD5F06-1511-44B3-B009-17D62A69B6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D238BAB-BF19-49F5-81FE-6354C06635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FCCD382-80F3-453F-8EBF-B1164E87D9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128270</xdr:rowOff>
    </xdr:from>
    <xdr:to>
      <xdr:col>76</xdr:col>
      <xdr:colOff>165100</xdr:colOff>
      <xdr:row>41</xdr:row>
      <xdr:rowOff>58420</xdr:rowOff>
    </xdr:to>
    <xdr:sp macro="" textlink="">
      <xdr:nvSpPr>
        <xdr:cNvPr id="422" name="楕円 421">
          <a:extLst>
            <a:ext uri="{FF2B5EF4-FFF2-40B4-BE49-F238E27FC236}">
              <a16:creationId xmlns:a16="http://schemas.microsoft.com/office/drawing/2014/main" id="{9AF598BA-5493-47D4-9B6E-369FFF81F393}"/>
            </a:ext>
          </a:extLst>
        </xdr:cNvPr>
        <xdr:cNvSpPr/>
      </xdr:nvSpPr>
      <xdr:spPr>
        <a:xfrm>
          <a:off x="1454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49547</xdr:rowOff>
    </xdr:from>
    <xdr:ext cx="405111" cy="259045"/>
    <xdr:sp macro="" textlink="">
      <xdr:nvSpPr>
        <xdr:cNvPr id="423" name="n_2mainValue【一般廃棄物処理施設】&#10;有形固定資産減価償却率">
          <a:extLst>
            <a:ext uri="{FF2B5EF4-FFF2-40B4-BE49-F238E27FC236}">
              <a16:creationId xmlns:a16="http://schemas.microsoft.com/office/drawing/2014/main" id="{FB5EDBD8-0767-49EF-9DC0-A36239275DB3}"/>
            </a:ext>
          </a:extLst>
        </xdr:cNvPr>
        <xdr:cNvSpPr txBox="1"/>
      </xdr:nvSpPr>
      <xdr:spPr>
        <a:xfrm>
          <a:off x="14389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8D182DDC-0576-4913-A46E-D42237CE56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750FACC6-06A8-49C7-8EE5-2D6DBE0C91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FB74AACC-B523-4EAE-B811-68589D8020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8CC3B4F0-27C1-4374-AB01-52E656D325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7A95F8A9-5234-4767-9670-1723C98E65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1725CAB1-BA01-4285-A6EE-FF2E6C1B54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B5F9416C-6FBE-4963-B8CC-131D0FD055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6BE5D99D-D51C-4090-A38F-644C59D527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B250A5D8-6105-4683-A165-A6470DEF56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DB8283AB-2296-4D2E-A4BF-849249ED88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a:extLst>
            <a:ext uri="{FF2B5EF4-FFF2-40B4-BE49-F238E27FC236}">
              <a16:creationId xmlns:a16="http://schemas.microsoft.com/office/drawing/2014/main" id="{3682D691-F846-4AE2-A142-B4FEB4ACEF5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a:extLst>
            <a:ext uri="{FF2B5EF4-FFF2-40B4-BE49-F238E27FC236}">
              <a16:creationId xmlns:a16="http://schemas.microsoft.com/office/drawing/2014/main" id="{3009749C-1A11-4D03-B391-0054BABF4F4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a:extLst>
            <a:ext uri="{FF2B5EF4-FFF2-40B4-BE49-F238E27FC236}">
              <a16:creationId xmlns:a16="http://schemas.microsoft.com/office/drawing/2014/main" id="{36E9D824-8D34-4385-B3B6-830B374489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a:extLst>
            <a:ext uri="{FF2B5EF4-FFF2-40B4-BE49-F238E27FC236}">
              <a16:creationId xmlns:a16="http://schemas.microsoft.com/office/drawing/2014/main" id="{1B2A53DA-91C1-4883-B469-37786583104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a:extLst>
            <a:ext uri="{FF2B5EF4-FFF2-40B4-BE49-F238E27FC236}">
              <a16:creationId xmlns:a16="http://schemas.microsoft.com/office/drawing/2014/main" id="{BB70FE5E-3CD2-4251-AB7C-7ACDAB22F1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a:extLst>
            <a:ext uri="{FF2B5EF4-FFF2-40B4-BE49-F238E27FC236}">
              <a16:creationId xmlns:a16="http://schemas.microsoft.com/office/drawing/2014/main" id="{A2E1F262-A497-4062-95C9-40A5C0E8067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a:extLst>
            <a:ext uri="{FF2B5EF4-FFF2-40B4-BE49-F238E27FC236}">
              <a16:creationId xmlns:a16="http://schemas.microsoft.com/office/drawing/2014/main" id="{F8A87446-D67E-4F06-BB0B-1E496A7058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1" name="テキスト ボックス 440">
          <a:extLst>
            <a:ext uri="{FF2B5EF4-FFF2-40B4-BE49-F238E27FC236}">
              <a16:creationId xmlns:a16="http://schemas.microsoft.com/office/drawing/2014/main" id="{3143B80D-C62D-4EED-901F-B27CB7BC6C1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a:extLst>
            <a:ext uri="{FF2B5EF4-FFF2-40B4-BE49-F238E27FC236}">
              <a16:creationId xmlns:a16="http://schemas.microsoft.com/office/drawing/2014/main" id="{7CCB8370-4D7E-478E-B8FA-0062F82420D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3" name="テキスト ボックス 442">
          <a:extLst>
            <a:ext uri="{FF2B5EF4-FFF2-40B4-BE49-F238E27FC236}">
              <a16:creationId xmlns:a16="http://schemas.microsoft.com/office/drawing/2014/main" id="{83738BB5-0927-4048-B52E-3CDE1EE5C8C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DA5C0040-211C-455A-834F-8BD56EFA26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5" name="テキスト ボックス 444">
          <a:extLst>
            <a:ext uri="{FF2B5EF4-FFF2-40B4-BE49-F238E27FC236}">
              <a16:creationId xmlns:a16="http://schemas.microsoft.com/office/drawing/2014/main" id="{4350C4AD-CB15-497A-ABCE-364EE1CEB9C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a:extLst>
            <a:ext uri="{FF2B5EF4-FFF2-40B4-BE49-F238E27FC236}">
              <a16:creationId xmlns:a16="http://schemas.microsoft.com/office/drawing/2014/main" id="{868A55CA-A1E9-409B-BBCA-9F2B4A8B23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447" name="直線コネクタ 446">
          <a:extLst>
            <a:ext uri="{FF2B5EF4-FFF2-40B4-BE49-F238E27FC236}">
              <a16:creationId xmlns:a16="http://schemas.microsoft.com/office/drawing/2014/main" id="{53A45610-BA82-41A7-80CA-B986A5161044}"/>
            </a:ext>
          </a:extLst>
        </xdr:cNvPr>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448" name="【一般廃棄物処理施設】&#10;一人当たり有形固定資産（償却資産）額最小値テキスト">
          <a:extLst>
            <a:ext uri="{FF2B5EF4-FFF2-40B4-BE49-F238E27FC236}">
              <a16:creationId xmlns:a16="http://schemas.microsoft.com/office/drawing/2014/main" id="{2189C653-8FC6-46F1-B6D0-148430A7466C}"/>
            </a:ext>
          </a:extLst>
        </xdr:cNvPr>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449" name="直線コネクタ 448">
          <a:extLst>
            <a:ext uri="{FF2B5EF4-FFF2-40B4-BE49-F238E27FC236}">
              <a16:creationId xmlns:a16="http://schemas.microsoft.com/office/drawing/2014/main" id="{47CBE68A-40A0-4A68-9E82-FA44FB5D07C3}"/>
            </a:ext>
          </a:extLst>
        </xdr:cNvPr>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450" name="【一般廃棄物処理施設】&#10;一人当たり有形固定資産（償却資産）額最大値テキスト">
          <a:extLst>
            <a:ext uri="{FF2B5EF4-FFF2-40B4-BE49-F238E27FC236}">
              <a16:creationId xmlns:a16="http://schemas.microsoft.com/office/drawing/2014/main" id="{4C46627A-2C09-419A-A90D-9BC9F0662C4F}"/>
            </a:ext>
          </a:extLst>
        </xdr:cNvPr>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451" name="直線コネクタ 450">
          <a:extLst>
            <a:ext uri="{FF2B5EF4-FFF2-40B4-BE49-F238E27FC236}">
              <a16:creationId xmlns:a16="http://schemas.microsoft.com/office/drawing/2014/main" id="{69D7A883-1E13-469C-8D1F-A75633D4AB76}"/>
            </a:ext>
          </a:extLst>
        </xdr:cNvPr>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452" name="【一般廃棄物処理施設】&#10;一人当たり有形固定資産（償却資産）額平均値テキスト">
          <a:extLst>
            <a:ext uri="{FF2B5EF4-FFF2-40B4-BE49-F238E27FC236}">
              <a16:creationId xmlns:a16="http://schemas.microsoft.com/office/drawing/2014/main" id="{D031790B-555B-4443-9637-FE00248C8A5F}"/>
            </a:ext>
          </a:extLst>
        </xdr:cNvPr>
        <xdr:cNvSpPr txBox="1"/>
      </xdr:nvSpPr>
      <xdr:spPr>
        <a:xfrm>
          <a:off x="22199600" y="6749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453" name="フローチャート: 判断 452">
          <a:extLst>
            <a:ext uri="{FF2B5EF4-FFF2-40B4-BE49-F238E27FC236}">
              <a16:creationId xmlns:a16="http://schemas.microsoft.com/office/drawing/2014/main" id="{97CA5A8A-8B3A-4636-8209-A03FC827B3D8}"/>
            </a:ext>
          </a:extLst>
        </xdr:cNvPr>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454" name="フローチャート: 判断 453">
          <a:extLst>
            <a:ext uri="{FF2B5EF4-FFF2-40B4-BE49-F238E27FC236}">
              <a16:creationId xmlns:a16="http://schemas.microsoft.com/office/drawing/2014/main" id="{271863C9-1F70-4E87-9267-FC0CD8B29FA9}"/>
            </a:ext>
          </a:extLst>
        </xdr:cNvPr>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45789</xdr:rowOff>
    </xdr:from>
    <xdr:ext cx="599010" cy="259045"/>
    <xdr:sp macro="" textlink="">
      <xdr:nvSpPr>
        <xdr:cNvPr id="455" name="n_1aveValue【一般廃棄物処理施設】&#10;一人当たり有形固定資産（償却資産）額">
          <a:extLst>
            <a:ext uri="{FF2B5EF4-FFF2-40B4-BE49-F238E27FC236}">
              <a16:creationId xmlns:a16="http://schemas.microsoft.com/office/drawing/2014/main" id="{CDF68064-6DED-441A-855D-3660A5E5A2D0}"/>
            </a:ext>
          </a:extLst>
        </xdr:cNvPr>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456" name="フローチャート: 判断 455">
          <a:extLst>
            <a:ext uri="{FF2B5EF4-FFF2-40B4-BE49-F238E27FC236}">
              <a16:creationId xmlns:a16="http://schemas.microsoft.com/office/drawing/2014/main" id="{5F95A0B9-EB5E-4108-A172-119DF645EF40}"/>
            </a:ext>
          </a:extLst>
        </xdr:cNvPr>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457" name="n_2aveValue【一般廃棄物処理施設】&#10;一人当たり有形固定資産（償却資産）額">
          <a:extLst>
            <a:ext uri="{FF2B5EF4-FFF2-40B4-BE49-F238E27FC236}">
              <a16:creationId xmlns:a16="http://schemas.microsoft.com/office/drawing/2014/main" id="{AA51F7A8-03FE-4C67-A628-0C309EA5FFCD}"/>
            </a:ext>
          </a:extLst>
        </xdr:cNvPr>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D9C0B6F-5523-4A5C-B787-DD39390686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1A72F564-AC06-4DFA-972C-6695CED4E0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92D41C0-C6F3-4FDB-A741-1CF4B4BFA5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2E0F1BDB-AB31-4CD6-9A46-CA09A9666C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3FF75FA-6D3D-4FDC-93ED-DEEACA4A91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134263</xdr:rowOff>
    </xdr:from>
    <xdr:to>
      <xdr:col>107</xdr:col>
      <xdr:colOff>101600</xdr:colOff>
      <xdr:row>42</xdr:row>
      <xdr:rowOff>64413</xdr:rowOff>
    </xdr:to>
    <xdr:sp macro="" textlink="">
      <xdr:nvSpPr>
        <xdr:cNvPr id="463" name="楕円 462">
          <a:extLst>
            <a:ext uri="{FF2B5EF4-FFF2-40B4-BE49-F238E27FC236}">
              <a16:creationId xmlns:a16="http://schemas.microsoft.com/office/drawing/2014/main" id="{8D29225A-936C-4EF0-A5C9-2C7175C5B041}"/>
            </a:ext>
          </a:extLst>
        </xdr:cNvPr>
        <xdr:cNvSpPr/>
      </xdr:nvSpPr>
      <xdr:spPr>
        <a:xfrm>
          <a:off x="20383500" y="71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42</xdr:row>
      <xdr:rowOff>55540</xdr:rowOff>
    </xdr:from>
    <xdr:ext cx="469744" cy="259045"/>
    <xdr:sp macro="" textlink="">
      <xdr:nvSpPr>
        <xdr:cNvPr id="464" name="n_2mainValue【一般廃棄物処理施設】&#10;一人当たり有形固定資産（償却資産）額">
          <a:extLst>
            <a:ext uri="{FF2B5EF4-FFF2-40B4-BE49-F238E27FC236}">
              <a16:creationId xmlns:a16="http://schemas.microsoft.com/office/drawing/2014/main" id="{CCF5978C-5429-4365-A286-0C8D97D58EF6}"/>
            </a:ext>
          </a:extLst>
        </xdr:cNvPr>
        <xdr:cNvSpPr txBox="1"/>
      </xdr:nvSpPr>
      <xdr:spPr>
        <a:xfrm>
          <a:off x="20199428" y="72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DE13CFEA-5030-4DA0-8D6B-8E64B7A94F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52F78283-496E-40B0-838C-A1D40DE254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173AF6F5-734C-4B8C-9DDE-552CF42BBA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CB076745-AABA-4918-8087-470BA0520D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97ADF068-CD12-4098-B65C-5999ED191A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9603B6E5-9DA8-449E-BE06-C1B0E8ED6C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8291C1C6-9594-47E5-A7B9-8D110FDD05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205DC323-3988-4381-8223-535A103101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BBEE2A45-A859-4FB9-BEA1-3900E86C4E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ABD198C3-99FF-48F0-80E1-6BD6195D38D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a:extLst>
            <a:ext uri="{FF2B5EF4-FFF2-40B4-BE49-F238E27FC236}">
              <a16:creationId xmlns:a16="http://schemas.microsoft.com/office/drawing/2014/main" id="{295BC82B-F59F-4533-BB46-31C15A324E3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a:extLst>
            <a:ext uri="{FF2B5EF4-FFF2-40B4-BE49-F238E27FC236}">
              <a16:creationId xmlns:a16="http://schemas.microsoft.com/office/drawing/2014/main" id="{2FDB9252-830C-46ED-ACB6-66E62997571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a:extLst>
            <a:ext uri="{FF2B5EF4-FFF2-40B4-BE49-F238E27FC236}">
              <a16:creationId xmlns:a16="http://schemas.microsoft.com/office/drawing/2014/main" id="{13DC2687-363C-4C20-AE7B-E7EE33ED32E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a:extLst>
            <a:ext uri="{FF2B5EF4-FFF2-40B4-BE49-F238E27FC236}">
              <a16:creationId xmlns:a16="http://schemas.microsoft.com/office/drawing/2014/main" id="{FE93ED9F-7C77-4429-B40E-C91F7854E06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a:extLst>
            <a:ext uri="{FF2B5EF4-FFF2-40B4-BE49-F238E27FC236}">
              <a16:creationId xmlns:a16="http://schemas.microsoft.com/office/drawing/2014/main" id="{79504222-D918-4F72-A0BC-A8105D1330E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a:extLst>
            <a:ext uri="{FF2B5EF4-FFF2-40B4-BE49-F238E27FC236}">
              <a16:creationId xmlns:a16="http://schemas.microsoft.com/office/drawing/2014/main" id="{3594DCC2-FC74-4D34-B4F0-BEFB193C203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a:extLst>
            <a:ext uri="{FF2B5EF4-FFF2-40B4-BE49-F238E27FC236}">
              <a16:creationId xmlns:a16="http://schemas.microsoft.com/office/drawing/2014/main" id="{128B141E-77B8-406B-BA72-BAFB3A9369B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a:extLst>
            <a:ext uri="{FF2B5EF4-FFF2-40B4-BE49-F238E27FC236}">
              <a16:creationId xmlns:a16="http://schemas.microsoft.com/office/drawing/2014/main" id="{CC820FD9-F51F-435E-B36D-AFC41E292BF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a:extLst>
            <a:ext uri="{FF2B5EF4-FFF2-40B4-BE49-F238E27FC236}">
              <a16:creationId xmlns:a16="http://schemas.microsoft.com/office/drawing/2014/main" id="{A7C8B0F1-4688-40E2-A7D5-A195A691E4F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1CF36977-DD28-40CB-A63E-A5D93E519A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a:extLst>
            <a:ext uri="{FF2B5EF4-FFF2-40B4-BE49-F238E27FC236}">
              <a16:creationId xmlns:a16="http://schemas.microsoft.com/office/drawing/2014/main" id="{A564C543-3B82-4D0A-82BE-92DA3AB7CB0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D00FA76B-244F-4606-9BF8-7B12150355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87" name="直線コネクタ 486">
          <a:extLst>
            <a:ext uri="{FF2B5EF4-FFF2-40B4-BE49-F238E27FC236}">
              <a16:creationId xmlns:a16="http://schemas.microsoft.com/office/drawing/2014/main" id="{7F16CDA7-90A6-4F06-B3B2-7E43B19A9B07}"/>
            </a:ext>
          </a:extLst>
        </xdr:cNvPr>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88" name="【保健センター・保健所】&#10;有形固定資産減価償却率最小値テキスト">
          <a:extLst>
            <a:ext uri="{FF2B5EF4-FFF2-40B4-BE49-F238E27FC236}">
              <a16:creationId xmlns:a16="http://schemas.microsoft.com/office/drawing/2014/main" id="{626736FD-7A3C-491C-9430-E6B58B134E0A}"/>
            </a:ext>
          </a:extLst>
        </xdr:cNvPr>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89" name="直線コネクタ 488">
          <a:extLst>
            <a:ext uri="{FF2B5EF4-FFF2-40B4-BE49-F238E27FC236}">
              <a16:creationId xmlns:a16="http://schemas.microsoft.com/office/drawing/2014/main" id="{7CBB3D1D-0C68-45CF-AE71-5E3D12268A0E}"/>
            </a:ext>
          </a:extLst>
        </xdr:cNvPr>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90" name="【保健センター・保健所】&#10;有形固定資産減価償却率最大値テキスト">
          <a:extLst>
            <a:ext uri="{FF2B5EF4-FFF2-40B4-BE49-F238E27FC236}">
              <a16:creationId xmlns:a16="http://schemas.microsoft.com/office/drawing/2014/main" id="{D9D3D101-3103-451E-9D40-AC35387B66B4}"/>
            </a:ext>
          </a:extLst>
        </xdr:cNvPr>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91" name="直線コネクタ 490">
          <a:extLst>
            <a:ext uri="{FF2B5EF4-FFF2-40B4-BE49-F238E27FC236}">
              <a16:creationId xmlns:a16="http://schemas.microsoft.com/office/drawing/2014/main" id="{EDD5462D-51ED-4CA2-8B40-635EFBE65B89}"/>
            </a:ext>
          </a:extLst>
        </xdr:cNvPr>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492" name="【保健センター・保健所】&#10;有形固定資産減価償却率平均値テキスト">
          <a:extLst>
            <a:ext uri="{FF2B5EF4-FFF2-40B4-BE49-F238E27FC236}">
              <a16:creationId xmlns:a16="http://schemas.microsoft.com/office/drawing/2014/main" id="{A9C5A714-724C-4807-B4A2-70CE16CDDDC1}"/>
            </a:ext>
          </a:extLst>
        </xdr:cNvPr>
        <xdr:cNvSpPr txBox="1"/>
      </xdr:nvSpPr>
      <xdr:spPr>
        <a:xfrm>
          <a:off x="16357600"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93" name="フローチャート: 判断 492">
          <a:extLst>
            <a:ext uri="{FF2B5EF4-FFF2-40B4-BE49-F238E27FC236}">
              <a16:creationId xmlns:a16="http://schemas.microsoft.com/office/drawing/2014/main" id="{CE9335A7-91A7-423B-896F-D5F0B87A650A}"/>
            </a:ext>
          </a:extLst>
        </xdr:cNvPr>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94" name="フローチャート: 判断 493">
          <a:extLst>
            <a:ext uri="{FF2B5EF4-FFF2-40B4-BE49-F238E27FC236}">
              <a16:creationId xmlns:a16="http://schemas.microsoft.com/office/drawing/2014/main" id="{0872D373-A1D4-419D-8E39-89008BF0A083}"/>
            </a:ext>
          </a:extLst>
        </xdr:cNvPr>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30497</xdr:rowOff>
    </xdr:from>
    <xdr:ext cx="405111" cy="259045"/>
    <xdr:sp macro="" textlink="">
      <xdr:nvSpPr>
        <xdr:cNvPr id="495" name="n_1aveValue【保健センター・保健所】&#10;有形固定資産減価償却率">
          <a:extLst>
            <a:ext uri="{FF2B5EF4-FFF2-40B4-BE49-F238E27FC236}">
              <a16:creationId xmlns:a16="http://schemas.microsoft.com/office/drawing/2014/main" id="{3457D5FF-2706-4BE2-991C-7D5F83F6D126}"/>
            </a:ext>
          </a:extLst>
        </xdr:cNvPr>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150368</xdr:rowOff>
    </xdr:from>
    <xdr:to>
      <xdr:col>76</xdr:col>
      <xdr:colOff>165100</xdr:colOff>
      <xdr:row>63</xdr:row>
      <xdr:rowOff>80518</xdr:rowOff>
    </xdr:to>
    <xdr:sp macro="" textlink="">
      <xdr:nvSpPr>
        <xdr:cNvPr id="496" name="フローチャート: 判断 495">
          <a:extLst>
            <a:ext uri="{FF2B5EF4-FFF2-40B4-BE49-F238E27FC236}">
              <a16:creationId xmlns:a16="http://schemas.microsoft.com/office/drawing/2014/main" id="{1BD1D265-C938-4B1B-B749-A1FDC00EB93E}"/>
            </a:ext>
          </a:extLst>
        </xdr:cNvPr>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71645</xdr:rowOff>
    </xdr:from>
    <xdr:ext cx="405111" cy="259045"/>
    <xdr:sp macro="" textlink="">
      <xdr:nvSpPr>
        <xdr:cNvPr id="497" name="n_2aveValue【保健センター・保健所】&#10;有形固定資産減価償却率">
          <a:extLst>
            <a:ext uri="{FF2B5EF4-FFF2-40B4-BE49-F238E27FC236}">
              <a16:creationId xmlns:a16="http://schemas.microsoft.com/office/drawing/2014/main" id="{B34D8754-C0A0-4E17-A249-B4EA89DD7AD3}"/>
            </a:ext>
          </a:extLst>
        </xdr:cNvPr>
        <xdr:cNvSpPr txBox="1"/>
      </xdr:nvSpPr>
      <xdr:spPr>
        <a:xfrm>
          <a:off x="14389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9A9181C-5592-400C-B22D-9DBE447B4C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845FE986-D09F-4004-8234-A79D1CE369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2230B18-0BBC-4B33-BDF5-3EBE001ABB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5A4CC3E-31A9-47F3-A2E1-2612B5C7B1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4F20C4B-3463-4BC4-B786-93AB96C4172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03" name="楕円 502">
          <a:extLst>
            <a:ext uri="{FF2B5EF4-FFF2-40B4-BE49-F238E27FC236}">
              <a16:creationId xmlns:a16="http://schemas.microsoft.com/office/drawing/2014/main" id="{3D77956A-D130-4B46-A6FD-94F4633740E9}"/>
            </a:ext>
          </a:extLst>
        </xdr:cNvPr>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132080</xdr:rowOff>
    </xdr:from>
    <xdr:to>
      <xdr:col>76</xdr:col>
      <xdr:colOff>165100</xdr:colOff>
      <xdr:row>57</xdr:row>
      <xdr:rowOff>62230</xdr:rowOff>
    </xdr:to>
    <xdr:sp macro="" textlink="">
      <xdr:nvSpPr>
        <xdr:cNvPr id="504" name="楕円 503">
          <a:extLst>
            <a:ext uri="{FF2B5EF4-FFF2-40B4-BE49-F238E27FC236}">
              <a16:creationId xmlns:a16="http://schemas.microsoft.com/office/drawing/2014/main" id="{08D1F2BE-351B-4584-8E9E-08B85097159F}"/>
            </a:ext>
          </a:extLst>
        </xdr:cNvPr>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57</xdr:row>
      <xdr:rowOff>11430</xdr:rowOff>
    </xdr:to>
    <xdr:cxnSp macro="">
      <xdr:nvCxnSpPr>
        <xdr:cNvPr id="505" name="直線コネクタ 504">
          <a:extLst>
            <a:ext uri="{FF2B5EF4-FFF2-40B4-BE49-F238E27FC236}">
              <a16:creationId xmlns:a16="http://schemas.microsoft.com/office/drawing/2014/main" id="{3BB0F33B-E21C-4448-8D95-46BE0F78D6C2}"/>
            </a:ext>
          </a:extLst>
        </xdr:cNvPr>
        <xdr:cNvCxnSpPr/>
      </xdr:nvCxnSpPr>
      <xdr:spPr>
        <a:xfrm flipV="1">
          <a:off x="14592300" y="9692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158767</xdr:rowOff>
    </xdr:from>
    <xdr:ext cx="405111" cy="259045"/>
    <xdr:sp macro="" textlink="">
      <xdr:nvSpPr>
        <xdr:cNvPr id="506" name="n_1mainValue【保健センター・保健所】&#10;有形固定資産減価償却率">
          <a:extLst>
            <a:ext uri="{FF2B5EF4-FFF2-40B4-BE49-F238E27FC236}">
              <a16:creationId xmlns:a16="http://schemas.microsoft.com/office/drawing/2014/main" id="{231D35B3-6DC0-483E-BEF5-D26A5D807852}"/>
            </a:ext>
          </a:extLst>
        </xdr:cNvPr>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507" name="n_2mainValue【保健センター・保健所】&#10;有形固定資産減価償却率">
          <a:extLst>
            <a:ext uri="{FF2B5EF4-FFF2-40B4-BE49-F238E27FC236}">
              <a16:creationId xmlns:a16="http://schemas.microsoft.com/office/drawing/2014/main" id="{C02BD0EB-1A42-4796-8FFD-C2635B1B85BE}"/>
            </a:ext>
          </a:extLst>
        </xdr:cNvPr>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FC2FAA7F-07E5-402A-895F-BA73B70EDA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1894A09B-47D1-455D-BB1F-8171B7EB8C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0141740C-4423-4F73-A10E-CC9E119A97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A88C0E3E-63A8-44E0-AF2F-7AE3C62A04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10FD79E9-2E25-476C-BDAD-A488C5EF7C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B0A5D9F6-D85F-464F-ABE6-F972CF6B73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1B1DB403-13AD-4041-9412-96B50DA98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3ED76629-5AAA-4EF5-B9C1-66B829A9E1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A60F6E36-BB6D-41F0-AFDA-26E57AF524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8085AC70-EBCF-47EC-82A0-34EE19D816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8" name="直線コネクタ 517">
          <a:extLst>
            <a:ext uri="{FF2B5EF4-FFF2-40B4-BE49-F238E27FC236}">
              <a16:creationId xmlns:a16="http://schemas.microsoft.com/office/drawing/2014/main" id="{8A6520E7-AB56-4282-8F4B-3C01687D17E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8776C5C-C6B9-4936-B1FD-B3C78A92B6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0" name="直線コネクタ 519">
          <a:extLst>
            <a:ext uri="{FF2B5EF4-FFF2-40B4-BE49-F238E27FC236}">
              <a16:creationId xmlns:a16="http://schemas.microsoft.com/office/drawing/2014/main" id="{A82A32AB-6066-4AE6-BB05-B1EDB8744B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1" name="テキスト ボックス 520">
          <a:extLst>
            <a:ext uri="{FF2B5EF4-FFF2-40B4-BE49-F238E27FC236}">
              <a16:creationId xmlns:a16="http://schemas.microsoft.com/office/drawing/2014/main" id="{AED177B2-2E2B-4AE4-BD04-C07EDAF8F9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2" name="直線コネクタ 521">
          <a:extLst>
            <a:ext uri="{FF2B5EF4-FFF2-40B4-BE49-F238E27FC236}">
              <a16:creationId xmlns:a16="http://schemas.microsoft.com/office/drawing/2014/main" id="{2E627B92-F535-4A19-8545-20308D8A86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3" name="テキスト ボックス 522">
          <a:extLst>
            <a:ext uri="{FF2B5EF4-FFF2-40B4-BE49-F238E27FC236}">
              <a16:creationId xmlns:a16="http://schemas.microsoft.com/office/drawing/2014/main" id="{13C22868-F982-46AE-90C3-1506FB791AE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4" name="直線コネクタ 523">
          <a:extLst>
            <a:ext uri="{FF2B5EF4-FFF2-40B4-BE49-F238E27FC236}">
              <a16:creationId xmlns:a16="http://schemas.microsoft.com/office/drawing/2014/main" id="{0C9D3C4F-0652-4B71-B3AA-9E0EA32AF81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5" name="テキスト ボックス 524">
          <a:extLst>
            <a:ext uri="{FF2B5EF4-FFF2-40B4-BE49-F238E27FC236}">
              <a16:creationId xmlns:a16="http://schemas.microsoft.com/office/drawing/2014/main" id="{178E9A6A-E620-4697-B390-67EB9BC563C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6" name="直線コネクタ 525">
          <a:extLst>
            <a:ext uri="{FF2B5EF4-FFF2-40B4-BE49-F238E27FC236}">
              <a16:creationId xmlns:a16="http://schemas.microsoft.com/office/drawing/2014/main" id="{E17868A8-C7EC-4FED-8B3E-05B783DC8E1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7" name="テキスト ボックス 526">
          <a:extLst>
            <a:ext uri="{FF2B5EF4-FFF2-40B4-BE49-F238E27FC236}">
              <a16:creationId xmlns:a16="http://schemas.microsoft.com/office/drawing/2014/main" id="{6657A934-5935-4655-B1FD-95F8A0FB0E2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F562212F-AB8F-4D76-9847-BE207A6976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1E9CBDCC-4EEF-4E85-BC7E-4277869471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a:extLst>
            <a:ext uri="{FF2B5EF4-FFF2-40B4-BE49-F238E27FC236}">
              <a16:creationId xmlns:a16="http://schemas.microsoft.com/office/drawing/2014/main" id="{55114988-0AED-495F-8986-C531F3AAFE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531" name="直線コネクタ 530">
          <a:extLst>
            <a:ext uri="{FF2B5EF4-FFF2-40B4-BE49-F238E27FC236}">
              <a16:creationId xmlns:a16="http://schemas.microsoft.com/office/drawing/2014/main" id="{BF0C7233-5DC1-4666-80A7-4C7F27AE5881}"/>
            </a:ext>
          </a:extLst>
        </xdr:cNvPr>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532" name="【保健センター・保健所】&#10;一人当たり面積最小値テキスト">
          <a:extLst>
            <a:ext uri="{FF2B5EF4-FFF2-40B4-BE49-F238E27FC236}">
              <a16:creationId xmlns:a16="http://schemas.microsoft.com/office/drawing/2014/main" id="{B263D372-1AF2-41D8-AA86-0BE17D588B95}"/>
            </a:ext>
          </a:extLst>
        </xdr:cNvPr>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533" name="直線コネクタ 532">
          <a:extLst>
            <a:ext uri="{FF2B5EF4-FFF2-40B4-BE49-F238E27FC236}">
              <a16:creationId xmlns:a16="http://schemas.microsoft.com/office/drawing/2014/main" id="{4C637ACB-6BEF-497F-92DE-957788D85C4C}"/>
            </a:ext>
          </a:extLst>
        </xdr:cNvPr>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534" name="【保健センター・保健所】&#10;一人当たり面積最大値テキスト">
          <a:extLst>
            <a:ext uri="{FF2B5EF4-FFF2-40B4-BE49-F238E27FC236}">
              <a16:creationId xmlns:a16="http://schemas.microsoft.com/office/drawing/2014/main" id="{E5E4FCFE-8040-4A74-8520-A36244359B3F}"/>
            </a:ext>
          </a:extLst>
        </xdr:cNvPr>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535" name="直線コネクタ 534">
          <a:extLst>
            <a:ext uri="{FF2B5EF4-FFF2-40B4-BE49-F238E27FC236}">
              <a16:creationId xmlns:a16="http://schemas.microsoft.com/office/drawing/2014/main" id="{C5E956F6-737D-44BB-9214-E3775042360C}"/>
            </a:ext>
          </a:extLst>
        </xdr:cNvPr>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36" name="【保健センター・保健所】&#10;一人当たり面積平均値テキスト">
          <a:extLst>
            <a:ext uri="{FF2B5EF4-FFF2-40B4-BE49-F238E27FC236}">
              <a16:creationId xmlns:a16="http://schemas.microsoft.com/office/drawing/2014/main" id="{22DC075D-7376-4098-9230-885747DA89D3}"/>
            </a:ext>
          </a:extLst>
        </xdr:cNvPr>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37" name="フローチャート: 判断 536">
          <a:extLst>
            <a:ext uri="{FF2B5EF4-FFF2-40B4-BE49-F238E27FC236}">
              <a16:creationId xmlns:a16="http://schemas.microsoft.com/office/drawing/2014/main" id="{4097E4CE-E94B-4AA4-8E91-91E44266C66C}"/>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538" name="フローチャート: 判断 537">
          <a:extLst>
            <a:ext uri="{FF2B5EF4-FFF2-40B4-BE49-F238E27FC236}">
              <a16:creationId xmlns:a16="http://schemas.microsoft.com/office/drawing/2014/main" id="{DF3C500B-1EEB-4A19-BE41-1FEE2C07B33B}"/>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539" name="n_1aveValue【保健センター・保健所】&#10;一人当たり面積">
          <a:extLst>
            <a:ext uri="{FF2B5EF4-FFF2-40B4-BE49-F238E27FC236}">
              <a16:creationId xmlns:a16="http://schemas.microsoft.com/office/drawing/2014/main" id="{38189AA2-E9E3-4001-81EB-86161D59802C}"/>
            </a:ext>
          </a:extLst>
        </xdr:cNvPr>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540" name="フローチャート: 判断 539">
          <a:extLst>
            <a:ext uri="{FF2B5EF4-FFF2-40B4-BE49-F238E27FC236}">
              <a16:creationId xmlns:a16="http://schemas.microsoft.com/office/drawing/2014/main" id="{2CAA5C56-1462-4E69-A4CA-E592EEAE2E9B}"/>
            </a:ext>
          </a:extLst>
        </xdr:cNvPr>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541" name="n_2aveValue【保健センター・保健所】&#10;一人当たり面積">
          <a:extLst>
            <a:ext uri="{FF2B5EF4-FFF2-40B4-BE49-F238E27FC236}">
              <a16:creationId xmlns:a16="http://schemas.microsoft.com/office/drawing/2014/main" id="{F81A7B1A-A476-4D5F-B9C8-B547B75DC78E}"/>
            </a:ext>
          </a:extLst>
        </xdr:cNvPr>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E2C9404-9051-4D4E-BFB7-F40DA3A064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3DB1DDE-C0F1-4B5F-9C78-1891C4EB08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4836C1F-6F5F-48F1-8E11-D24706BF6F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5404E41-C6E6-4C20-B3A8-C74BED4790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50CE906-BCEA-4BCA-AE99-1D6C680A63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547" name="楕円 546">
          <a:extLst>
            <a:ext uri="{FF2B5EF4-FFF2-40B4-BE49-F238E27FC236}">
              <a16:creationId xmlns:a16="http://schemas.microsoft.com/office/drawing/2014/main" id="{676AB1DA-BF90-4582-B659-6889B4682E9F}"/>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548" name="楕円 547">
          <a:extLst>
            <a:ext uri="{FF2B5EF4-FFF2-40B4-BE49-F238E27FC236}">
              <a16:creationId xmlns:a16="http://schemas.microsoft.com/office/drawing/2014/main" id="{5D1F77E0-F48E-4C13-8A5D-5C55B01D1FE3}"/>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549" name="直線コネクタ 548">
          <a:extLst>
            <a:ext uri="{FF2B5EF4-FFF2-40B4-BE49-F238E27FC236}">
              <a16:creationId xmlns:a16="http://schemas.microsoft.com/office/drawing/2014/main" id="{D4927603-DE34-4EF7-A1CE-C6DAAF9783A2}"/>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550" name="n_1mainValue【保健センター・保健所】&#10;一人当たり面積">
          <a:extLst>
            <a:ext uri="{FF2B5EF4-FFF2-40B4-BE49-F238E27FC236}">
              <a16:creationId xmlns:a16="http://schemas.microsoft.com/office/drawing/2014/main" id="{ADB5D4FB-94B7-4E47-A2E3-0D1DCE3A5601}"/>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51" name="n_2mainValue【保健センター・保健所】&#10;一人当たり面積">
          <a:extLst>
            <a:ext uri="{FF2B5EF4-FFF2-40B4-BE49-F238E27FC236}">
              <a16:creationId xmlns:a16="http://schemas.microsoft.com/office/drawing/2014/main" id="{33B1CF53-89F6-41FF-AA98-EDD091F4470F}"/>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B1A1A9D6-6AC7-47B0-99A8-C54EE3528A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6B41BCD6-7D4D-4A15-B87A-AF50C1AAC0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DC5B192F-9421-4D38-8AB2-21D6A38746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FB428B26-31A8-4869-8636-225FA00356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99A141D6-612A-46FB-88E0-B070473C70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DE0ACAFD-CF6A-4DED-BFD0-2F646D3117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FCBBC9EB-BBE8-4ECE-968F-3271BF9555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F5EEDECA-EE73-4ADF-9586-828C346FC7F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3FCFB9CA-9CF3-4751-88B6-391EA10284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AC20B98F-1141-4D8D-9830-99CFF72339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46236F12-722A-461D-80D1-720BCB3CE3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1A3570FC-DA15-4110-B181-B18A35634E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78CB705B-568B-41A3-8EFB-1EB2FD6DAD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9F6A00C2-2819-4C22-BF96-951150255F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045D60D7-4312-470A-8E56-9F32321780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F2E01993-8E20-457F-A051-F5F16BF423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a:extLst>
            <a:ext uri="{FF2B5EF4-FFF2-40B4-BE49-F238E27FC236}">
              <a16:creationId xmlns:a16="http://schemas.microsoft.com/office/drawing/2014/main" id="{53993B65-E5DB-48A3-9E04-22B51EA2DA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a:extLst>
            <a:ext uri="{FF2B5EF4-FFF2-40B4-BE49-F238E27FC236}">
              <a16:creationId xmlns:a16="http://schemas.microsoft.com/office/drawing/2014/main" id="{3D2F34DA-70CC-4A12-BB01-B29096360A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a:extLst>
            <a:ext uri="{FF2B5EF4-FFF2-40B4-BE49-F238E27FC236}">
              <a16:creationId xmlns:a16="http://schemas.microsoft.com/office/drawing/2014/main" id="{3F8D6E0A-CF4A-4334-9440-8B4484BCCA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a:extLst>
            <a:ext uri="{FF2B5EF4-FFF2-40B4-BE49-F238E27FC236}">
              <a16:creationId xmlns:a16="http://schemas.microsoft.com/office/drawing/2014/main" id="{E50CEF85-9E9D-4AD6-8846-2B6BAABEB7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a:extLst>
            <a:ext uri="{FF2B5EF4-FFF2-40B4-BE49-F238E27FC236}">
              <a16:creationId xmlns:a16="http://schemas.microsoft.com/office/drawing/2014/main" id="{37CD8296-2825-4FC0-B9FD-726933FCDE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a:extLst>
            <a:ext uri="{FF2B5EF4-FFF2-40B4-BE49-F238E27FC236}">
              <a16:creationId xmlns:a16="http://schemas.microsoft.com/office/drawing/2014/main" id="{6B9FA22D-2460-4CE5-BE8B-F8EF103703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a:extLst>
            <a:ext uri="{FF2B5EF4-FFF2-40B4-BE49-F238E27FC236}">
              <a16:creationId xmlns:a16="http://schemas.microsoft.com/office/drawing/2014/main" id="{C6E0229F-9CCD-4685-A818-7765EDECDB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a:extLst>
            <a:ext uri="{FF2B5EF4-FFF2-40B4-BE49-F238E27FC236}">
              <a16:creationId xmlns:a16="http://schemas.microsoft.com/office/drawing/2014/main" id="{23720594-7D50-4894-BC75-C4CF089F7D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a:extLst>
            <a:ext uri="{FF2B5EF4-FFF2-40B4-BE49-F238E27FC236}">
              <a16:creationId xmlns:a16="http://schemas.microsoft.com/office/drawing/2014/main" id="{AF880366-32BF-4D14-9D13-76088CC632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a:extLst>
            <a:ext uri="{FF2B5EF4-FFF2-40B4-BE49-F238E27FC236}">
              <a16:creationId xmlns:a16="http://schemas.microsoft.com/office/drawing/2014/main" id="{1B963DF0-44C7-4C71-A737-E8CFB263F0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a:extLst>
            <a:ext uri="{FF2B5EF4-FFF2-40B4-BE49-F238E27FC236}">
              <a16:creationId xmlns:a16="http://schemas.microsoft.com/office/drawing/2014/main" id="{CD998CA9-D027-4B99-B830-DC517765B80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a:extLst>
            <a:ext uri="{FF2B5EF4-FFF2-40B4-BE49-F238E27FC236}">
              <a16:creationId xmlns:a16="http://schemas.microsoft.com/office/drawing/2014/main" id="{7B1ACE43-E110-416B-829F-923266B962C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a:extLst>
            <a:ext uri="{FF2B5EF4-FFF2-40B4-BE49-F238E27FC236}">
              <a16:creationId xmlns:a16="http://schemas.microsoft.com/office/drawing/2014/main" id="{F46C95C3-9687-4817-A57B-03F362B050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a:extLst>
            <a:ext uri="{FF2B5EF4-FFF2-40B4-BE49-F238E27FC236}">
              <a16:creationId xmlns:a16="http://schemas.microsoft.com/office/drawing/2014/main" id="{BB02B5B7-A5D5-45D9-9070-8112AFDB2B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a:extLst>
            <a:ext uri="{FF2B5EF4-FFF2-40B4-BE49-F238E27FC236}">
              <a16:creationId xmlns:a16="http://schemas.microsoft.com/office/drawing/2014/main" id="{32CD40EB-AB5C-4C1F-A201-778B35221BF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a:extLst>
            <a:ext uri="{FF2B5EF4-FFF2-40B4-BE49-F238E27FC236}">
              <a16:creationId xmlns:a16="http://schemas.microsoft.com/office/drawing/2014/main" id="{1C703F8F-97D3-4010-B74F-826D3FB87D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a:extLst>
            <a:ext uri="{FF2B5EF4-FFF2-40B4-BE49-F238E27FC236}">
              <a16:creationId xmlns:a16="http://schemas.microsoft.com/office/drawing/2014/main" id="{0EA4F700-DABA-4EF5-9FE6-B2D2BC9EF21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a:extLst>
            <a:ext uri="{FF2B5EF4-FFF2-40B4-BE49-F238E27FC236}">
              <a16:creationId xmlns:a16="http://schemas.microsoft.com/office/drawing/2014/main" id="{623EA8F9-2F8D-4B28-8166-DEB6D48F56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a:extLst>
            <a:ext uri="{FF2B5EF4-FFF2-40B4-BE49-F238E27FC236}">
              <a16:creationId xmlns:a16="http://schemas.microsoft.com/office/drawing/2014/main" id="{3870F375-9826-4E3C-A2A5-7247504C3D0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a:extLst>
            <a:ext uri="{FF2B5EF4-FFF2-40B4-BE49-F238E27FC236}">
              <a16:creationId xmlns:a16="http://schemas.microsoft.com/office/drawing/2014/main" id="{CB8CB33C-B2C2-4D6C-BE2B-12F3A8D0FF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a:extLst>
            <a:ext uri="{FF2B5EF4-FFF2-40B4-BE49-F238E27FC236}">
              <a16:creationId xmlns:a16="http://schemas.microsoft.com/office/drawing/2014/main" id="{09D697F6-5747-4820-9A5B-93D22870F2B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a:extLst>
            <a:ext uri="{FF2B5EF4-FFF2-40B4-BE49-F238E27FC236}">
              <a16:creationId xmlns:a16="http://schemas.microsoft.com/office/drawing/2014/main" id="{D68EF5B7-04DF-4234-A2EF-23AC4056412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A18DA5ED-6F34-4F4A-A1BE-ECE85B2F98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74DA9649-2678-4433-AE21-1F5E9E8F941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a:extLst>
            <a:ext uri="{FF2B5EF4-FFF2-40B4-BE49-F238E27FC236}">
              <a16:creationId xmlns:a16="http://schemas.microsoft.com/office/drawing/2014/main" id="{6CEE3494-BABB-4646-9FC2-C77A4AB957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93" name="直線コネクタ 592">
          <a:extLst>
            <a:ext uri="{FF2B5EF4-FFF2-40B4-BE49-F238E27FC236}">
              <a16:creationId xmlns:a16="http://schemas.microsoft.com/office/drawing/2014/main" id="{2AD1F1BC-6D60-42B6-8658-637185D6FB98}"/>
            </a:ext>
          </a:extLst>
        </xdr:cNvPr>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94" name="【庁舎】&#10;有形固定資産減価償却率最小値テキスト">
          <a:extLst>
            <a:ext uri="{FF2B5EF4-FFF2-40B4-BE49-F238E27FC236}">
              <a16:creationId xmlns:a16="http://schemas.microsoft.com/office/drawing/2014/main" id="{191CF7B4-3A43-4AD6-BAF2-1A72DF355FB3}"/>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95" name="直線コネクタ 594">
          <a:extLst>
            <a:ext uri="{FF2B5EF4-FFF2-40B4-BE49-F238E27FC236}">
              <a16:creationId xmlns:a16="http://schemas.microsoft.com/office/drawing/2014/main" id="{332CF543-32FF-4763-A0E3-2FA788795D16}"/>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596" name="【庁舎】&#10;有形固定資産減価償却率最大値テキスト">
          <a:extLst>
            <a:ext uri="{FF2B5EF4-FFF2-40B4-BE49-F238E27FC236}">
              <a16:creationId xmlns:a16="http://schemas.microsoft.com/office/drawing/2014/main" id="{7CF50F95-5EB5-4560-80B6-E65F1FF4A191}"/>
            </a:ext>
          </a:extLst>
        </xdr:cNvPr>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597" name="直線コネクタ 596">
          <a:extLst>
            <a:ext uri="{FF2B5EF4-FFF2-40B4-BE49-F238E27FC236}">
              <a16:creationId xmlns:a16="http://schemas.microsoft.com/office/drawing/2014/main" id="{0570DAE1-7EBF-4DFA-AA29-B408BDE094FB}"/>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98" name="【庁舎】&#10;有形固定資産減価償却率平均値テキスト">
          <a:extLst>
            <a:ext uri="{FF2B5EF4-FFF2-40B4-BE49-F238E27FC236}">
              <a16:creationId xmlns:a16="http://schemas.microsoft.com/office/drawing/2014/main" id="{B4E57BA9-C8BC-47B3-8796-5BA358131543}"/>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99" name="フローチャート: 判断 598">
          <a:extLst>
            <a:ext uri="{FF2B5EF4-FFF2-40B4-BE49-F238E27FC236}">
              <a16:creationId xmlns:a16="http://schemas.microsoft.com/office/drawing/2014/main" id="{3B8E7851-BDD8-4B39-9A5D-8D157824E185}"/>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00" name="フローチャート: 判断 599">
          <a:extLst>
            <a:ext uri="{FF2B5EF4-FFF2-40B4-BE49-F238E27FC236}">
              <a16:creationId xmlns:a16="http://schemas.microsoft.com/office/drawing/2014/main" id="{D6C9E467-204D-495E-BB45-42F274C9812B}"/>
            </a:ext>
          </a:extLst>
        </xdr:cNvPr>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601" name="n_1aveValue【庁舎】&#10;有形固定資産減価償却率">
          <a:extLst>
            <a:ext uri="{FF2B5EF4-FFF2-40B4-BE49-F238E27FC236}">
              <a16:creationId xmlns:a16="http://schemas.microsoft.com/office/drawing/2014/main" id="{D421E4F1-7423-495F-AD93-0D92735A4A08}"/>
            </a:ext>
          </a:extLst>
        </xdr:cNvPr>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602" name="フローチャート: 判断 601">
          <a:extLst>
            <a:ext uri="{FF2B5EF4-FFF2-40B4-BE49-F238E27FC236}">
              <a16:creationId xmlns:a16="http://schemas.microsoft.com/office/drawing/2014/main" id="{399883EB-1094-43D9-877F-F46720031BE9}"/>
            </a:ext>
          </a:extLst>
        </xdr:cNvPr>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157315</xdr:rowOff>
    </xdr:from>
    <xdr:ext cx="405111" cy="259045"/>
    <xdr:sp macro="" textlink="">
      <xdr:nvSpPr>
        <xdr:cNvPr id="603" name="n_2aveValue【庁舎】&#10;有形固定資産減価償却率">
          <a:extLst>
            <a:ext uri="{FF2B5EF4-FFF2-40B4-BE49-F238E27FC236}">
              <a16:creationId xmlns:a16="http://schemas.microsoft.com/office/drawing/2014/main" id="{A74CFB0A-686A-4BDD-926D-73C05EEF3863}"/>
            </a:ext>
          </a:extLst>
        </xdr:cNvPr>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249687A2-05BE-4154-A587-EFCAF194E99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29754E27-F98C-45D8-A788-E7664BCD91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7841D44-87DF-45AC-8B61-64594CAA32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3AE20E1-F967-496E-8997-6BB590E76A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56021F9-574E-4D0F-8EAE-518A332BA1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609" name="楕円 608">
          <a:extLst>
            <a:ext uri="{FF2B5EF4-FFF2-40B4-BE49-F238E27FC236}">
              <a16:creationId xmlns:a16="http://schemas.microsoft.com/office/drawing/2014/main" id="{22F2777F-49F1-4FA1-8FF7-6313ED3AC659}"/>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610" name="楕円 609">
          <a:extLst>
            <a:ext uri="{FF2B5EF4-FFF2-40B4-BE49-F238E27FC236}">
              <a16:creationId xmlns:a16="http://schemas.microsoft.com/office/drawing/2014/main" id="{D92FD434-5D90-48ED-870C-ADFD5B662247}"/>
            </a:ext>
          </a:extLst>
        </xdr:cNvPr>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50074</xdr:rowOff>
    </xdr:to>
    <xdr:cxnSp macro="">
      <xdr:nvCxnSpPr>
        <xdr:cNvPr id="611" name="直線コネクタ 610">
          <a:extLst>
            <a:ext uri="{FF2B5EF4-FFF2-40B4-BE49-F238E27FC236}">
              <a16:creationId xmlns:a16="http://schemas.microsoft.com/office/drawing/2014/main" id="{2F0D77F8-2A44-4EFC-A47D-85A927444D20}"/>
            </a:ext>
          </a:extLst>
        </xdr:cNvPr>
        <xdr:cNvCxnSpPr/>
      </xdr:nvCxnSpPr>
      <xdr:spPr>
        <a:xfrm flipV="1">
          <a:off x="14592300" y="176718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79846</xdr:rowOff>
    </xdr:from>
    <xdr:ext cx="405111" cy="259045"/>
    <xdr:sp macro="" textlink="">
      <xdr:nvSpPr>
        <xdr:cNvPr id="612" name="n_1mainValue【庁舎】&#10;有形固定資産減価償却率">
          <a:extLst>
            <a:ext uri="{FF2B5EF4-FFF2-40B4-BE49-F238E27FC236}">
              <a16:creationId xmlns:a16="http://schemas.microsoft.com/office/drawing/2014/main" id="{74EB57F4-132F-4DCC-B55E-4408DCE09CF7}"/>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613" name="n_2mainValue【庁舎】&#10;有形固定資産減価償却率">
          <a:extLst>
            <a:ext uri="{FF2B5EF4-FFF2-40B4-BE49-F238E27FC236}">
              <a16:creationId xmlns:a16="http://schemas.microsoft.com/office/drawing/2014/main" id="{1DE39E11-A4BC-4F03-AC78-45CB173490D3}"/>
            </a:ext>
          </a:extLst>
        </xdr:cNvPr>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C7C015A5-9E0B-4A9D-9C0C-9C1DFF1E0B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7F0C007C-4756-49DE-B3B4-74D7F2E03A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49DB85FF-5898-4010-962C-E27CC286615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3EC8571A-C26D-458F-AF60-3A9377FDA5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D833A22D-CF1E-4ABA-9056-C435C8DA8D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B461AF74-5543-4232-8E44-E868C13F5E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D3D30D24-255E-48F7-B866-1AD3438989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6B85EEBF-5E24-47C4-8BA4-C20E7168F6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236C3E58-1093-4A2F-892A-8970C7DF82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855FCB97-53D8-4FC6-8B4C-722EAE942E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86768AA3-5747-467C-8CA9-239A61A3FE4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5" name="直線コネクタ 624">
          <a:extLst>
            <a:ext uri="{FF2B5EF4-FFF2-40B4-BE49-F238E27FC236}">
              <a16:creationId xmlns:a16="http://schemas.microsoft.com/office/drawing/2014/main" id="{6379EF3F-92FF-4CD7-BAE7-1483CB4116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73F256B0-6F46-429E-914D-3ED767687BD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7" name="直線コネクタ 626">
          <a:extLst>
            <a:ext uri="{FF2B5EF4-FFF2-40B4-BE49-F238E27FC236}">
              <a16:creationId xmlns:a16="http://schemas.microsoft.com/office/drawing/2014/main" id="{46A333FC-63AD-438F-AF6E-10BBCB601D1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8" name="テキスト ボックス 627">
          <a:extLst>
            <a:ext uri="{FF2B5EF4-FFF2-40B4-BE49-F238E27FC236}">
              <a16:creationId xmlns:a16="http://schemas.microsoft.com/office/drawing/2014/main" id="{0079290F-CF3D-413C-AAD5-F066DBD9679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9" name="直線コネクタ 628">
          <a:extLst>
            <a:ext uri="{FF2B5EF4-FFF2-40B4-BE49-F238E27FC236}">
              <a16:creationId xmlns:a16="http://schemas.microsoft.com/office/drawing/2014/main" id="{188F37DF-5C37-4FF8-9D9C-16D7A3F1F3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0" name="テキスト ボックス 629">
          <a:extLst>
            <a:ext uri="{FF2B5EF4-FFF2-40B4-BE49-F238E27FC236}">
              <a16:creationId xmlns:a16="http://schemas.microsoft.com/office/drawing/2014/main" id="{BDE0F654-FE85-4A22-AED6-59F0ECCFF4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1" name="直線コネクタ 630">
          <a:extLst>
            <a:ext uri="{FF2B5EF4-FFF2-40B4-BE49-F238E27FC236}">
              <a16:creationId xmlns:a16="http://schemas.microsoft.com/office/drawing/2014/main" id="{85B728B9-A71D-4083-B459-BB2A8FD4EC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2" name="テキスト ボックス 631">
          <a:extLst>
            <a:ext uri="{FF2B5EF4-FFF2-40B4-BE49-F238E27FC236}">
              <a16:creationId xmlns:a16="http://schemas.microsoft.com/office/drawing/2014/main" id="{227F7942-EEF6-4AEE-9841-9FEAD0C5CA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3" name="直線コネクタ 632">
          <a:extLst>
            <a:ext uri="{FF2B5EF4-FFF2-40B4-BE49-F238E27FC236}">
              <a16:creationId xmlns:a16="http://schemas.microsoft.com/office/drawing/2014/main" id="{F53A7CE7-58D3-458E-A388-01D5782FBF1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4" name="テキスト ボックス 633">
          <a:extLst>
            <a:ext uri="{FF2B5EF4-FFF2-40B4-BE49-F238E27FC236}">
              <a16:creationId xmlns:a16="http://schemas.microsoft.com/office/drawing/2014/main" id="{0C048E0E-299C-4144-840E-2FA9F837466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5" name="直線コネクタ 634">
          <a:extLst>
            <a:ext uri="{FF2B5EF4-FFF2-40B4-BE49-F238E27FC236}">
              <a16:creationId xmlns:a16="http://schemas.microsoft.com/office/drawing/2014/main" id="{2C4C2B98-08F3-4831-A33A-CDA5C24266B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6" name="テキスト ボックス 635">
          <a:extLst>
            <a:ext uri="{FF2B5EF4-FFF2-40B4-BE49-F238E27FC236}">
              <a16:creationId xmlns:a16="http://schemas.microsoft.com/office/drawing/2014/main" id="{0454E75A-0CC9-44E1-9399-80FEA38AFE8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89BE7999-D762-481E-801E-A7441073A6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945359E8-0C1F-4E16-B2C1-ABBA4BADA0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a:extLst>
            <a:ext uri="{FF2B5EF4-FFF2-40B4-BE49-F238E27FC236}">
              <a16:creationId xmlns:a16="http://schemas.microsoft.com/office/drawing/2014/main" id="{17BD921D-1DE7-4DD1-942B-E504B01696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40" name="直線コネクタ 639">
          <a:extLst>
            <a:ext uri="{FF2B5EF4-FFF2-40B4-BE49-F238E27FC236}">
              <a16:creationId xmlns:a16="http://schemas.microsoft.com/office/drawing/2014/main" id="{25BAD44C-C813-4AE5-B042-809AB57EEF34}"/>
            </a:ext>
          </a:extLst>
        </xdr:cNvPr>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41" name="【庁舎】&#10;一人当たり面積最小値テキスト">
          <a:extLst>
            <a:ext uri="{FF2B5EF4-FFF2-40B4-BE49-F238E27FC236}">
              <a16:creationId xmlns:a16="http://schemas.microsoft.com/office/drawing/2014/main" id="{835379E3-D9E1-4F4C-AC76-72B37379B1E1}"/>
            </a:ext>
          </a:extLst>
        </xdr:cNvPr>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42" name="直線コネクタ 641">
          <a:extLst>
            <a:ext uri="{FF2B5EF4-FFF2-40B4-BE49-F238E27FC236}">
              <a16:creationId xmlns:a16="http://schemas.microsoft.com/office/drawing/2014/main" id="{65861601-0FB7-4C2F-86DE-7115536F0CEC}"/>
            </a:ext>
          </a:extLst>
        </xdr:cNvPr>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43" name="【庁舎】&#10;一人当たり面積最大値テキスト">
          <a:extLst>
            <a:ext uri="{FF2B5EF4-FFF2-40B4-BE49-F238E27FC236}">
              <a16:creationId xmlns:a16="http://schemas.microsoft.com/office/drawing/2014/main" id="{7630CBA8-1602-4628-8350-F09656CEC0E7}"/>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44" name="直線コネクタ 643">
          <a:extLst>
            <a:ext uri="{FF2B5EF4-FFF2-40B4-BE49-F238E27FC236}">
              <a16:creationId xmlns:a16="http://schemas.microsoft.com/office/drawing/2014/main" id="{ADA87EFC-3A49-41A8-B7B1-F0EF77C668B9}"/>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45" name="【庁舎】&#10;一人当たり面積平均値テキスト">
          <a:extLst>
            <a:ext uri="{FF2B5EF4-FFF2-40B4-BE49-F238E27FC236}">
              <a16:creationId xmlns:a16="http://schemas.microsoft.com/office/drawing/2014/main" id="{FF464A9A-6CF2-405C-88EC-A9AF840C5832}"/>
            </a:ext>
          </a:extLst>
        </xdr:cNvPr>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46" name="フローチャート: 判断 645">
          <a:extLst>
            <a:ext uri="{FF2B5EF4-FFF2-40B4-BE49-F238E27FC236}">
              <a16:creationId xmlns:a16="http://schemas.microsoft.com/office/drawing/2014/main" id="{8CE3ADE3-EEC6-489A-ADB8-51AF4532C3DF}"/>
            </a:ext>
          </a:extLst>
        </xdr:cNvPr>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47" name="フローチャート: 判断 646">
          <a:extLst>
            <a:ext uri="{FF2B5EF4-FFF2-40B4-BE49-F238E27FC236}">
              <a16:creationId xmlns:a16="http://schemas.microsoft.com/office/drawing/2014/main" id="{B1556C5B-68D4-4B2A-BB3A-67D2A068319E}"/>
            </a:ext>
          </a:extLst>
        </xdr:cNvPr>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648" name="n_1aveValue【庁舎】&#10;一人当たり面積">
          <a:extLst>
            <a:ext uri="{FF2B5EF4-FFF2-40B4-BE49-F238E27FC236}">
              <a16:creationId xmlns:a16="http://schemas.microsoft.com/office/drawing/2014/main" id="{A3A66853-5C98-4E01-9670-4AFD92023BB2}"/>
            </a:ext>
          </a:extLst>
        </xdr:cNvPr>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649" name="フローチャート: 判断 648">
          <a:extLst>
            <a:ext uri="{FF2B5EF4-FFF2-40B4-BE49-F238E27FC236}">
              <a16:creationId xmlns:a16="http://schemas.microsoft.com/office/drawing/2014/main" id="{18EA8739-0E42-466B-A83A-0DE8C69BD775}"/>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650" name="n_2aveValue【庁舎】&#10;一人当たり面積">
          <a:extLst>
            <a:ext uri="{FF2B5EF4-FFF2-40B4-BE49-F238E27FC236}">
              <a16:creationId xmlns:a16="http://schemas.microsoft.com/office/drawing/2014/main" id="{3D6753FF-FA37-4239-BF20-04C44311F3E8}"/>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96CDC225-7679-4EDD-A5A0-09E4F094F5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4B8E6C4-2C9C-46EC-832C-4EF74743EB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E0800D67-1262-4775-B461-F13B466F71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6B0F4102-8C48-4DB3-9195-FA2FC3E90A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420CCA09-2F51-47B6-B257-7961AA14B2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43362</xdr:rowOff>
    </xdr:from>
    <xdr:to>
      <xdr:col>112</xdr:col>
      <xdr:colOff>38100</xdr:colOff>
      <xdr:row>109</xdr:row>
      <xdr:rowOff>144962</xdr:rowOff>
    </xdr:to>
    <xdr:sp macro="" textlink="">
      <xdr:nvSpPr>
        <xdr:cNvPr id="656" name="楕円 655">
          <a:extLst>
            <a:ext uri="{FF2B5EF4-FFF2-40B4-BE49-F238E27FC236}">
              <a16:creationId xmlns:a16="http://schemas.microsoft.com/office/drawing/2014/main" id="{DCD26DA8-6C8F-4ADF-B373-ACBEB13DD568}"/>
            </a:ext>
          </a:extLst>
        </xdr:cNvPr>
        <xdr:cNvSpPr/>
      </xdr:nvSpPr>
      <xdr:spPr>
        <a:xfrm>
          <a:off x="21272500" y="18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109</xdr:row>
      <xdr:rowOff>40095</xdr:rowOff>
    </xdr:from>
    <xdr:to>
      <xdr:col>107</xdr:col>
      <xdr:colOff>101600</xdr:colOff>
      <xdr:row>109</xdr:row>
      <xdr:rowOff>141695</xdr:rowOff>
    </xdr:to>
    <xdr:sp macro="" textlink="">
      <xdr:nvSpPr>
        <xdr:cNvPr id="657" name="楕円 656">
          <a:extLst>
            <a:ext uri="{FF2B5EF4-FFF2-40B4-BE49-F238E27FC236}">
              <a16:creationId xmlns:a16="http://schemas.microsoft.com/office/drawing/2014/main" id="{7F9C63B9-EB96-45B8-89E6-C04C23C331CF}"/>
            </a:ext>
          </a:extLst>
        </xdr:cNvPr>
        <xdr:cNvSpPr/>
      </xdr:nvSpPr>
      <xdr:spPr>
        <a:xfrm>
          <a:off x="20383500" y="187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90895</xdr:rowOff>
    </xdr:from>
    <xdr:to>
      <xdr:col>111</xdr:col>
      <xdr:colOff>177800</xdr:colOff>
      <xdr:row>109</xdr:row>
      <xdr:rowOff>94162</xdr:rowOff>
    </xdr:to>
    <xdr:cxnSp macro="">
      <xdr:nvCxnSpPr>
        <xdr:cNvPr id="658" name="直線コネクタ 657">
          <a:extLst>
            <a:ext uri="{FF2B5EF4-FFF2-40B4-BE49-F238E27FC236}">
              <a16:creationId xmlns:a16="http://schemas.microsoft.com/office/drawing/2014/main" id="{2C56F5F7-E6A6-4A12-8512-AB83EC6F16CE}"/>
            </a:ext>
          </a:extLst>
        </xdr:cNvPr>
        <xdr:cNvCxnSpPr/>
      </xdr:nvCxnSpPr>
      <xdr:spPr>
        <a:xfrm>
          <a:off x="20434300" y="187789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136089</xdr:rowOff>
    </xdr:from>
    <xdr:ext cx="469744" cy="259045"/>
    <xdr:sp macro="" textlink="">
      <xdr:nvSpPr>
        <xdr:cNvPr id="659" name="n_1mainValue【庁舎】&#10;一人当たり面積">
          <a:extLst>
            <a:ext uri="{FF2B5EF4-FFF2-40B4-BE49-F238E27FC236}">
              <a16:creationId xmlns:a16="http://schemas.microsoft.com/office/drawing/2014/main" id="{6AE24A57-365E-49DD-983B-9CAC3665ED3E}"/>
            </a:ext>
          </a:extLst>
        </xdr:cNvPr>
        <xdr:cNvSpPr txBox="1"/>
      </xdr:nvSpPr>
      <xdr:spPr>
        <a:xfrm>
          <a:off x="21075727" y="1882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132822</xdr:rowOff>
    </xdr:from>
    <xdr:ext cx="469744" cy="259045"/>
    <xdr:sp macro="" textlink="">
      <xdr:nvSpPr>
        <xdr:cNvPr id="660" name="n_2mainValue【庁舎】&#10;一人当たり面積">
          <a:extLst>
            <a:ext uri="{FF2B5EF4-FFF2-40B4-BE49-F238E27FC236}">
              <a16:creationId xmlns:a16="http://schemas.microsoft.com/office/drawing/2014/main" id="{6B94264F-A016-4564-A608-CC229A84EB74}"/>
            </a:ext>
          </a:extLst>
        </xdr:cNvPr>
        <xdr:cNvSpPr txBox="1"/>
      </xdr:nvSpPr>
      <xdr:spPr>
        <a:xfrm>
          <a:off x="20199427" y="18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8653AB89-E8FB-4603-B0B6-F671F8AB18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15BC5657-29B3-40E0-AB64-63B4BE0D2A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2D5CD619-F651-4EA7-81B8-90DEDCB3B9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年度数値では、類似団体平均値と比較して、保健センターと庁舎が上回っている。ただし、平成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年度に保健センターを併設した新庁舎を建設した。その他の施設については類似団体平均値を下回っている。図書館を含む市民会館は平成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建設したため、数値は低くなっていることが分かる。体育館については増加傾向にあり、老朽化が進んでいることが分かる。一人当たり面積については市民会館が類似団体内で最上位となっているため、利用状況について適切に把握していく必要が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公共施設等総合管理計画に基づき、維持管理および更新をしていく必要がある。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工場誘致により比較的規模の大きな事業所が集積していることや、人口増加が続いていること、老年人口割合が低く、高齢化率の上昇が緩やかであることなどから、財政基盤は比較的安定しており、類似団体平均を０．１６ポイント上回っている。</a:t>
          </a:r>
        </a:p>
        <a:p>
          <a:r>
            <a:rPr kumimoji="1" lang="ja-JP" altLang="en-US" sz="1300">
              <a:latin typeface="ＭＳ Ｐゴシック" panose="020B0600070205080204" pitchFamily="50" charset="-128"/>
              <a:ea typeface="ＭＳ Ｐゴシック" panose="020B0600070205080204" pitchFamily="50" charset="-128"/>
            </a:rPr>
            <a:t>　ただし、町内企業の移転などがあり、その影響を注視する必要がある。</a:t>
          </a:r>
        </a:p>
        <a:p>
          <a:r>
            <a:rPr kumimoji="1" lang="ja-JP" altLang="en-US" sz="1300">
              <a:latin typeface="ＭＳ Ｐゴシック" panose="020B0600070205080204" pitchFamily="50" charset="-128"/>
              <a:ea typeface="ＭＳ Ｐゴシック" panose="020B0600070205080204" pitchFamily="50" charset="-128"/>
            </a:rPr>
            <a:t>　今後も課税客体の把握や平成２８年３月に策定した第５次長期振興計画に沿った町政運営により、歳入の確保、歳出の削減に努める。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0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自律・協働のまちづくり推進計画に沿った人件費をはじめとする経常経費の削減の成果から、類似団体平均を６．３ポイントと大幅に下回っている。</a:t>
          </a:r>
        </a:p>
        <a:p>
          <a:r>
            <a:rPr kumimoji="1" lang="ja-JP" altLang="en-US" sz="1300">
              <a:latin typeface="ＭＳ Ｐゴシック" panose="020B0600070205080204" pitchFamily="50" charset="-128"/>
              <a:ea typeface="ＭＳ Ｐゴシック" panose="020B0600070205080204" pitchFamily="50" charset="-128"/>
            </a:rPr>
            <a:t>　平成２１年度より実施している旧まちづくり交付金事業などの大型事業の元金償還のピークが過ぎ、次年度以降は償還額は減少することから、今後も計画的な繰上償還の実施や長期振興計画に沿った取り組みを継続し、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18034</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7648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61</xdr:row>
      <xdr:rowOff>18034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075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20574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930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60</xdr:row>
      <xdr:rowOff>6096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241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138684</xdr:rowOff>
    </xdr:from>
    <xdr:to>
      <xdr:col>19</xdr:col>
      <xdr:colOff>184150</xdr:colOff>
      <xdr:row>61</xdr:row>
      <xdr:rowOff>68834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79011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129286</xdr:rowOff>
    </xdr:from>
    <xdr:to>
      <xdr:col>7</xdr:col>
      <xdr:colOff>31750</xdr:colOff>
      <xdr:row>59</xdr:row>
      <xdr:rowOff>59436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69613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平成１６年３月に策定した自律・協働のまちづくり推進計画に沿って、人件費や物件費等について、縮減に取り組んできたことから、類似団体平均・長野県平均を下回っている。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人件費は１０年で職員数１０％減を掲げ、人員削減や手当をはじめとした給与制度見直しを進めてきた。</a:t>
          </a:r>
        </a:p>
        <a:p>
          <a:r>
            <a:rPr kumimoji="1" lang="ja-JP" altLang="en-US" sz="1300">
              <a:latin typeface="ＭＳ Ｐゴシック" panose="020B0600070205080204" pitchFamily="50" charset="-128"/>
              <a:ea typeface="ＭＳ Ｐゴシック" panose="020B0600070205080204" pitchFamily="50" charset="-128"/>
            </a:rPr>
            <a:t>　物件費はゼロベースで見直し、抑制を継続している。</a:t>
          </a:r>
        </a:p>
        <a:p>
          <a:r>
            <a:rPr kumimoji="1" lang="ja-JP" altLang="en-US" sz="1300">
              <a:latin typeface="ＭＳ Ｐゴシック" panose="020B0600070205080204" pitchFamily="50" charset="-128"/>
              <a:ea typeface="ＭＳ Ｐゴシック" panose="020B0600070205080204" pitchFamily="50" charset="-128"/>
            </a:rPr>
            <a:t>　今後も経常的な削減の取り組みを継続するとともに、電算処理などの大きな割合を占める業務の見直しを進めていく。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149778</xdr:rowOff>
    </xdr:from>
    <xdr:to>
      <xdr:col>23</xdr:col>
      <xdr:colOff>133350</xdr:colOff>
      <xdr:row>81</xdr:row>
      <xdr:rowOff>165833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37228"/>
          <a:ext cx="8382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165833</xdr:rowOff>
    </xdr:from>
    <xdr:to>
      <xdr:col>19</xdr:col>
      <xdr:colOff>133350</xdr:colOff>
      <xdr:row>81</xdr:row>
      <xdr:rowOff>166525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53283"/>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50637</xdr:rowOff>
    </xdr:from>
    <xdr:to>
      <xdr:col>15</xdr:col>
      <xdr:colOff>82550</xdr:colOff>
      <xdr:row>81</xdr:row>
      <xdr:rowOff>166525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8087"/>
          <a:ext cx="889000" cy="1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33328</xdr:rowOff>
    </xdr:from>
    <xdr:to>
      <xdr:col>11</xdr:col>
      <xdr:colOff>31750</xdr:colOff>
      <xdr:row>81</xdr:row>
      <xdr:rowOff>50637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2077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27293</xdr:rowOff>
    </xdr:from>
    <xdr:to>
      <xdr:col>11</xdr:col>
      <xdr:colOff>82550</xdr:colOff>
      <xdr:row>83</xdr:row>
      <xdr:rowOff>128893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113670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138885</xdr:rowOff>
    </xdr:from>
    <xdr:to>
      <xdr:col>7</xdr:col>
      <xdr:colOff>31750</xdr:colOff>
      <xdr:row>83</xdr:row>
      <xdr:rowOff>69035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53812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98978</xdr:rowOff>
    </xdr:from>
    <xdr:to>
      <xdr:col>23</xdr:col>
      <xdr:colOff>184150</xdr:colOff>
      <xdr:row>82</xdr:row>
      <xdr:rowOff>29128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115033</xdr:rowOff>
    </xdr:from>
    <xdr:to>
      <xdr:col>19</xdr:col>
      <xdr:colOff>184150</xdr:colOff>
      <xdr:row>82</xdr:row>
      <xdr:rowOff>45183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55360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7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115725</xdr:rowOff>
    </xdr:from>
    <xdr:to>
      <xdr:col>15</xdr:col>
      <xdr:colOff>133350</xdr:colOff>
      <xdr:row>82</xdr:row>
      <xdr:rowOff>45875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171287</xdr:rowOff>
    </xdr:from>
    <xdr:to>
      <xdr:col>11</xdr:col>
      <xdr:colOff>82550</xdr:colOff>
      <xdr:row>81</xdr:row>
      <xdr:rowOff>101437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111614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153978</xdr:rowOff>
    </xdr:from>
    <xdr:to>
      <xdr:col>7</xdr:col>
      <xdr:colOff>31750</xdr:colOff>
      <xdr:row>81</xdr:row>
      <xdr:rowOff>84128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94305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平成１６年３月に策定した自律・協働のまちづくり推進計画では、人員削減とともに手当をはじめとする給与制度の見直しに取り組んできた。</a:t>
          </a:r>
        </a:p>
        <a:p>
          <a:r>
            <a:rPr kumimoji="1" lang="ja-JP" altLang="en-US" sz="1300">
              <a:latin typeface="ＭＳ Ｐゴシック" panose="020B0600070205080204" pitchFamily="50" charset="-128"/>
              <a:ea typeface="ＭＳ Ｐゴシック" panose="020B0600070205080204" pitchFamily="50" charset="-128"/>
            </a:rPr>
            <a:t>　類似団体平均値と比べ２．１ポイント上回っており、全国の他町村に比べても若干高い状況となっている。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今後も県内市町村や類似団体の状況と比較したうえで、適正な給与水準の確保に努める。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33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１０年間で職員数１０％削減の目標を掲げ、組織及び事務の簡素・合理化や職員の資質向上などに取り組み、定員管理の適正化に努めてきた。</a:t>
          </a:r>
        </a:p>
        <a:p>
          <a:r>
            <a:rPr kumimoji="1" lang="ja-JP" altLang="en-US" sz="1300">
              <a:latin typeface="ＭＳ Ｐゴシック" panose="020B0600070205080204" pitchFamily="50" charset="-128"/>
              <a:ea typeface="ＭＳ Ｐゴシック" panose="020B0600070205080204" pitchFamily="50" charset="-128"/>
            </a:rPr>
            <a:t>　集中改革プランによる計画策定前より取り組みを始めており、平成２９年度では類似団体平均を１．７２人下回っている。</a:t>
          </a:r>
        </a:p>
        <a:p>
          <a:r>
            <a:rPr kumimoji="1" lang="ja-JP" altLang="en-US" sz="1300">
              <a:latin typeface="ＭＳ Ｐゴシック" panose="020B0600070205080204" pitchFamily="50" charset="-128"/>
              <a:ea typeface="ＭＳ Ｐゴシック" panose="020B0600070205080204" pitchFamily="50" charset="-128"/>
            </a:rPr>
            <a:t>　今後も随時見直しを行い業務に支障のないよう定員管理の適正化に努める。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117566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296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117566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0036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84818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36596"/>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45176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365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7438</xdr:rowOff>
    </xdr:from>
    <xdr:to>
      <xdr:col>68</xdr:col>
      <xdr:colOff>203200</xdr:colOff>
      <xdr:row>62</xdr:row>
      <xdr:rowOff>109038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159929</xdr:rowOff>
    </xdr:from>
    <xdr:to>
      <xdr:col>64</xdr:col>
      <xdr:colOff>152400</xdr:colOff>
      <xdr:row>62</xdr:row>
      <xdr:rowOff>90079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74856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類似団体より下回っていたが、平成２９年度は同数となった。これは平成２１年度から計画的に実施した旧まちづくり交付金事業などの大型事業の元利償還金が増加したことが主な要因である。来年度以降も上昇していく見込みで、当面の間は現在より高い水準で推移することが予想される。</a:t>
          </a:r>
        </a:p>
        <a:p>
          <a:r>
            <a:rPr kumimoji="1" lang="ja-JP" altLang="en-US" sz="1300">
              <a:latin typeface="ＭＳ Ｐゴシック" panose="020B0600070205080204" pitchFamily="50" charset="-128"/>
              <a:ea typeface="ＭＳ Ｐゴシック" panose="020B0600070205080204" pitchFamily="50" charset="-128"/>
            </a:rPr>
            <a:t>　今後も事業の緊急度や必要性を精査の上、起債に大きく頼ることのない財政運営に努める。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41</xdr:row>
      <xdr:rowOff>90678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40220"/>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134366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471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充当可能な基金などの財源が将来負担すべき費用を上回っているため、将来負担比率は算定されていない。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今後も適正な公債費管理や計画的な基金積立を継続し、健全財政の堅持に努める。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150767</xdr:rowOff>
    </xdr:from>
    <xdr:to>
      <xdr:col>68</xdr:col>
      <xdr:colOff>203200</xdr:colOff>
      <xdr:row>14</xdr:row>
      <xdr:rowOff>80917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91094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79284</xdr:rowOff>
    </xdr:from>
    <xdr:to>
      <xdr:col>64</xdr:col>
      <xdr:colOff>152400</xdr:colOff>
      <xdr:row>15</xdr:row>
      <xdr:rowOff>9434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19611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平成１６年３月に策定した自律・協働のまちづくり推進計画では、１０年間で職員数１０％削減を掲げ、人員削減や手当をはじめとした給与制度の見直しなど、人件費の削減に取り組んできた。</a:t>
          </a:r>
        </a:p>
        <a:p>
          <a:r>
            <a:rPr kumimoji="1" lang="ja-JP" altLang="en-US" sz="1300">
              <a:latin typeface="ＭＳ Ｐゴシック" panose="020B0600070205080204" pitchFamily="50" charset="-128"/>
              <a:ea typeface="ＭＳ Ｐゴシック" panose="020B0600070205080204" pitchFamily="50" charset="-128"/>
            </a:rPr>
            <a:t>　また、全国の他市町村に比べ平均年齢及び平均給与月額が低い状況となっていることなどを理由に、類似団体平均を１．４ポイント下回っている。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今後も適正な人件費水準を維持できるよう給与制度見直しなど人件費の削減に努める。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平成１６年３月に策定した自律・協働のまちづくり推進計画では、ゼロベースで見直し、抑制を継続してきたが、類似団体を０．９ポイント上回っている状況である。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電算処理料などの経常的な費用で大きな割合を占めているものについて、さらに見直しを進めていく。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21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118127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類似団体平均を２．２ポイント下回っているが、決算額については上昇傾向にある。</a:t>
          </a:r>
        </a:p>
        <a:p>
          <a:r>
            <a:rPr kumimoji="1" lang="ja-JP" altLang="en-US" sz="1300">
              <a:latin typeface="ＭＳ Ｐゴシック" panose="020B0600070205080204" pitchFamily="50" charset="-128"/>
              <a:ea typeface="ＭＳ Ｐゴシック" panose="020B0600070205080204" pitchFamily="50" charset="-128"/>
            </a:rPr>
            <a:t>　今後も給付の適正化をはじめ、随時見直しを行うことにより上昇傾向に歯止めをかけるよう努める。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149860</xdr:rowOff>
    </xdr:from>
    <xdr:to>
      <xdr:col>24</xdr:col>
      <xdr:colOff>25400</xdr:colOff>
      <xdr:row>53</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065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104140</xdr:rowOff>
    </xdr:from>
    <xdr:to>
      <xdr:col>19</xdr:col>
      <xdr:colOff>187325</xdr:colOff>
      <xdr:row>52</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104140</xdr:rowOff>
    </xdr:from>
    <xdr:to>
      <xdr:col>15</xdr:col>
      <xdr:colOff>98425</xdr:colOff>
      <xdr:row>52</xdr:row>
      <xdr:rowOff>104140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104140</xdr:rowOff>
    </xdr:from>
    <xdr:to>
      <xdr:col>11</xdr:col>
      <xdr:colOff>9525</xdr:colOff>
      <xdr:row>53</xdr:row>
      <xdr:rowOff>1270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019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144780</xdr:rowOff>
    </xdr:from>
    <xdr:to>
      <xdr:col>11</xdr:col>
      <xdr:colOff>60325</xdr:colOff>
      <xdr:row>55</xdr:row>
      <xdr:rowOff>74930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59707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13987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121920</xdr:rowOff>
    </xdr:from>
    <xdr:to>
      <xdr:col>24</xdr:col>
      <xdr:colOff>76200</xdr:colOff>
      <xdr:row>53</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30497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99060</xdr:rowOff>
    </xdr:from>
    <xdr:to>
      <xdr:col>20</xdr:col>
      <xdr:colOff>38100</xdr:colOff>
      <xdr:row>53</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53340</xdr:rowOff>
    </xdr:from>
    <xdr:to>
      <xdr:col>15</xdr:col>
      <xdr:colOff>149225</xdr:colOff>
      <xdr:row>52</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53340</xdr:rowOff>
    </xdr:from>
    <xdr:to>
      <xdr:col>11</xdr:col>
      <xdr:colOff>60325</xdr:colOff>
      <xdr:row>52</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121920</xdr:rowOff>
    </xdr:from>
    <xdr:to>
      <xdr:col>6</xdr:col>
      <xdr:colOff>171450</xdr:colOff>
      <xdr:row>53</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54</xdr:row>
      <xdr:rowOff>66040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01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55</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301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5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95267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163830</xdr:rowOff>
    </xdr:from>
    <xdr:to>
      <xdr:col>78</xdr:col>
      <xdr:colOff>120650</xdr:colOff>
      <xdr:row>54</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104157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平成１６年３月に策定した自律・協働のまちづくり推進計画に基づき、既存の交付金や補助金の見直しに取り組んできたことなどにより、類似団体平均を３．２ポイント下回っている。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今後も補助目的を達成したものや事業効果が見込めなくなってきたものなどを見直し、適正な執行に努めていく。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123190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123190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36</xdr:row>
      <xdr:rowOff>73660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73660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繰上償還を行ったことなどにより、比率の上昇を抑えていたが、平成２１年度から実施している旧まちづくり交付金事業などの起債償還がピークを迎えることから、類似団体平均を６．７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今後もしばらくは上昇していくことが見込まれる。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80</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448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07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104139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81</xdr:row>
      <xdr:rowOff>170435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951460"/>
          <a:ext cx="0" cy="110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142512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2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170435</xdr:rowOff>
    </xdr:from>
    <xdr:to>
      <xdr:col>82</xdr:col>
      <xdr:colOff>196850</xdr:colOff>
      <xdr:row>81</xdr:row>
      <xdr:rowOff>170435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5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93997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96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85344</xdr:rowOff>
    </xdr:from>
    <xdr:to>
      <xdr:col>78</xdr:col>
      <xdr:colOff>120650</xdr:colOff>
      <xdr:row>79</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44196</xdr:rowOff>
    </xdr:from>
    <xdr:to>
      <xdr:col>74</xdr:col>
      <xdr:colOff>31750</xdr:colOff>
      <xdr:row>78</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75</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051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108204</xdr:rowOff>
    </xdr:from>
    <xdr:to>
      <xdr:col>69</xdr:col>
      <xdr:colOff>142875</xdr:colOff>
      <xdr:row>79</xdr:row>
      <xdr:rowOff>38354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141690</xdr:rowOff>
    </xdr:from>
    <xdr:to>
      <xdr:col>29</xdr:col>
      <xdr:colOff>127000</xdr:colOff>
      <xdr:row>18</xdr:row>
      <xdr:rowOff>142605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75415"/>
          <a:ext cx="6477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128742</xdr:rowOff>
    </xdr:from>
    <xdr:to>
      <xdr:col>26</xdr:col>
      <xdr:colOff>50800</xdr:colOff>
      <xdr:row>18</xdr:row>
      <xdr:rowOff>142605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62467"/>
          <a:ext cx="698500" cy="1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128742</xdr:rowOff>
    </xdr:from>
    <xdr:to>
      <xdr:col>22</xdr:col>
      <xdr:colOff>114300</xdr:colOff>
      <xdr:row>19</xdr:row>
      <xdr:rowOff>1330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2467"/>
          <a:ext cx="698500" cy="4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1330</xdr:rowOff>
    </xdr:from>
    <xdr:to>
      <xdr:col>18</xdr:col>
      <xdr:colOff>177800</xdr:colOff>
      <xdr:row>19</xdr:row>
      <xdr:rowOff>34656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650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138259</xdr:rowOff>
    </xdr:from>
    <xdr:to>
      <xdr:col>19</xdr:col>
      <xdr:colOff>38100</xdr:colOff>
      <xdr:row>16</xdr:row>
      <xdr:rowOff>68409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78586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15420</xdr:rowOff>
    </xdr:from>
    <xdr:to>
      <xdr:col>15</xdr:col>
      <xdr:colOff>101600</xdr:colOff>
      <xdr:row>16</xdr:row>
      <xdr:rowOff>117020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0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127197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90890</xdr:rowOff>
    </xdr:from>
    <xdr:to>
      <xdr:col>29</xdr:col>
      <xdr:colOff>177800</xdr:colOff>
      <xdr:row>19</xdr:row>
      <xdr:rowOff>21040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62967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91805</xdr:rowOff>
    </xdr:from>
    <xdr:to>
      <xdr:col>26</xdr:col>
      <xdr:colOff>101600</xdr:colOff>
      <xdr:row>19</xdr:row>
      <xdr:rowOff>21954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77942</xdr:rowOff>
    </xdr:from>
    <xdr:to>
      <xdr:col>22</xdr:col>
      <xdr:colOff>165100</xdr:colOff>
      <xdr:row>19</xdr:row>
      <xdr:rowOff>8092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164319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121980</xdr:rowOff>
    </xdr:from>
    <xdr:to>
      <xdr:col>19</xdr:col>
      <xdr:colOff>38100</xdr:colOff>
      <xdr:row>19</xdr:row>
      <xdr:rowOff>52130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155306</xdr:rowOff>
    </xdr:from>
    <xdr:to>
      <xdr:col>15</xdr:col>
      <xdr:colOff>101600</xdr:colOff>
      <xdr:row>19</xdr:row>
      <xdr:rowOff>85456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70233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241186</xdr:rowOff>
    </xdr:from>
    <xdr:to>
      <xdr:col>29</xdr:col>
      <xdr:colOff>127000</xdr:colOff>
      <xdr:row>36</xdr:row>
      <xdr:rowOff>154067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1536"/>
          <a:ext cx="647700" cy="25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154067</xdr:rowOff>
    </xdr:from>
    <xdr:to>
      <xdr:col>26</xdr:col>
      <xdr:colOff>50800</xdr:colOff>
      <xdr:row>37</xdr:row>
      <xdr:rowOff>38189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07317"/>
          <a:ext cx="698500" cy="5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38189</xdr:rowOff>
    </xdr:from>
    <xdr:to>
      <xdr:col>22</xdr:col>
      <xdr:colOff>114300</xdr:colOff>
      <xdr:row>37</xdr:row>
      <xdr:rowOff>163713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62889"/>
          <a:ext cx="698500" cy="12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163713</xdr:rowOff>
    </xdr:from>
    <xdr:to>
      <xdr:col>18</xdr:col>
      <xdr:colOff>177800</xdr:colOff>
      <xdr:row>37</xdr:row>
      <xdr:rowOff>204839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88413"/>
          <a:ext cx="698500" cy="4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190386</xdr:rowOff>
    </xdr:from>
    <xdr:to>
      <xdr:col>29</xdr:col>
      <xdr:colOff>177800</xdr:colOff>
      <xdr:row>35</xdr:row>
      <xdr:rowOff>291986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35463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103267</xdr:rowOff>
    </xdr:from>
    <xdr:to>
      <xdr:col>26</xdr:col>
      <xdr:colOff>101600</xdr:colOff>
      <xdr:row>37</xdr:row>
      <xdr:rowOff>33417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2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158839</xdr:rowOff>
    </xdr:from>
    <xdr:to>
      <xdr:col>22</xdr:col>
      <xdr:colOff>165100</xdr:colOff>
      <xdr:row>37</xdr:row>
      <xdr:rowOff>88989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73766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112913</xdr:rowOff>
    </xdr:from>
    <xdr:to>
      <xdr:col>19</xdr:col>
      <xdr:colOff>38100</xdr:colOff>
      <xdr:row>37</xdr:row>
      <xdr:rowOff>214513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199290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154039</xdr:rowOff>
    </xdr:from>
    <xdr:to>
      <xdr:col>15</xdr:col>
      <xdr:colOff>101600</xdr:colOff>
      <xdr:row>37</xdr:row>
      <xdr:rowOff>255639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240416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119992</xdr:rowOff>
    </xdr:from>
    <xdr:to>
      <xdr:col>24</xdr:col>
      <xdr:colOff>63500</xdr:colOff>
      <xdr:row>37</xdr:row>
      <xdr:rowOff>126066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63642"/>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119992</xdr:rowOff>
    </xdr:from>
    <xdr:to>
      <xdr:col>19</xdr:col>
      <xdr:colOff>177800</xdr:colOff>
      <xdr:row>37</xdr:row>
      <xdr:rowOff>123567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63642"/>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123567</xdr:rowOff>
    </xdr:from>
    <xdr:to>
      <xdr:col>15</xdr:col>
      <xdr:colOff>50800</xdr:colOff>
      <xdr:row>37</xdr:row>
      <xdr:rowOff>137512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6721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137512</xdr:rowOff>
    </xdr:from>
    <xdr:to>
      <xdr:col>10</xdr:col>
      <xdr:colOff>114300</xdr:colOff>
      <xdr:row>38</xdr:row>
      <xdr:rowOff>18248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1162"/>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95513</xdr:rowOff>
    </xdr:from>
    <xdr:to>
      <xdr:col>10</xdr:col>
      <xdr:colOff>165100</xdr:colOff>
      <xdr:row>35</xdr:row>
      <xdr:rowOff>25663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2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132318</xdr:rowOff>
    </xdr:from>
    <xdr:to>
      <xdr:col>6</xdr:col>
      <xdr:colOff>38100</xdr:colOff>
      <xdr:row>35</xdr:row>
      <xdr:rowOff>62468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78995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75266</xdr:rowOff>
    </xdr:from>
    <xdr:to>
      <xdr:col>24</xdr:col>
      <xdr:colOff>114300</xdr:colOff>
      <xdr:row>38</xdr:row>
      <xdr:rowOff>5415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53693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69192</xdr:rowOff>
    </xdr:from>
    <xdr:to>
      <xdr:col>20</xdr:col>
      <xdr:colOff>38100</xdr:colOff>
      <xdr:row>37</xdr:row>
      <xdr:rowOff>170791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2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161918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72767</xdr:rowOff>
    </xdr:from>
    <xdr:to>
      <xdr:col>15</xdr:col>
      <xdr:colOff>101600</xdr:colOff>
      <xdr:row>38</xdr:row>
      <xdr:rowOff>2918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6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86712</xdr:rowOff>
    </xdr:from>
    <xdr:to>
      <xdr:col>10</xdr:col>
      <xdr:colOff>165100</xdr:colOff>
      <xdr:row>38</xdr:row>
      <xdr:rowOff>16863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138898</xdr:rowOff>
    </xdr:from>
    <xdr:to>
      <xdr:col>6</xdr:col>
      <xdr:colOff>38100</xdr:colOff>
      <xdr:row>38</xdr:row>
      <xdr:rowOff>69048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60175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71787</xdr:rowOff>
    </xdr:from>
    <xdr:to>
      <xdr:col>24</xdr:col>
      <xdr:colOff>63500</xdr:colOff>
      <xdr:row>55</xdr:row>
      <xdr:rowOff>105029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01537"/>
          <a:ext cx="8382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71787</xdr:rowOff>
    </xdr:from>
    <xdr:to>
      <xdr:col>19</xdr:col>
      <xdr:colOff>177800</xdr:colOff>
      <xdr:row>55</xdr:row>
      <xdr:rowOff>74454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15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74454</xdr:rowOff>
    </xdr:from>
    <xdr:to>
      <xdr:col>15</xdr:col>
      <xdr:colOff>50800</xdr:colOff>
      <xdr:row>56</xdr:row>
      <xdr:rowOff>162655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04204"/>
          <a:ext cx="889000" cy="25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136957</xdr:rowOff>
    </xdr:from>
    <xdr:to>
      <xdr:col>10</xdr:col>
      <xdr:colOff>114300</xdr:colOff>
      <xdr:row>56</xdr:row>
      <xdr:rowOff>162655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38157"/>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7156</xdr:rowOff>
    </xdr:from>
    <xdr:to>
      <xdr:col>10</xdr:col>
      <xdr:colOff>165100</xdr:colOff>
      <xdr:row>55</xdr:row>
      <xdr:rowOff>108756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125283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87109</xdr:rowOff>
    </xdr:from>
    <xdr:to>
      <xdr:col>6</xdr:col>
      <xdr:colOff>38100</xdr:colOff>
      <xdr:row>56</xdr:row>
      <xdr:rowOff>17259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33786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54229</xdr:rowOff>
    </xdr:from>
    <xdr:to>
      <xdr:col>24</xdr:col>
      <xdr:colOff>114300</xdr:colOff>
      <xdr:row>55</xdr:row>
      <xdr:rowOff>155829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32656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20987</xdr:rowOff>
    </xdr:from>
    <xdr:to>
      <xdr:col>20</xdr:col>
      <xdr:colOff>38100</xdr:colOff>
      <xdr:row>55</xdr:row>
      <xdr:rowOff>122587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113714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23654</xdr:rowOff>
    </xdr:from>
    <xdr:to>
      <xdr:col>15</xdr:col>
      <xdr:colOff>101600</xdr:colOff>
      <xdr:row>55</xdr:row>
      <xdr:rowOff>125254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116381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111855</xdr:rowOff>
    </xdr:from>
    <xdr:to>
      <xdr:col>10</xdr:col>
      <xdr:colOff>165100</xdr:colOff>
      <xdr:row>57</xdr:row>
      <xdr:rowOff>42005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33132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86157</xdr:rowOff>
    </xdr:from>
    <xdr:to>
      <xdr:col>6</xdr:col>
      <xdr:colOff>38100</xdr:colOff>
      <xdr:row>57</xdr:row>
      <xdr:rowOff>16307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141185</xdr:rowOff>
    </xdr:from>
    <xdr:to>
      <xdr:col>24</xdr:col>
      <xdr:colOff>63500</xdr:colOff>
      <xdr:row>78</xdr:row>
      <xdr:rowOff>149797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4285"/>
          <a:ext cx="8382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137261</xdr:rowOff>
    </xdr:from>
    <xdr:to>
      <xdr:col>19</xdr:col>
      <xdr:colOff>177800</xdr:colOff>
      <xdr:row>78</xdr:row>
      <xdr:rowOff>149797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0361"/>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132195</xdr:rowOff>
    </xdr:from>
    <xdr:to>
      <xdr:col>15</xdr:col>
      <xdr:colOff>50800</xdr:colOff>
      <xdr:row>78</xdr:row>
      <xdr:rowOff>137261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5295"/>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132195</xdr:rowOff>
    </xdr:from>
    <xdr:to>
      <xdr:col>10</xdr:col>
      <xdr:colOff>114300</xdr:colOff>
      <xdr:row>78</xdr:row>
      <xdr:rowOff>147968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529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106921</xdr:rowOff>
    </xdr:from>
    <xdr:to>
      <xdr:col>10</xdr:col>
      <xdr:colOff>165100</xdr:colOff>
      <xdr:row>78</xdr:row>
      <xdr:rowOff>37071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53598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128485</xdr:rowOff>
    </xdr:from>
    <xdr:to>
      <xdr:col>6</xdr:col>
      <xdr:colOff>38100</xdr:colOff>
      <xdr:row>78</xdr:row>
      <xdr:rowOff>58635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75162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90385</xdr:rowOff>
    </xdr:from>
    <xdr:to>
      <xdr:col>24</xdr:col>
      <xdr:colOff>114300</xdr:colOff>
      <xdr:row>79</xdr:row>
      <xdr:rowOff>20535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98997</xdr:rowOff>
    </xdr:from>
    <xdr:to>
      <xdr:col>20</xdr:col>
      <xdr:colOff>38100</xdr:colOff>
      <xdr:row>79</xdr:row>
      <xdr:rowOff>29147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20274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86461</xdr:rowOff>
    </xdr:from>
    <xdr:to>
      <xdr:col>15</xdr:col>
      <xdr:colOff>101600</xdr:colOff>
      <xdr:row>79</xdr:row>
      <xdr:rowOff>16611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81395</xdr:rowOff>
    </xdr:from>
    <xdr:to>
      <xdr:col>10</xdr:col>
      <xdr:colOff>165100</xdr:colOff>
      <xdr:row>79</xdr:row>
      <xdr:rowOff>11545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97168</xdr:rowOff>
    </xdr:from>
    <xdr:to>
      <xdr:col>6</xdr:col>
      <xdr:colOff>38100</xdr:colOff>
      <xdr:row>79</xdr:row>
      <xdr:rowOff>27318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18445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70283</xdr:rowOff>
    </xdr:from>
    <xdr:to>
      <xdr:col>24</xdr:col>
      <xdr:colOff>62865</xdr:colOff>
      <xdr:row>97</xdr:row>
      <xdr:rowOff>57899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00783"/>
          <a:ext cx="1270" cy="118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61726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57899</xdr:rowOff>
    </xdr:from>
    <xdr:to>
      <xdr:col>24</xdr:col>
      <xdr:colOff>152400</xdr:colOff>
      <xdr:row>97</xdr:row>
      <xdr:rowOff>57899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8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16960</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70283</xdr:rowOff>
    </xdr:from>
    <xdr:to>
      <xdr:col>24</xdr:col>
      <xdr:colOff>152400</xdr:colOff>
      <xdr:row>90</xdr:row>
      <xdr:rowOff>70283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0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57899</xdr:rowOff>
    </xdr:from>
    <xdr:to>
      <xdr:col>24</xdr:col>
      <xdr:colOff>63500</xdr:colOff>
      <xdr:row>97</xdr:row>
      <xdr:rowOff>59386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8549"/>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123626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100749</xdr:rowOff>
    </xdr:from>
    <xdr:to>
      <xdr:col>24</xdr:col>
      <xdr:colOff>114300</xdr:colOff>
      <xdr:row>95</xdr:row>
      <xdr:rowOff>30899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59386</xdr:rowOff>
    </xdr:from>
    <xdr:to>
      <xdr:col>19</xdr:col>
      <xdr:colOff>177800</xdr:colOff>
      <xdr:row>97</xdr:row>
      <xdr:rowOff>113258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0036"/>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95186</xdr:rowOff>
    </xdr:from>
    <xdr:to>
      <xdr:col>20</xdr:col>
      <xdr:colOff>38100</xdr:colOff>
      <xdr:row>95</xdr:row>
      <xdr:rowOff>25336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1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41863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50603</xdr:rowOff>
    </xdr:from>
    <xdr:to>
      <xdr:col>15</xdr:col>
      <xdr:colOff>50800</xdr:colOff>
      <xdr:row>97</xdr:row>
      <xdr:rowOff>113258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81253"/>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162224</xdr:rowOff>
    </xdr:from>
    <xdr:to>
      <xdr:col>15</xdr:col>
      <xdr:colOff>101600</xdr:colOff>
      <xdr:row>95</xdr:row>
      <xdr:rowOff>92374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50603</xdr:rowOff>
    </xdr:from>
    <xdr:to>
      <xdr:col>10</xdr:col>
      <xdr:colOff>114300</xdr:colOff>
      <xdr:row>97</xdr:row>
      <xdr:rowOff>107944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1253"/>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78403</xdr:rowOff>
    </xdr:from>
    <xdr:to>
      <xdr:col>10</xdr:col>
      <xdr:colOff>165100</xdr:colOff>
      <xdr:row>95</xdr:row>
      <xdr:rowOff>8553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25080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15291</xdr:rowOff>
    </xdr:from>
    <xdr:to>
      <xdr:col>6</xdr:col>
      <xdr:colOff>38100</xdr:colOff>
      <xdr:row>95</xdr:row>
      <xdr:rowOff>116891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133418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7099</xdr:rowOff>
    </xdr:from>
    <xdr:to>
      <xdr:col>24</xdr:col>
      <xdr:colOff>114300</xdr:colOff>
      <xdr:row>97</xdr:row>
      <xdr:rowOff>108699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93476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8586</xdr:rowOff>
    </xdr:from>
    <xdr:to>
      <xdr:col>20</xdr:col>
      <xdr:colOff>38100</xdr:colOff>
      <xdr:row>97</xdr:row>
      <xdr:rowOff>110186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101313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62458</xdr:rowOff>
    </xdr:from>
    <xdr:to>
      <xdr:col>15</xdr:col>
      <xdr:colOff>101600</xdr:colOff>
      <xdr:row>97</xdr:row>
      <xdr:rowOff>164058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155185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171253</xdr:rowOff>
    </xdr:from>
    <xdr:to>
      <xdr:col>10</xdr:col>
      <xdr:colOff>165100</xdr:colOff>
      <xdr:row>97</xdr:row>
      <xdr:rowOff>101403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92530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57144</xdr:rowOff>
    </xdr:from>
    <xdr:to>
      <xdr:col>6</xdr:col>
      <xdr:colOff>38100</xdr:colOff>
      <xdr:row>97</xdr:row>
      <xdr:rowOff>158744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152426</xdr:rowOff>
    </xdr:from>
    <xdr:to>
      <xdr:col>55</xdr:col>
      <xdr:colOff>0</xdr:colOff>
      <xdr:row>38</xdr:row>
      <xdr:rowOff>169908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67526"/>
          <a:ext cx="8382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60223</xdr:rowOff>
    </xdr:from>
    <xdr:to>
      <xdr:col>50</xdr:col>
      <xdr:colOff>114300</xdr:colOff>
      <xdr:row>38</xdr:row>
      <xdr:rowOff>169908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75323"/>
          <a:ext cx="889000" cy="10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36144</xdr:rowOff>
    </xdr:from>
    <xdr:to>
      <xdr:col>45</xdr:col>
      <xdr:colOff>177800</xdr:colOff>
      <xdr:row>38</xdr:row>
      <xdr:rowOff>60223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512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36144</xdr:rowOff>
    </xdr:from>
    <xdr:to>
      <xdr:col>41</xdr:col>
      <xdr:colOff>50800</xdr:colOff>
      <xdr:row>38</xdr:row>
      <xdr:rowOff>62455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1244"/>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115026</xdr:rowOff>
    </xdr:from>
    <xdr:to>
      <xdr:col>41</xdr:col>
      <xdr:colOff>101600</xdr:colOff>
      <xdr:row>37</xdr:row>
      <xdr:rowOff>45176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61703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135600</xdr:rowOff>
    </xdr:from>
    <xdr:to>
      <xdr:col>36</xdr:col>
      <xdr:colOff>165100</xdr:colOff>
      <xdr:row>37</xdr:row>
      <xdr:rowOff>65750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82277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101626</xdr:rowOff>
    </xdr:from>
    <xdr:to>
      <xdr:col>55</xdr:col>
      <xdr:colOff>50800</xdr:colOff>
      <xdr:row>39</xdr:row>
      <xdr:rowOff>31776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16553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3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119108</xdr:rowOff>
    </xdr:from>
    <xdr:to>
      <xdr:col>50</xdr:col>
      <xdr:colOff>165100</xdr:colOff>
      <xdr:row>39</xdr:row>
      <xdr:rowOff>49258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40385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9423</xdr:rowOff>
    </xdr:from>
    <xdr:to>
      <xdr:col>46</xdr:col>
      <xdr:colOff>38100</xdr:colOff>
      <xdr:row>38</xdr:row>
      <xdr:rowOff>111023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102150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156794</xdr:rowOff>
    </xdr:from>
    <xdr:to>
      <xdr:col>41</xdr:col>
      <xdr:colOff>101600</xdr:colOff>
      <xdr:row>38</xdr:row>
      <xdr:rowOff>86944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78071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11655</xdr:rowOff>
    </xdr:from>
    <xdr:to>
      <xdr:col>36</xdr:col>
      <xdr:colOff>165100</xdr:colOff>
      <xdr:row>38</xdr:row>
      <xdr:rowOff>113255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104382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10413</xdr:rowOff>
    </xdr:from>
    <xdr:to>
      <xdr:col>55</xdr:col>
      <xdr:colOff>0</xdr:colOff>
      <xdr:row>58</xdr:row>
      <xdr:rowOff>162762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54513"/>
          <a:ext cx="838200" cy="1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146055</xdr:rowOff>
    </xdr:from>
    <xdr:to>
      <xdr:col>50</xdr:col>
      <xdr:colOff>114300</xdr:colOff>
      <xdr:row>58</xdr:row>
      <xdr:rowOff>162762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90155"/>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128420</xdr:rowOff>
    </xdr:from>
    <xdr:to>
      <xdr:col>45</xdr:col>
      <xdr:colOff>177800</xdr:colOff>
      <xdr:row>58</xdr:row>
      <xdr:rowOff>146055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7252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128420</xdr:rowOff>
    </xdr:from>
    <xdr:to>
      <xdr:col>41</xdr:col>
      <xdr:colOff>50800</xdr:colOff>
      <xdr:row>58</xdr:row>
      <xdr:rowOff>164387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72520"/>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69572</xdr:rowOff>
    </xdr:from>
    <xdr:to>
      <xdr:col>41</xdr:col>
      <xdr:colOff>101600</xdr:colOff>
      <xdr:row>58</xdr:row>
      <xdr:rowOff>171172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100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84413</xdr:rowOff>
    </xdr:from>
    <xdr:to>
      <xdr:col>36</xdr:col>
      <xdr:colOff>165100</xdr:colOff>
      <xdr:row>59</xdr:row>
      <xdr:rowOff>14563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1002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31090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0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131063</xdr:rowOff>
    </xdr:from>
    <xdr:to>
      <xdr:col>55</xdr:col>
      <xdr:colOff>50800</xdr:colOff>
      <xdr:row>58</xdr:row>
      <xdr:rowOff>61213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153940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5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111962</xdr:rowOff>
    </xdr:from>
    <xdr:to>
      <xdr:col>50</xdr:col>
      <xdr:colOff>165100</xdr:colOff>
      <xdr:row>59</xdr:row>
      <xdr:rowOff>42112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95255</xdr:rowOff>
    </xdr:from>
    <xdr:to>
      <xdr:col>46</xdr:col>
      <xdr:colOff>38100</xdr:colOff>
      <xdr:row>59</xdr:row>
      <xdr:rowOff>25405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77620</xdr:rowOff>
    </xdr:from>
    <xdr:to>
      <xdr:col>41</xdr:col>
      <xdr:colOff>101600</xdr:colOff>
      <xdr:row>59</xdr:row>
      <xdr:rowOff>7770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170347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113587</xdr:rowOff>
    </xdr:from>
    <xdr:to>
      <xdr:col>36</xdr:col>
      <xdr:colOff>165100</xdr:colOff>
      <xdr:row>59</xdr:row>
      <xdr:rowOff>43737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34864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80869</xdr:rowOff>
    </xdr:from>
    <xdr:to>
      <xdr:col>55</xdr:col>
      <xdr:colOff>0</xdr:colOff>
      <xdr:row>79</xdr:row>
      <xdr:rowOff>39963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453969"/>
          <a:ext cx="838200" cy="1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115811</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48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39963</xdr:rowOff>
    </xdr:from>
    <xdr:to>
      <xdr:col>50</xdr:col>
      <xdr:colOff>114300</xdr:colOff>
      <xdr:row>79</xdr:row>
      <xdr:rowOff>70828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58451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56398</xdr:rowOff>
    </xdr:from>
    <xdr:to>
      <xdr:col>45</xdr:col>
      <xdr:colOff>177800</xdr:colOff>
      <xdr:row>79</xdr:row>
      <xdr:rowOff>70828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3600948"/>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157091</xdr:rowOff>
    </xdr:from>
    <xdr:to>
      <xdr:col>41</xdr:col>
      <xdr:colOff>101600</xdr:colOff>
      <xdr:row>79</xdr:row>
      <xdr:rowOff>87241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5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103768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30069</xdr:rowOff>
    </xdr:from>
    <xdr:to>
      <xdr:col>55</xdr:col>
      <xdr:colOff>50800</xdr:colOff>
      <xdr:row>78</xdr:row>
      <xdr:rowOff>131669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52946</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5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160613</xdr:rowOff>
    </xdr:from>
    <xdr:to>
      <xdr:col>50</xdr:col>
      <xdr:colOff>165100</xdr:colOff>
      <xdr:row>79</xdr:row>
      <xdr:rowOff>90763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81890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20028</xdr:rowOff>
    </xdr:from>
    <xdr:to>
      <xdr:col>46</xdr:col>
      <xdr:colOff>38100</xdr:colOff>
      <xdr:row>79</xdr:row>
      <xdr:rowOff>121628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112755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5598</xdr:rowOff>
    </xdr:from>
    <xdr:to>
      <xdr:col>41</xdr:col>
      <xdr:colOff>101600</xdr:colOff>
      <xdr:row>79</xdr:row>
      <xdr:rowOff>107198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98325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109029</xdr:rowOff>
    </xdr:from>
    <xdr:to>
      <xdr:col>55</xdr:col>
      <xdr:colOff>0</xdr:colOff>
      <xdr:row>96</xdr:row>
      <xdr:rowOff>133586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25329"/>
          <a:ext cx="838200" cy="36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39554</xdr:rowOff>
    </xdr:from>
    <xdr:to>
      <xdr:col>50</xdr:col>
      <xdr:colOff>114300</xdr:colOff>
      <xdr:row>96</xdr:row>
      <xdr:rowOff>133586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27304"/>
          <a:ext cx="889000" cy="2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39554</xdr:rowOff>
    </xdr:from>
    <xdr:to>
      <xdr:col>45</xdr:col>
      <xdr:colOff>177800</xdr:colOff>
      <xdr:row>97</xdr:row>
      <xdr:rowOff>36734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27304"/>
          <a:ext cx="889000" cy="3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77927</xdr:rowOff>
    </xdr:from>
    <xdr:to>
      <xdr:col>41</xdr:col>
      <xdr:colOff>101600</xdr:colOff>
      <xdr:row>95</xdr:row>
      <xdr:rowOff>8077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1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24604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58229</xdr:rowOff>
    </xdr:from>
    <xdr:to>
      <xdr:col>55</xdr:col>
      <xdr:colOff>50800</xdr:colOff>
      <xdr:row>94</xdr:row>
      <xdr:rowOff>159829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81106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82786</xdr:rowOff>
    </xdr:from>
    <xdr:to>
      <xdr:col>50</xdr:col>
      <xdr:colOff>165100</xdr:colOff>
      <xdr:row>97</xdr:row>
      <xdr:rowOff>12936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160204</xdr:rowOff>
    </xdr:from>
    <xdr:to>
      <xdr:col>46</xdr:col>
      <xdr:colOff>38100</xdr:colOff>
      <xdr:row>95</xdr:row>
      <xdr:rowOff>90354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106881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157384</xdr:rowOff>
    </xdr:from>
    <xdr:to>
      <xdr:col>41</xdr:col>
      <xdr:colOff>101600</xdr:colOff>
      <xdr:row>97</xdr:row>
      <xdr:rowOff>87534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78661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36144</xdr:rowOff>
    </xdr:from>
    <xdr:to>
      <xdr:col>85</xdr:col>
      <xdr:colOff>127000</xdr:colOff>
      <xdr:row>39</xdr:row>
      <xdr:rowOff>38278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2269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38278</xdr:rowOff>
    </xdr:from>
    <xdr:to>
      <xdr:col>81</xdr:col>
      <xdr:colOff>50800</xdr:colOff>
      <xdr:row>39</xdr:row>
      <xdr:rowOff>39212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482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39212</xdr:rowOff>
    </xdr:from>
    <xdr:to>
      <xdr:col>76</xdr:col>
      <xdr:colOff>114300</xdr:colOff>
      <xdr:row>39</xdr:row>
      <xdr:rowOff>39954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576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28619</xdr:rowOff>
    </xdr:from>
    <xdr:to>
      <xdr:col>71</xdr:col>
      <xdr:colOff>177800</xdr:colOff>
      <xdr:row>39</xdr:row>
      <xdr:rowOff>39954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15169"/>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57086</xdr:rowOff>
    </xdr:from>
    <xdr:to>
      <xdr:col>67</xdr:col>
      <xdr:colOff>101600</xdr:colOff>
      <xdr:row>38</xdr:row>
      <xdr:rowOff>158686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3763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156794</xdr:rowOff>
    </xdr:from>
    <xdr:to>
      <xdr:col>85</xdr:col>
      <xdr:colOff>177800</xdr:colOff>
      <xdr:row>39</xdr:row>
      <xdr:rowOff>86944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71721</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158928</xdr:rowOff>
    </xdr:from>
    <xdr:to>
      <xdr:col>81</xdr:col>
      <xdr:colOff>101600</xdr:colOff>
      <xdr:row>39</xdr:row>
      <xdr:rowOff>89078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80205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159862</xdr:rowOff>
    </xdr:from>
    <xdr:to>
      <xdr:col>76</xdr:col>
      <xdr:colOff>165100</xdr:colOff>
      <xdr:row>39</xdr:row>
      <xdr:rowOff>90012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81139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6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160604</xdr:rowOff>
    </xdr:from>
    <xdr:to>
      <xdr:col>72</xdr:col>
      <xdr:colOff>38100</xdr:colOff>
      <xdr:row>39</xdr:row>
      <xdr:rowOff>90754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149269</xdr:rowOff>
    </xdr:from>
    <xdr:to>
      <xdr:col>67</xdr:col>
      <xdr:colOff>101600</xdr:colOff>
      <xdr:row>39</xdr:row>
      <xdr:rowOff>79419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70546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5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121427</xdr:rowOff>
    </xdr:from>
    <xdr:to>
      <xdr:col>85</xdr:col>
      <xdr:colOff>127000</xdr:colOff>
      <xdr:row>76</xdr:row>
      <xdr:rowOff>30139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80177"/>
          <a:ext cx="8382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121427</xdr:rowOff>
    </xdr:from>
    <xdr:to>
      <xdr:col>81</xdr:col>
      <xdr:colOff>50800</xdr:colOff>
      <xdr:row>76</xdr:row>
      <xdr:rowOff>169738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80177"/>
          <a:ext cx="889000" cy="2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169738</xdr:rowOff>
    </xdr:from>
    <xdr:to>
      <xdr:col>76</xdr:col>
      <xdr:colOff>114300</xdr:colOff>
      <xdr:row>77</xdr:row>
      <xdr:rowOff>25233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99938"/>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25233</xdr:rowOff>
    </xdr:from>
    <xdr:to>
      <xdr:col>71</xdr:col>
      <xdr:colOff>177800</xdr:colOff>
      <xdr:row>77</xdr:row>
      <xdr:rowOff>91191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26883"/>
          <a:ext cx="889000" cy="6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133203</xdr:rowOff>
    </xdr:from>
    <xdr:to>
      <xdr:col>72</xdr:col>
      <xdr:colOff>38100</xdr:colOff>
      <xdr:row>76</xdr:row>
      <xdr:rowOff>63353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79880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127533</xdr:rowOff>
    </xdr:from>
    <xdr:to>
      <xdr:col>67</xdr:col>
      <xdr:colOff>101600</xdr:colOff>
      <xdr:row>76</xdr:row>
      <xdr:rowOff>57683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8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74210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150789</xdr:rowOff>
    </xdr:from>
    <xdr:to>
      <xdr:col>85</xdr:col>
      <xdr:colOff>177800</xdr:colOff>
      <xdr:row>76</xdr:row>
      <xdr:rowOff>80939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2217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70627</xdr:rowOff>
    </xdr:from>
    <xdr:to>
      <xdr:col>81</xdr:col>
      <xdr:colOff>101600</xdr:colOff>
      <xdr:row>76</xdr:row>
      <xdr:rowOff>778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929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17304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7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118938</xdr:rowOff>
    </xdr:from>
    <xdr:to>
      <xdr:col>76</xdr:col>
      <xdr:colOff>165100</xdr:colOff>
      <xdr:row>77</xdr:row>
      <xdr:rowOff>49088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145883</xdr:rowOff>
    </xdr:from>
    <xdr:to>
      <xdr:col>72</xdr:col>
      <xdr:colOff>38100</xdr:colOff>
      <xdr:row>77</xdr:row>
      <xdr:rowOff>76033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67160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40391</xdr:rowOff>
    </xdr:from>
    <xdr:to>
      <xdr:col>67</xdr:col>
      <xdr:colOff>101600</xdr:colOff>
      <xdr:row>77</xdr:row>
      <xdr:rowOff>141991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133118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29990</xdr:rowOff>
    </xdr:from>
    <xdr:to>
      <xdr:col>85</xdr:col>
      <xdr:colOff>127000</xdr:colOff>
      <xdr:row>98</xdr:row>
      <xdr:rowOff>116886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32090"/>
          <a:ext cx="838200" cy="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29990</xdr:rowOff>
    </xdr:from>
    <xdr:to>
      <xdr:col>81</xdr:col>
      <xdr:colOff>50800</xdr:colOff>
      <xdr:row>98</xdr:row>
      <xdr:rowOff>38083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32090"/>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130135</xdr:rowOff>
    </xdr:from>
    <xdr:to>
      <xdr:col>76</xdr:col>
      <xdr:colOff>114300</xdr:colOff>
      <xdr:row>98</xdr:row>
      <xdr:rowOff>38083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0785"/>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81708</xdr:rowOff>
    </xdr:from>
    <xdr:to>
      <xdr:col>71</xdr:col>
      <xdr:colOff>177800</xdr:colOff>
      <xdr:row>97</xdr:row>
      <xdr:rowOff>130135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12358"/>
          <a:ext cx="889000" cy="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15016</xdr:rowOff>
    </xdr:from>
    <xdr:to>
      <xdr:col>72</xdr:col>
      <xdr:colOff>38100</xdr:colOff>
      <xdr:row>94</xdr:row>
      <xdr:rowOff>116616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1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133143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59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96993</xdr:rowOff>
    </xdr:from>
    <xdr:to>
      <xdr:col>67</xdr:col>
      <xdr:colOff>101600</xdr:colOff>
      <xdr:row>97</xdr:row>
      <xdr:rowOff>27143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5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43670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66086</xdr:rowOff>
    </xdr:from>
    <xdr:to>
      <xdr:col>85</xdr:col>
      <xdr:colOff>177800</xdr:colOff>
      <xdr:row>98</xdr:row>
      <xdr:rowOff>167686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152463</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150640</xdr:rowOff>
    </xdr:from>
    <xdr:to>
      <xdr:col>81</xdr:col>
      <xdr:colOff>101600</xdr:colOff>
      <xdr:row>98</xdr:row>
      <xdr:rowOff>80790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71917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158733</xdr:rowOff>
    </xdr:from>
    <xdr:to>
      <xdr:col>76</xdr:col>
      <xdr:colOff>165100</xdr:colOff>
      <xdr:row>98</xdr:row>
      <xdr:rowOff>88883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80010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79335</xdr:rowOff>
    </xdr:from>
    <xdr:to>
      <xdr:col>72</xdr:col>
      <xdr:colOff>38100</xdr:colOff>
      <xdr:row>98</xdr:row>
      <xdr:rowOff>9485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30908</xdr:rowOff>
    </xdr:from>
    <xdr:to>
      <xdr:col>67</xdr:col>
      <xdr:colOff>101600</xdr:colOff>
      <xdr:row>97</xdr:row>
      <xdr:rowOff>132508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123635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76670</xdr:rowOff>
    </xdr:from>
    <xdr:to>
      <xdr:col>102</xdr:col>
      <xdr:colOff>165100</xdr:colOff>
      <xdr:row>38</xdr:row>
      <xdr:rowOff>6820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23347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63526</xdr:rowOff>
    </xdr:from>
    <xdr:to>
      <xdr:col>98</xdr:col>
      <xdr:colOff>38100</xdr:colOff>
      <xdr:row>37</xdr:row>
      <xdr:rowOff>165126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0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1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95504</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1054"/>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88755</xdr:rowOff>
    </xdr:from>
    <xdr:to>
      <xdr:col>111</xdr:col>
      <xdr:colOff>177800</xdr:colOff>
      <xdr:row>59</xdr:row>
      <xdr:rowOff>95504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04305"/>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78631</xdr:rowOff>
    </xdr:from>
    <xdr:to>
      <xdr:col>107</xdr:col>
      <xdr:colOff>50800</xdr:colOff>
      <xdr:row>59</xdr:row>
      <xdr:rowOff>88755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9418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71773</xdr:rowOff>
    </xdr:from>
    <xdr:to>
      <xdr:col>102</xdr:col>
      <xdr:colOff>114300</xdr:colOff>
      <xdr:row>59</xdr:row>
      <xdr:rowOff>78631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873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18578</xdr:rowOff>
    </xdr:from>
    <xdr:to>
      <xdr:col>102</xdr:col>
      <xdr:colOff>165100</xdr:colOff>
      <xdr:row>57</xdr:row>
      <xdr:rowOff>120178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136705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6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13244</xdr:rowOff>
    </xdr:from>
    <xdr:to>
      <xdr:col>98</xdr:col>
      <xdr:colOff>38100</xdr:colOff>
      <xdr:row>57</xdr:row>
      <xdr:rowOff>114844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131371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6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44704</xdr:rowOff>
    </xdr:from>
    <xdr:to>
      <xdr:col>112</xdr:col>
      <xdr:colOff>38100</xdr:colOff>
      <xdr:row>59</xdr:row>
      <xdr:rowOff>146304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137431</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252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37955</xdr:rowOff>
    </xdr:from>
    <xdr:to>
      <xdr:col>107</xdr:col>
      <xdr:colOff>101600</xdr:colOff>
      <xdr:row>59</xdr:row>
      <xdr:rowOff>139555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130682</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46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27831</xdr:rowOff>
    </xdr:from>
    <xdr:to>
      <xdr:col>102</xdr:col>
      <xdr:colOff>165100</xdr:colOff>
      <xdr:row>59</xdr:row>
      <xdr:rowOff>129431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120558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3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20973</xdr:rowOff>
    </xdr:from>
    <xdr:to>
      <xdr:col>98</xdr:col>
      <xdr:colOff>38100</xdr:colOff>
      <xdr:row>59</xdr:row>
      <xdr:rowOff>122573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113700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2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91903</xdr:rowOff>
    </xdr:from>
    <xdr:to>
      <xdr:col>116</xdr:col>
      <xdr:colOff>63500</xdr:colOff>
      <xdr:row>76</xdr:row>
      <xdr:rowOff>128651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22103"/>
          <a:ext cx="8382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91903</xdr:rowOff>
    </xdr:from>
    <xdr:to>
      <xdr:col>111</xdr:col>
      <xdr:colOff>177800</xdr:colOff>
      <xdr:row>76</xdr:row>
      <xdr:rowOff>94647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2210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94647</xdr:rowOff>
    </xdr:from>
    <xdr:to>
      <xdr:col>107</xdr:col>
      <xdr:colOff>50800</xdr:colOff>
      <xdr:row>76</xdr:row>
      <xdr:rowOff>168847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4847"/>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168847</xdr:rowOff>
    </xdr:from>
    <xdr:to>
      <xdr:col>102</xdr:col>
      <xdr:colOff>114300</xdr:colOff>
      <xdr:row>77</xdr:row>
      <xdr:rowOff>21419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99047"/>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65240</xdr:rowOff>
    </xdr:from>
    <xdr:to>
      <xdr:col>102</xdr:col>
      <xdr:colOff>165100</xdr:colOff>
      <xdr:row>74</xdr:row>
      <xdr:rowOff>166840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11917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121951</xdr:rowOff>
    </xdr:from>
    <xdr:to>
      <xdr:col>98</xdr:col>
      <xdr:colOff>38100</xdr:colOff>
      <xdr:row>75</xdr:row>
      <xdr:rowOff>52101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0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68628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77851</xdr:rowOff>
    </xdr:from>
    <xdr:to>
      <xdr:col>116</xdr:col>
      <xdr:colOff>114300</xdr:colOff>
      <xdr:row>77</xdr:row>
      <xdr:rowOff>8001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56278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41103</xdr:rowOff>
    </xdr:from>
    <xdr:to>
      <xdr:col>112</xdr:col>
      <xdr:colOff>38100</xdr:colOff>
      <xdr:row>76</xdr:row>
      <xdr:rowOff>142703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133830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43847</xdr:rowOff>
    </xdr:from>
    <xdr:to>
      <xdr:col>107</xdr:col>
      <xdr:colOff>101600</xdr:colOff>
      <xdr:row>76</xdr:row>
      <xdr:rowOff>145447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136574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118047</xdr:rowOff>
    </xdr:from>
    <xdr:to>
      <xdr:col>102</xdr:col>
      <xdr:colOff>165100</xdr:colOff>
      <xdr:row>77</xdr:row>
      <xdr:rowOff>48197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39324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142069</xdr:rowOff>
    </xdr:from>
    <xdr:to>
      <xdr:col>98</xdr:col>
      <xdr:colOff>38100</xdr:colOff>
      <xdr:row>77</xdr:row>
      <xdr:rowOff>72219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63346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歳出決算総額は、住民一人当たり４７６，６１８円となっている。各費目について見直しを行い、抑制を継続していることにより、類似団体平均を下回って推移している。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普通建設事業費は、役場庁舎整備事業や都市再生整備計画等の大型公共事業が重なったため上昇しているが、平成３１年度以降は事業も完了していくことから、減少する予定である。</a:t>
          </a:r>
        </a:p>
        <a:p>
          <a:r>
            <a:rPr kumimoji="1" lang="ja-JP" altLang="en-US" sz="1300">
              <a:latin typeface="ＭＳ Ｐゴシック" panose="020B0600070205080204" pitchFamily="50" charset="-128"/>
              <a:ea typeface="ＭＳ Ｐゴシック" panose="020B0600070205080204" pitchFamily="50" charset="-128"/>
            </a:rPr>
            <a:t>　公債費は、平成２１年度から実施している旧まちづくり交付金事業など大型事業の起債償還が続いていることから、今後も上昇が見込まれる。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
15,186
58.79
7,800,838
7,407,598
311,185
3,986,660
6,364,376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151892</xdr:rowOff>
    </xdr:from>
    <xdr:to>
      <xdr:col>24</xdr:col>
      <xdr:colOff>63500</xdr:colOff>
      <xdr:row>36</xdr:row>
      <xdr:rowOff>53594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264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52070</xdr:rowOff>
    </xdr:from>
    <xdr:to>
      <xdr:col>19</xdr:col>
      <xdr:colOff>177800</xdr:colOff>
      <xdr:row>36</xdr:row>
      <xdr:rowOff>53594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2820"/>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52070</xdr:rowOff>
    </xdr:from>
    <xdr:to>
      <xdr:col>15</xdr:col>
      <xdr:colOff>50800</xdr:colOff>
      <xdr:row>35</xdr:row>
      <xdr:rowOff>142748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2820"/>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117983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3498"/>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131572</xdr:rowOff>
    </xdr:from>
    <xdr:to>
      <xdr:col>10</xdr:col>
      <xdr:colOff>165100</xdr:colOff>
      <xdr:row>32</xdr:row>
      <xdr:rowOff>61722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4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78249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2032</xdr:rowOff>
    </xdr:from>
    <xdr:to>
      <xdr:col>6</xdr:col>
      <xdr:colOff>38100</xdr:colOff>
      <xdr:row>32</xdr:row>
      <xdr:rowOff>103632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48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120159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101092</xdr:rowOff>
    </xdr:from>
    <xdr:to>
      <xdr:col>24</xdr:col>
      <xdr:colOff>114300</xdr:colOff>
      <xdr:row>36</xdr:row>
      <xdr:rowOff>31242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79519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2794</xdr:rowOff>
    </xdr:from>
    <xdr:to>
      <xdr:col>20</xdr:col>
      <xdr:colOff>38100</xdr:colOff>
      <xdr:row>36</xdr:row>
      <xdr:rowOff>104394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95521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xdr:rowOff>
    </xdr:from>
    <xdr:to>
      <xdr:col>15</xdr:col>
      <xdr:colOff>101600</xdr:colOff>
      <xdr:row>35</xdr:row>
      <xdr:rowOff>102870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93997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67183</xdr:rowOff>
    </xdr:from>
    <xdr:to>
      <xdr:col>6</xdr:col>
      <xdr:colOff>38100</xdr:colOff>
      <xdr:row>36</xdr:row>
      <xdr:rowOff>168783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159910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157242</xdr:rowOff>
    </xdr:from>
    <xdr:to>
      <xdr:col>24</xdr:col>
      <xdr:colOff>63500</xdr:colOff>
      <xdr:row>58</xdr:row>
      <xdr:rowOff>13985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44092"/>
          <a:ext cx="838200" cy="7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13985</xdr:rowOff>
    </xdr:from>
    <xdr:to>
      <xdr:col>19</xdr:col>
      <xdr:colOff>177800</xdr:colOff>
      <xdr:row>58</xdr:row>
      <xdr:rowOff>107894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8085"/>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60650</xdr:rowOff>
    </xdr:from>
    <xdr:to>
      <xdr:col>15</xdr:col>
      <xdr:colOff>50800</xdr:colOff>
      <xdr:row>58</xdr:row>
      <xdr:rowOff>107894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0475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60650</xdr:rowOff>
    </xdr:from>
    <xdr:to>
      <xdr:col>10</xdr:col>
      <xdr:colOff>114300</xdr:colOff>
      <xdr:row>58</xdr:row>
      <xdr:rowOff>100502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4750"/>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24998</xdr:rowOff>
    </xdr:from>
    <xdr:to>
      <xdr:col>10</xdr:col>
      <xdr:colOff>165100</xdr:colOff>
      <xdr:row>54</xdr:row>
      <xdr:rowOff>126598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2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143125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05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106411</xdr:rowOff>
    </xdr:from>
    <xdr:to>
      <xdr:col>6</xdr:col>
      <xdr:colOff>38100</xdr:colOff>
      <xdr:row>57</xdr:row>
      <xdr:rowOff>36561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53088</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8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106442</xdr:rowOff>
    </xdr:from>
    <xdr:to>
      <xdr:col>24</xdr:col>
      <xdr:colOff>114300</xdr:colOff>
      <xdr:row>54</xdr:row>
      <xdr:rowOff>36592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129319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4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134635</xdr:rowOff>
    </xdr:from>
    <xdr:to>
      <xdr:col>20</xdr:col>
      <xdr:colOff>38100</xdr:colOff>
      <xdr:row>58</xdr:row>
      <xdr:rowOff>64785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55912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57094</xdr:rowOff>
    </xdr:from>
    <xdr:to>
      <xdr:col>15</xdr:col>
      <xdr:colOff>101600</xdr:colOff>
      <xdr:row>58</xdr:row>
      <xdr:rowOff>158694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149821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9850</xdr:rowOff>
    </xdr:from>
    <xdr:to>
      <xdr:col>10</xdr:col>
      <xdr:colOff>165100</xdr:colOff>
      <xdr:row>58</xdr:row>
      <xdr:rowOff>111450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102577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49702</xdr:rowOff>
    </xdr:from>
    <xdr:to>
      <xdr:col>6</xdr:col>
      <xdr:colOff>38100</xdr:colOff>
      <xdr:row>58</xdr:row>
      <xdr:rowOff>151302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79056</xdr:rowOff>
    </xdr:from>
    <xdr:to>
      <xdr:col>24</xdr:col>
      <xdr:colOff>63500</xdr:colOff>
      <xdr:row>79</xdr:row>
      <xdr:rowOff>56407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452156"/>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79056</xdr:rowOff>
    </xdr:from>
    <xdr:to>
      <xdr:col>19</xdr:col>
      <xdr:colOff>177800</xdr:colOff>
      <xdr:row>78</xdr:row>
      <xdr:rowOff>86779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52156"/>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86779</xdr:rowOff>
    </xdr:from>
    <xdr:to>
      <xdr:col>15</xdr:col>
      <xdr:colOff>50800</xdr:colOff>
      <xdr:row>79</xdr:row>
      <xdr:rowOff>41207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59879"/>
          <a:ext cx="889000" cy="1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41207</xdr:rowOff>
    </xdr:from>
    <xdr:to>
      <xdr:col>10</xdr:col>
      <xdr:colOff>114300</xdr:colOff>
      <xdr:row>79</xdr:row>
      <xdr:rowOff>155065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85757"/>
          <a:ext cx="889000" cy="1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83545</xdr:rowOff>
    </xdr:from>
    <xdr:to>
      <xdr:col>10</xdr:col>
      <xdr:colOff>165100</xdr:colOff>
      <xdr:row>76</xdr:row>
      <xdr:rowOff>13695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30222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1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99856</xdr:rowOff>
    </xdr:from>
    <xdr:to>
      <xdr:col>6</xdr:col>
      <xdr:colOff>38100</xdr:colOff>
      <xdr:row>77</xdr:row>
      <xdr:rowOff>30006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3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46534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5607</xdr:rowOff>
    </xdr:from>
    <xdr:to>
      <xdr:col>24</xdr:col>
      <xdr:colOff>114300</xdr:colOff>
      <xdr:row>79</xdr:row>
      <xdr:rowOff>107207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91984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4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28256</xdr:rowOff>
    </xdr:from>
    <xdr:to>
      <xdr:col>20</xdr:col>
      <xdr:colOff>38100</xdr:colOff>
      <xdr:row>78</xdr:row>
      <xdr:rowOff>129856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120983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9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35979</xdr:rowOff>
    </xdr:from>
    <xdr:to>
      <xdr:col>15</xdr:col>
      <xdr:colOff>101600</xdr:colOff>
      <xdr:row>78</xdr:row>
      <xdr:rowOff>137579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128706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0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161857</xdr:rowOff>
    </xdr:from>
    <xdr:to>
      <xdr:col>10</xdr:col>
      <xdr:colOff>165100</xdr:colOff>
      <xdr:row>79</xdr:row>
      <xdr:rowOff>92007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83134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62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104265</xdr:rowOff>
    </xdr:from>
    <xdr:to>
      <xdr:col>6</xdr:col>
      <xdr:colOff>38100</xdr:colOff>
      <xdr:row>80</xdr:row>
      <xdr:rowOff>34415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6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25542</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63111" y="1374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169907</xdr:rowOff>
    </xdr:from>
    <xdr:to>
      <xdr:col>24</xdr:col>
      <xdr:colOff>63500</xdr:colOff>
      <xdr:row>98</xdr:row>
      <xdr:rowOff>145399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00557"/>
          <a:ext cx="838200" cy="1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108071</xdr:rowOff>
    </xdr:from>
    <xdr:to>
      <xdr:col>19</xdr:col>
      <xdr:colOff>177800</xdr:colOff>
      <xdr:row>97</xdr:row>
      <xdr:rowOff>169907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38721"/>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108071</xdr:rowOff>
    </xdr:from>
    <xdr:to>
      <xdr:col>15</xdr:col>
      <xdr:colOff>50800</xdr:colOff>
      <xdr:row>98</xdr:row>
      <xdr:rowOff>125820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38721"/>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56490</xdr:rowOff>
    </xdr:from>
    <xdr:to>
      <xdr:col>10</xdr:col>
      <xdr:colOff>114300</xdr:colOff>
      <xdr:row>98</xdr:row>
      <xdr:rowOff>125820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5859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27651</xdr:rowOff>
    </xdr:from>
    <xdr:to>
      <xdr:col>10</xdr:col>
      <xdr:colOff>165100</xdr:colOff>
      <xdr:row>96</xdr:row>
      <xdr:rowOff>129251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145778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90630</xdr:rowOff>
    </xdr:from>
    <xdr:to>
      <xdr:col>6</xdr:col>
      <xdr:colOff>38100</xdr:colOff>
      <xdr:row>97</xdr:row>
      <xdr:rowOff>20780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37307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94599</xdr:rowOff>
    </xdr:from>
    <xdr:to>
      <xdr:col>24</xdr:col>
      <xdr:colOff>114300</xdr:colOff>
      <xdr:row>99</xdr:row>
      <xdr:rowOff>24749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73026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119107</xdr:rowOff>
    </xdr:from>
    <xdr:to>
      <xdr:col>20</xdr:col>
      <xdr:colOff>38100</xdr:colOff>
      <xdr:row>98</xdr:row>
      <xdr:rowOff>49257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40384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57271</xdr:rowOff>
    </xdr:from>
    <xdr:to>
      <xdr:col>15</xdr:col>
      <xdr:colOff>101600</xdr:colOff>
      <xdr:row>97</xdr:row>
      <xdr:rowOff>158871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75020</xdr:rowOff>
    </xdr:from>
    <xdr:to>
      <xdr:col>10</xdr:col>
      <xdr:colOff>165100</xdr:colOff>
      <xdr:row>99</xdr:row>
      <xdr:rowOff>5170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167747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5690</xdr:rowOff>
    </xdr:from>
    <xdr:to>
      <xdr:col>6</xdr:col>
      <xdr:colOff>38100</xdr:colOff>
      <xdr:row>98</xdr:row>
      <xdr:rowOff>107290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98417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93523</xdr:rowOff>
    </xdr:from>
    <xdr:to>
      <xdr:col>55</xdr:col>
      <xdr:colOff>0</xdr:colOff>
      <xdr:row>38</xdr:row>
      <xdr:rowOff>122327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08623"/>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122327</xdr:rowOff>
    </xdr:from>
    <xdr:to>
      <xdr:col>50</xdr:col>
      <xdr:colOff>114300</xdr:colOff>
      <xdr:row>38</xdr:row>
      <xdr:rowOff>122327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3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122327</xdr:rowOff>
    </xdr:from>
    <xdr:to>
      <xdr:col>45</xdr:col>
      <xdr:colOff>177800</xdr:colOff>
      <xdr:row>38</xdr:row>
      <xdr:rowOff>122327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3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106325</xdr:rowOff>
    </xdr:from>
    <xdr:to>
      <xdr:col>41</xdr:col>
      <xdr:colOff>50800</xdr:colOff>
      <xdr:row>38</xdr:row>
      <xdr:rowOff>122327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2142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129100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7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71527</xdr:rowOff>
    </xdr:from>
    <xdr:to>
      <xdr:col>50</xdr:col>
      <xdr:colOff>165100</xdr:colOff>
      <xdr:row>39</xdr:row>
      <xdr:rowOff>1677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164254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71527</xdr:rowOff>
    </xdr:from>
    <xdr:to>
      <xdr:col>46</xdr:col>
      <xdr:colOff>38100</xdr:colOff>
      <xdr:row>39</xdr:row>
      <xdr:rowOff>1677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164254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71527</xdr:rowOff>
    </xdr:from>
    <xdr:to>
      <xdr:col>41</xdr:col>
      <xdr:colOff>101600</xdr:colOff>
      <xdr:row>39</xdr:row>
      <xdr:rowOff>1677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164254</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55525</xdr:rowOff>
    </xdr:from>
    <xdr:to>
      <xdr:col>36</xdr:col>
      <xdr:colOff>165100</xdr:colOff>
      <xdr:row>38</xdr:row>
      <xdr:rowOff>157125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148252</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663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2274</xdr:rowOff>
    </xdr:from>
    <xdr:to>
      <xdr:col>55</xdr:col>
      <xdr:colOff>0</xdr:colOff>
      <xdr:row>58</xdr:row>
      <xdr:rowOff>8807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46374"/>
          <a:ext cx="838200" cy="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9207</xdr:rowOff>
    </xdr:from>
    <xdr:to>
      <xdr:col>50</xdr:col>
      <xdr:colOff>114300</xdr:colOff>
      <xdr:row>58</xdr:row>
      <xdr:rowOff>8807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10407"/>
          <a:ext cx="889000" cy="3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9207</xdr:rowOff>
    </xdr:from>
    <xdr:to>
      <xdr:col>45</xdr:col>
      <xdr:colOff>177800</xdr:colOff>
      <xdr:row>56</xdr:row>
      <xdr:rowOff>67881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1040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67881</xdr:rowOff>
    </xdr:from>
    <xdr:to>
      <xdr:col>41</xdr:col>
      <xdr:colOff>50800</xdr:colOff>
      <xdr:row>56</xdr:row>
      <xdr:rowOff>148387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69081"/>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155251</xdr:rowOff>
    </xdr:from>
    <xdr:to>
      <xdr:col>41</xdr:col>
      <xdr:colOff>101600</xdr:colOff>
      <xdr:row>56</xdr:row>
      <xdr:rowOff>85401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101928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147879</xdr:rowOff>
    </xdr:from>
    <xdr:to>
      <xdr:col>36</xdr:col>
      <xdr:colOff>165100</xdr:colOff>
      <xdr:row>56</xdr:row>
      <xdr:rowOff>78029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94556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122924</xdr:rowOff>
    </xdr:from>
    <xdr:to>
      <xdr:col>55</xdr:col>
      <xdr:colOff>50800</xdr:colOff>
      <xdr:row>58</xdr:row>
      <xdr:rowOff>53074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37851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129457</xdr:rowOff>
    </xdr:from>
    <xdr:to>
      <xdr:col>50</xdr:col>
      <xdr:colOff>165100</xdr:colOff>
      <xdr:row>58</xdr:row>
      <xdr:rowOff>59607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50734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129857</xdr:rowOff>
    </xdr:from>
    <xdr:to>
      <xdr:col>46</xdr:col>
      <xdr:colOff>38100</xdr:colOff>
      <xdr:row>56</xdr:row>
      <xdr:rowOff>60007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76534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17081</xdr:rowOff>
    </xdr:from>
    <xdr:to>
      <xdr:col>41</xdr:col>
      <xdr:colOff>101600</xdr:colOff>
      <xdr:row>56</xdr:row>
      <xdr:rowOff>118681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97587</xdr:rowOff>
    </xdr:from>
    <xdr:to>
      <xdr:col>36</xdr:col>
      <xdr:colOff>165100</xdr:colOff>
      <xdr:row>57</xdr:row>
      <xdr:rowOff>27737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18864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38911</xdr:rowOff>
    </xdr:from>
    <xdr:to>
      <xdr:col>55</xdr:col>
      <xdr:colOff>0</xdr:colOff>
      <xdr:row>78</xdr:row>
      <xdr:rowOff>44580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12011"/>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13238</xdr:rowOff>
    </xdr:from>
    <xdr:to>
      <xdr:col>50</xdr:col>
      <xdr:colOff>114300</xdr:colOff>
      <xdr:row>78</xdr:row>
      <xdr:rowOff>38911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86338"/>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13238</xdr:rowOff>
    </xdr:from>
    <xdr:to>
      <xdr:col>45</xdr:col>
      <xdr:colOff>177800</xdr:colOff>
      <xdr:row>78</xdr:row>
      <xdr:rowOff>43300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86338"/>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38133</xdr:rowOff>
    </xdr:from>
    <xdr:to>
      <xdr:col>41</xdr:col>
      <xdr:colOff>50800</xdr:colOff>
      <xdr:row>78</xdr:row>
      <xdr:rowOff>43300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1123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149022</xdr:rowOff>
    </xdr:from>
    <xdr:to>
      <xdr:col>41</xdr:col>
      <xdr:colOff>101600</xdr:colOff>
      <xdr:row>77</xdr:row>
      <xdr:rowOff>79172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95699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157572</xdr:rowOff>
    </xdr:from>
    <xdr:to>
      <xdr:col>36</xdr:col>
      <xdr:colOff>165100</xdr:colOff>
      <xdr:row>77</xdr:row>
      <xdr:rowOff>87722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104249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165230</xdr:rowOff>
    </xdr:from>
    <xdr:to>
      <xdr:col>55</xdr:col>
      <xdr:colOff>50800</xdr:colOff>
      <xdr:row>78</xdr:row>
      <xdr:rowOff>95380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80157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159561</xdr:rowOff>
    </xdr:from>
    <xdr:to>
      <xdr:col>50</xdr:col>
      <xdr:colOff>165100</xdr:colOff>
      <xdr:row>78</xdr:row>
      <xdr:rowOff>89711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80838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133888</xdr:rowOff>
    </xdr:from>
    <xdr:to>
      <xdr:col>46</xdr:col>
      <xdr:colOff>38100</xdr:colOff>
      <xdr:row>78</xdr:row>
      <xdr:rowOff>64038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55165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163950</xdr:rowOff>
    </xdr:from>
    <xdr:to>
      <xdr:col>41</xdr:col>
      <xdr:colOff>101600</xdr:colOff>
      <xdr:row>78</xdr:row>
      <xdr:rowOff>94100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85227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158783</xdr:rowOff>
    </xdr:from>
    <xdr:to>
      <xdr:col>36</xdr:col>
      <xdr:colOff>165100</xdr:colOff>
      <xdr:row>78</xdr:row>
      <xdr:rowOff>88933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80060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16835</xdr:rowOff>
    </xdr:from>
    <xdr:to>
      <xdr:col>55</xdr:col>
      <xdr:colOff>0</xdr:colOff>
      <xdr:row>99</xdr:row>
      <xdr:rowOff>33854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90385"/>
          <a:ext cx="8382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27474</xdr:rowOff>
    </xdr:from>
    <xdr:to>
      <xdr:col>50</xdr:col>
      <xdr:colOff>114300</xdr:colOff>
      <xdr:row>99</xdr:row>
      <xdr:rowOff>33854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0102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164705</xdr:rowOff>
    </xdr:from>
    <xdr:to>
      <xdr:col>45</xdr:col>
      <xdr:colOff>177800</xdr:colOff>
      <xdr:row>99</xdr:row>
      <xdr:rowOff>27474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66805"/>
          <a:ext cx="889000" cy="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164705</xdr:rowOff>
    </xdr:from>
    <xdr:to>
      <xdr:col>41</xdr:col>
      <xdr:colOff>50800</xdr:colOff>
      <xdr:row>99</xdr:row>
      <xdr:rowOff>8779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6805"/>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131832</xdr:rowOff>
    </xdr:from>
    <xdr:to>
      <xdr:col>41</xdr:col>
      <xdr:colOff>101600</xdr:colOff>
      <xdr:row>99</xdr:row>
      <xdr:rowOff>61982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9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53109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70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130150</xdr:rowOff>
    </xdr:from>
    <xdr:to>
      <xdr:col>36</xdr:col>
      <xdr:colOff>165100</xdr:colOff>
      <xdr:row>99</xdr:row>
      <xdr:rowOff>60300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9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51427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70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137485</xdr:rowOff>
    </xdr:from>
    <xdr:to>
      <xdr:col>55</xdr:col>
      <xdr:colOff>50800</xdr:colOff>
      <xdr:row>99</xdr:row>
      <xdr:rowOff>67635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154504</xdr:rowOff>
    </xdr:from>
    <xdr:to>
      <xdr:col>50</xdr:col>
      <xdr:colOff>165100</xdr:colOff>
      <xdr:row>99</xdr:row>
      <xdr:rowOff>84654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75781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4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148124</xdr:rowOff>
    </xdr:from>
    <xdr:to>
      <xdr:col>46</xdr:col>
      <xdr:colOff>38100</xdr:colOff>
      <xdr:row>99</xdr:row>
      <xdr:rowOff>78274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69401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113905</xdr:rowOff>
    </xdr:from>
    <xdr:to>
      <xdr:col>41</xdr:col>
      <xdr:colOff>101600</xdr:colOff>
      <xdr:row>99</xdr:row>
      <xdr:rowOff>44055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129429</xdr:rowOff>
    </xdr:from>
    <xdr:to>
      <xdr:col>36</xdr:col>
      <xdr:colOff>165100</xdr:colOff>
      <xdr:row>99</xdr:row>
      <xdr:rowOff>59579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76106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47803</xdr:rowOff>
    </xdr:from>
    <xdr:to>
      <xdr:col>85</xdr:col>
      <xdr:colOff>127000</xdr:colOff>
      <xdr:row>37</xdr:row>
      <xdr:rowOff>48854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145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26451</xdr:rowOff>
    </xdr:from>
    <xdr:to>
      <xdr:col>81</xdr:col>
      <xdr:colOff>50800</xdr:colOff>
      <xdr:row>37</xdr:row>
      <xdr:rowOff>48854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7010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151679</xdr:rowOff>
    </xdr:from>
    <xdr:to>
      <xdr:col>76</xdr:col>
      <xdr:colOff>114300</xdr:colOff>
      <xdr:row>37</xdr:row>
      <xdr:rowOff>26451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23879"/>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151679</xdr:rowOff>
    </xdr:from>
    <xdr:to>
      <xdr:col>71</xdr:col>
      <xdr:colOff>177800</xdr:colOff>
      <xdr:row>37</xdr:row>
      <xdr:rowOff>44557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23879"/>
          <a:ext cx="8890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103073</xdr:rowOff>
    </xdr:from>
    <xdr:to>
      <xdr:col>72</xdr:col>
      <xdr:colOff>38100</xdr:colOff>
      <xdr:row>34</xdr:row>
      <xdr:rowOff>33223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49750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113863</xdr:rowOff>
    </xdr:from>
    <xdr:to>
      <xdr:col>67</xdr:col>
      <xdr:colOff>101600</xdr:colOff>
      <xdr:row>34</xdr:row>
      <xdr:rowOff>44013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77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60540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168453</xdr:rowOff>
    </xdr:from>
    <xdr:to>
      <xdr:col>85</xdr:col>
      <xdr:colOff>177800</xdr:colOff>
      <xdr:row>37</xdr:row>
      <xdr:rowOff>98603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146880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169504</xdr:rowOff>
    </xdr:from>
    <xdr:to>
      <xdr:col>81</xdr:col>
      <xdr:colOff>101600</xdr:colOff>
      <xdr:row>37</xdr:row>
      <xdr:rowOff>99654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90781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3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147101</xdr:rowOff>
    </xdr:from>
    <xdr:to>
      <xdr:col>76</xdr:col>
      <xdr:colOff>165100</xdr:colOff>
      <xdr:row>37</xdr:row>
      <xdr:rowOff>77251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68378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100879</xdr:rowOff>
    </xdr:from>
    <xdr:to>
      <xdr:col>72</xdr:col>
      <xdr:colOff>38100</xdr:colOff>
      <xdr:row>37</xdr:row>
      <xdr:rowOff>31029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22156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6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165207</xdr:rowOff>
    </xdr:from>
    <xdr:to>
      <xdr:col>67</xdr:col>
      <xdr:colOff>101600</xdr:colOff>
      <xdr:row>37</xdr:row>
      <xdr:rowOff>95357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86484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124575</xdr:rowOff>
    </xdr:from>
    <xdr:to>
      <xdr:col>85</xdr:col>
      <xdr:colOff>127000</xdr:colOff>
      <xdr:row>58</xdr:row>
      <xdr:rowOff>43612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9722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95142</xdr:rowOff>
    </xdr:from>
    <xdr:to>
      <xdr:col>81</xdr:col>
      <xdr:colOff>50800</xdr:colOff>
      <xdr:row>57</xdr:row>
      <xdr:rowOff>124575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67792"/>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45783</xdr:rowOff>
    </xdr:from>
    <xdr:to>
      <xdr:col>76</xdr:col>
      <xdr:colOff>114300</xdr:colOff>
      <xdr:row>57</xdr:row>
      <xdr:rowOff>95142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18433"/>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45783</xdr:rowOff>
    </xdr:from>
    <xdr:to>
      <xdr:col>71</xdr:col>
      <xdr:colOff>177800</xdr:colOff>
      <xdr:row>57</xdr:row>
      <xdr:rowOff>91484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18433"/>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49314</xdr:rowOff>
    </xdr:from>
    <xdr:to>
      <xdr:col>72</xdr:col>
      <xdr:colOff>38100</xdr:colOff>
      <xdr:row>54</xdr:row>
      <xdr:rowOff>150914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3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167441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0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131229</xdr:rowOff>
    </xdr:from>
    <xdr:to>
      <xdr:col>67</xdr:col>
      <xdr:colOff>101600</xdr:colOff>
      <xdr:row>55</xdr:row>
      <xdr:rowOff>61379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3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77906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1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164262</xdr:rowOff>
    </xdr:from>
    <xdr:to>
      <xdr:col>85</xdr:col>
      <xdr:colOff>177800</xdr:colOff>
      <xdr:row>58</xdr:row>
      <xdr:rowOff>94412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79189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73775</xdr:rowOff>
    </xdr:from>
    <xdr:to>
      <xdr:col>81</xdr:col>
      <xdr:colOff>101600</xdr:colOff>
      <xdr:row>58</xdr:row>
      <xdr:rowOff>3925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166502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44342</xdr:rowOff>
    </xdr:from>
    <xdr:to>
      <xdr:col>76</xdr:col>
      <xdr:colOff>165100</xdr:colOff>
      <xdr:row>57</xdr:row>
      <xdr:rowOff>145942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137069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166433</xdr:rowOff>
    </xdr:from>
    <xdr:to>
      <xdr:col>72</xdr:col>
      <xdr:colOff>38100</xdr:colOff>
      <xdr:row>57</xdr:row>
      <xdr:rowOff>96583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87710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40684</xdr:rowOff>
    </xdr:from>
    <xdr:to>
      <xdr:col>67</xdr:col>
      <xdr:colOff>101600</xdr:colOff>
      <xdr:row>57</xdr:row>
      <xdr:rowOff>142284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133411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36144</xdr:rowOff>
    </xdr:from>
    <xdr:to>
      <xdr:col>85</xdr:col>
      <xdr:colOff>127000</xdr:colOff>
      <xdr:row>79</xdr:row>
      <xdr:rowOff>38278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8069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38278</xdr:rowOff>
    </xdr:from>
    <xdr:to>
      <xdr:col>81</xdr:col>
      <xdr:colOff>50800</xdr:colOff>
      <xdr:row>79</xdr:row>
      <xdr:rowOff>39212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282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39212</xdr:rowOff>
    </xdr:from>
    <xdr:to>
      <xdr:col>76</xdr:col>
      <xdr:colOff>114300</xdr:colOff>
      <xdr:row>79</xdr:row>
      <xdr:rowOff>39954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376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28620</xdr:rowOff>
    </xdr:from>
    <xdr:to>
      <xdr:col>71</xdr:col>
      <xdr:colOff>177800</xdr:colOff>
      <xdr:row>79</xdr:row>
      <xdr:rowOff>39954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73170"/>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156794</xdr:rowOff>
    </xdr:from>
    <xdr:to>
      <xdr:col>85</xdr:col>
      <xdr:colOff>177800</xdr:colOff>
      <xdr:row>79</xdr:row>
      <xdr:rowOff>86944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71721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158928</xdr:rowOff>
    </xdr:from>
    <xdr:to>
      <xdr:col>81</xdr:col>
      <xdr:colOff>101600</xdr:colOff>
      <xdr:row>79</xdr:row>
      <xdr:rowOff>89078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80205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159862</xdr:rowOff>
    </xdr:from>
    <xdr:to>
      <xdr:col>76</xdr:col>
      <xdr:colOff>165100</xdr:colOff>
      <xdr:row>79</xdr:row>
      <xdr:rowOff>90012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81139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160604</xdr:rowOff>
    </xdr:from>
    <xdr:to>
      <xdr:col>72</xdr:col>
      <xdr:colOff>38100</xdr:colOff>
      <xdr:row>79</xdr:row>
      <xdr:rowOff>90754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81881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149270</xdr:rowOff>
    </xdr:from>
    <xdr:to>
      <xdr:col>67</xdr:col>
      <xdr:colOff>101600</xdr:colOff>
      <xdr:row>79</xdr:row>
      <xdr:rowOff>79420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70547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121427</xdr:rowOff>
    </xdr:from>
    <xdr:to>
      <xdr:col>85</xdr:col>
      <xdr:colOff>127000</xdr:colOff>
      <xdr:row>96</xdr:row>
      <xdr:rowOff>30139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409177"/>
          <a:ext cx="8382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121427</xdr:rowOff>
    </xdr:from>
    <xdr:to>
      <xdr:col>81</xdr:col>
      <xdr:colOff>50800</xdr:colOff>
      <xdr:row>96</xdr:row>
      <xdr:rowOff>169738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09177"/>
          <a:ext cx="889000" cy="2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169738</xdr:rowOff>
    </xdr:from>
    <xdr:to>
      <xdr:col>76</xdr:col>
      <xdr:colOff>114300</xdr:colOff>
      <xdr:row>97</xdr:row>
      <xdr:rowOff>25233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28938"/>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25233</xdr:rowOff>
    </xdr:from>
    <xdr:to>
      <xdr:col>71</xdr:col>
      <xdr:colOff>177800</xdr:colOff>
      <xdr:row>97</xdr:row>
      <xdr:rowOff>91191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55883"/>
          <a:ext cx="889000" cy="6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133187</xdr:rowOff>
    </xdr:from>
    <xdr:to>
      <xdr:col>72</xdr:col>
      <xdr:colOff>38100</xdr:colOff>
      <xdr:row>96</xdr:row>
      <xdr:rowOff>63337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2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79864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127533</xdr:rowOff>
    </xdr:from>
    <xdr:to>
      <xdr:col>67</xdr:col>
      <xdr:colOff>101600</xdr:colOff>
      <xdr:row>96</xdr:row>
      <xdr:rowOff>57683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1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74210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150789</xdr:rowOff>
    </xdr:from>
    <xdr:to>
      <xdr:col>85</xdr:col>
      <xdr:colOff>177800</xdr:colOff>
      <xdr:row>96</xdr:row>
      <xdr:rowOff>80939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2216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70627</xdr:rowOff>
    </xdr:from>
    <xdr:to>
      <xdr:col>81</xdr:col>
      <xdr:colOff>101600</xdr:colOff>
      <xdr:row>96</xdr:row>
      <xdr:rowOff>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17304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118938</xdr:rowOff>
    </xdr:from>
    <xdr:to>
      <xdr:col>76</xdr:col>
      <xdr:colOff>165100</xdr:colOff>
      <xdr:row>97</xdr:row>
      <xdr:rowOff>49088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40215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145883</xdr:rowOff>
    </xdr:from>
    <xdr:to>
      <xdr:col>72</xdr:col>
      <xdr:colOff>38100</xdr:colOff>
      <xdr:row>97</xdr:row>
      <xdr:rowOff>76033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67160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40391</xdr:rowOff>
    </xdr:from>
    <xdr:to>
      <xdr:col>67</xdr:col>
      <xdr:colOff>101600</xdr:colOff>
      <xdr:row>97</xdr:row>
      <xdr:rowOff>141991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133118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150699</xdr:rowOff>
    </xdr:from>
    <xdr:to>
      <xdr:col>102</xdr:col>
      <xdr:colOff>165100</xdr:colOff>
      <xdr:row>39</xdr:row>
      <xdr:rowOff>80849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97375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65887</xdr:rowOff>
    </xdr:from>
    <xdr:to>
      <xdr:col>98</xdr:col>
      <xdr:colOff>38100</xdr:colOff>
      <xdr:row>38</xdr:row>
      <xdr:rowOff>167487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12564</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歳出決算総額は、住民一人当たり４７６，６１８円となっており、各費目、類似団体平均を下回って推移している。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値が大きい項目の要因として、総務費は役場庁舎整備事業による一時的な上昇。土木費は、都市再生整備事業による大型公共事業が続いていることが考えられる。</a:t>
          </a:r>
        </a:p>
        <a:p>
          <a:r>
            <a:rPr kumimoji="1" lang="ja-JP" altLang="en-US" sz="1300">
              <a:latin typeface="ＭＳ Ｐゴシック" panose="020B0600070205080204" pitchFamily="50" charset="-128"/>
              <a:ea typeface="ＭＳ Ｐゴシック" panose="020B0600070205080204" pitchFamily="50" charset="-128"/>
            </a:rPr>
            <a:t>　公債費は、平成２１年度から実施している旧まちづくり交付金事業など大型事業の起債償還が続いていることから、今後も上昇が見込まれる。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実質収支においては、必要以上の余剰が生じないよう、また、実質単年度収支においても同様に、かつ赤字を生じさせないよう、収支の均衡の取れた財政運営となるよう努めてきた。</a:t>
          </a:r>
        </a:p>
        <a:p>
          <a:r>
            <a:rPr kumimoji="1" lang="ja-JP" altLang="en-US" sz="1400">
              <a:latin typeface="ＭＳ ゴシック" pitchFamily="49" charset="-128"/>
              <a:ea typeface="ＭＳ ゴシック" pitchFamily="49" charset="-128"/>
            </a:rPr>
            <a:t>　平成２８年度の実質単年度収支は決算剰余金による繰り上げ償還などの影響で、１２６，２７７千円の黒字となった。</a:t>
          </a:r>
        </a:p>
        <a:p>
          <a:r>
            <a:rPr kumimoji="1" lang="ja-JP" altLang="en-US" sz="1400">
              <a:latin typeface="ＭＳ ゴシック" pitchFamily="49" charset="-128"/>
              <a:ea typeface="ＭＳ ゴシック" pitchFamily="49" charset="-128"/>
            </a:rPr>
            <a:t>　財政調整基金については、厳しい財政状況等を踏まえ計画的な積立を行っている。</a:t>
          </a:r>
        </a:p>
        <a:p>
          <a:r>
            <a:rPr kumimoji="1" lang="ja-JP" altLang="en-US" sz="1400">
              <a:latin typeface="ＭＳ ゴシック" pitchFamily="49" charset="-128"/>
              <a:ea typeface="ＭＳ ゴシック" pitchFamily="49" charset="-128"/>
            </a:rPr>
            <a:t>　今後も計画的な事業執行を進め、均衡のとれた財政運営に努める。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必要以上の余剰を生じさせないよう、かつ、赤字を生じさせないよう、収支の均衡の取れた財政運営に努めてきたことにより、すべての会計において黒字となっており、赤字比率はない。</a:t>
          </a:r>
        </a:p>
        <a:p>
          <a:r>
            <a:rPr kumimoji="1" lang="ja-JP" altLang="en-US" sz="1400">
              <a:latin typeface="ＭＳ ゴシック" pitchFamily="49" charset="-128"/>
              <a:ea typeface="ＭＳ ゴシック" pitchFamily="49" charset="-128"/>
            </a:rPr>
            <a:t>　今後も赤字を生じさせないよう、各会計の健全な運営に努める。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9" zoomScaleNormal="69"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7800838</v>
      </c>
      <c r="BO4" s="410"/>
      <c r="BP4" s="410"/>
      <c r="BQ4" s="410"/>
      <c r="BR4" s="410"/>
      <c r="BS4" s="410"/>
      <c r="BT4" s="410"/>
      <c r="BU4" s="411"/>
      <c r="BV4" s="409">
        <v>6663864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7.4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7407598</v>
      </c>
      <c r="BO5" s="447"/>
      <c r="BP5" s="447"/>
      <c r="BQ5" s="447"/>
      <c r="BR5" s="447"/>
      <c r="BS5" s="447"/>
      <c r="BT5" s="447"/>
      <c r="BU5" s="448"/>
      <c r="BV5" s="446">
        <v>6204080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v>
      </c>
      <c r="CU5" s="444"/>
      <c r="CV5" s="444"/>
      <c r="CW5" s="444"/>
      <c r="CX5" s="444"/>
      <c r="CY5" s="444"/>
      <c r="CZ5" s="444"/>
      <c r="DA5" s="445"/>
      <c r="DB5" s="443">
        <v>78.400000000000006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393240</v>
      </c>
      <c r="BO6" s="447"/>
      <c r="BP6" s="447"/>
      <c r="BQ6" s="447"/>
      <c r="BR6" s="447"/>
      <c r="BS6" s="447"/>
      <c r="BT6" s="447"/>
      <c r="BU6" s="448"/>
      <c r="BV6" s="446">
        <v>459784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86.1</v>
      </c>
      <c r="CU6" s="484"/>
      <c r="CV6" s="484"/>
      <c r="CW6" s="484"/>
      <c r="CX6" s="484"/>
      <c r="CY6" s="484"/>
      <c r="CZ6" s="484"/>
      <c r="DA6" s="485"/>
      <c r="DB6" s="483">
        <v>83.1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82055</v>
      </c>
      <c r="BO7" s="447"/>
      <c r="BP7" s="447"/>
      <c r="BQ7" s="447"/>
      <c r="BR7" s="447"/>
      <c r="BS7" s="447"/>
      <c r="BT7" s="447"/>
      <c r="BU7" s="448"/>
      <c r="BV7" s="446">
        <v>164277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3986660</v>
      </c>
      <c r="CU7" s="447"/>
      <c r="CV7" s="447"/>
      <c r="CW7" s="447"/>
      <c r="CX7" s="447"/>
      <c r="CY7" s="447"/>
      <c r="CZ7" s="447"/>
      <c r="DA7" s="448"/>
      <c r="DB7" s="446">
        <v>4006145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311185</v>
      </c>
      <c r="BO8" s="447"/>
      <c r="BP8" s="447"/>
      <c r="BQ8" s="447"/>
      <c r="BR8" s="447"/>
      <c r="BS8" s="447"/>
      <c r="BT8" s="447"/>
      <c r="BU8" s="448"/>
      <c r="BV8" s="446">
        <v>295507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15184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15678</v>
      </c>
      <c r="BO9" s="447"/>
      <c r="BP9" s="447"/>
      <c r="BQ9" s="447"/>
      <c r="BR9" s="447"/>
      <c r="BS9" s="447"/>
      <c r="BT9" s="447"/>
      <c r="BU9" s="448"/>
      <c r="BV9" s="446">
        <v>-54390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20.399999999999999</v>
      </c>
      <c r="CU9" s="444"/>
      <c r="CV9" s="444"/>
      <c r="CW9" s="444"/>
      <c r="CX9" s="444"/>
      <c r="CY9" s="444"/>
      <c r="CZ9" s="444"/>
      <c r="DA9" s="445"/>
      <c r="DB9" s="443">
        <v>20.2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14738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96</v>
      </c>
      <c r="AV10" s="479"/>
      <c r="AW10" s="479"/>
      <c r="AX10" s="479"/>
      <c r="AY10" s="480" t="s">
        <v>115</v>
      </c>
      <c r="AZ10" s="481"/>
      <c r="BA10" s="481"/>
      <c r="BB10" s="481"/>
      <c r="BC10" s="481"/>
      <c r="BD10" s="481"/>
      <c r="BE10" s="481"/>
      <c r="BF10" s="481"/>
      <c r="BG10" s="481"/>
      <c r="BH10" s="481"/>
      <c r="BI10" s="481"/>
      <c r="BJ10" s="481"/>
      <c r="BK10" s="481"/>
      <c r="BL10" s="481"/>
      <c r="BM10" s="482"/>
      <c r="BN10" s="446">
        <v>2550</v>
      </c>
      <c r="BO10" s="447"/>
      <c r="BP10" s="447"/>
      <c r="BQ10" s="447"/>
      <c r="BR10" s="447"/>
      <c r="BS10" s="447"/>
      <c r="BT10" s="447"/>
      <c r="BU10" s="448"/>
      <c r="BV10" s="446">
        <v>3400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177267</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15542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110</v>
      </c>
      <c r="AV12" s="479"/>
      <c r="AW12" s="479"/>
      <c r="AX12" s="479"/>
      <c r="AY12" s="480" t="s">
        <v>128</v>
      </c>
      <c r="AZ12" s="481"/>
      <c r="BA12" s="481"/>
      <c r="BB12" s="481"/>
      <c r="BC12" s="481"/>
      <c r="BD12" s="481"/>
      <c r="BE12" s="481"/>
      <c r="BF12" s="481"/>
      <c r="BG12" s="481"/>
      <c r="BH12" s="481"/>
      <c r="BI12" s="481"/>
      <c r="BJ12" s="481"/>
      <c r="BK12" s="481"/>
      <c r="BL12" s="481"/>
      <c r="BM12" s="482"/>
      <c r="BN12" s="446">
        <v>98500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15186</v>
      </c>
      <c r="S13" s="528"/>
      <c r="T13" s="528"/>
      <c r="U13" s="528"/>
      <c r="V13" s="529"/>
      <c r="W13" s="462" t="s">
        <v>131</v>
      </c>
      <c r="X13" s="463"/>
      <c r="Y13" s="463"/>
      <c r="Z13" s="463"/>
      <c r="AA13" s="463"/>
      <c r="AB13" s="453"/>
      <c r="AC13" s="497">
        <v>790</v>
      </c>
      <c r="AD13" s="498"/>
      <c r="AE13" s="498"/>
      <c r="AF13" s="498"/>
      <c r="AG13" s="537"/>
      <c r="AH13" s="497">
        <v>762</v>
      </c>
      <c r="AI13" s="498"/>
      <c r="AJ13" s="498"/>
      <c r="AK13" s="498"/>
      <c r="AL13" s="499"/>
      <c r="AM13" s="475" t="s">
        <v>132</v>
      </c>
      <c r="AN13" s="476"/>
      <c r="AO13" s="476"/>
      <c r="AP13" s="476"/>
      <c r="AQ13" s="476"/>
      <c r="AR13" s="476"/>
      <c r="AS13" s="476"/>
      <c r="AT13" s="477"/>
      <c r="AU13" s="478" t="s">
        <v>110</v>
      </c>
      <c r="AV13" s="479"/>
      <c r="AW13" s="479"/>
      <c r="AX13" s="479"/>
      <c r="AY13" s="480" t="s">
        <v>133</v>
      </c>
      <c r="AZ13" s="481"/>
      <c r="BA13" s="481"/>
      <c r="BB13" s="481"/>
      <c r="BC13" s="481"/>
      <c r="BD13" s="481"/>
      <c r="BE13" s="481"/>
      <c r="BF13" s="481"/>
      <c r="BG13" s="481"/>
      <c r="BH13" s="481"/>
      <c r="BI13" s="481"/>
      <c r="BJ13" s="481"/>
      <c r="BK13" s="481"/>
      <c r="BL13" s="481"/>
      <c r="BM13" s="482"/>
      <c r="BN13" s="446">
        <v>-80272</v>
      </c>
      <c r="BO13" s="447"/>
      <c r="BP13" s="447"/>
      <c r="BQ13" s="447"/>
      <c r="BR13" s="447"/>
      <c r="BS13" s="447"/>
      <c r="BT13" s="447"/>
      <c r="BU13" s="448"/>
      <c r="BV13" s="446">
        <v>126277</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15505</v>
      </c>
      <c r="S14" s="528"/>
      <c r="T14" s="528"/>
      <c r="U14" s="528"/>
      <c r="V14" s="529"/>
      <c r="W14" s="436"/>
      <c r="X14" s="437"/>
      <c r="Y14" s="437"/>
      <c r="Z14" s="437"/>
      <c r="AA14" s="437"/>
      <c r="AB14" s="426"/>
      <c r="AC14" s="530">
        <v>10.199999999999999</v>
      </c>
      <c r="AD14" s="531"/>
      <c r="AE14" s="531"/>
      <c r="AF14" s="531"/>
      <c r="AG14" s="532"/>
      <c r="AH14" s="530">
        <v>10.4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15143</v>
      </c>
      <c r="S15" s="528"/>
      <c r="T15" s="528"/>
      <c r="U15" s="528"/>
      <c r="V15" s="529"/>
      <c r="W15" s="462" t="s">
        <v>137</v>
      </c>
      <c r="X15" s="463"/>
      <c r="Y15" s="463"/>
      <c r="Z15" s="463"/>
      <c r="AA15" s="463"/>
      <c r="AB15" s="453"/>
      <c r="AC15" s="497">
        <v>2312</v>
      </c>
      <c r="AD15" s="498"/>
      <c r="AE15" s="498"/>
      <c r="AF15" s="498"/>
      <c r="AG15" s="537"/>
      <c r="AH15" s="497">
        <v>2363</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2059788</v>
      </c>
      <c r="BO15" s="410"/>
      <c r="BP15" s="410"/>
      <c r="BQ15" s="410"/>
      <c r="BR15" s="410"/>
      <c r="BS15" s="410"/>
      <c r="BT15" s="410"/>
      <c r="BU15" s="411"/>
      <c r="BV15" s="409">
        <v>2037302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30</v>
      </c>
      <c r="AD16" s="531"/>
      <c r="AE16" s="531"/>
      <c r="AF16" s="531"/>
      <c r="AG16" s="532"/>
      <c r="AH16" s="530">
        <v>32.4</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3177874</v>
      </c>
      <c r="BO16" s="447"/>
      <c r="BP16" s="447"/>
      <c r="BQ16" s="447"/>
      <c r="BR16" s="447"/>
      <c r="BS16" s="447"/>
      <c r="BT16" s="447"/>
      <c r="BU16" s="448"/>
      <c r="BV16" s="446">
        <v>3214294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4614</v>
      </c>
      <c r="AD17" s="498"/>
      <c r="AE17" s="498"/>
      <c r="AF17" s="498"/>
      <c r="AG17" s="537"/>
      <c r="AH17" s="497">
        <v>4172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2635661</v>
      </c>
      <c r="BO17" s="447"/>
      <c r="BP17" s="447"/>
      <c r="BQ17" s="447"/>
      <c r="BR17" s="447"/>
      <c r="BS17" s="447"/>
      <c r="BT17" s="447"/>
      <c r="BU17" s="448"/>
      <c r="BV17" s="446">
        <v>2607844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58.79</v>
      </c>
      <c r="M18" s="559"/>
      <c r="N18" s="559"/>
      <c r="O18" s="559"/>
      <c r="P18" s="559"/>
      <c r="Q18" s="559"/>
      <c r="R18" s="560"/>
      <c r="S18" s="560"/>
      <c r="T18" s="560"/>
      <c r="U18" s="560"/>
      <c r="V18" s="561"/>
      <c r="W18" s="464"/>
      <c r="X18" s="465"/>
      <c r="Y18" s="465"/>
      <c r="Z18" s="465"/>
      <c r="AA18" s="465"/>
      <c r="AB18" s="456"/>
      <c r="AC18" s="562">
        <v>59.8</v>
      </c>
      <c r="AD18" s="563"/>
      <c r="AE18" s="563"/>
      <c r="AF18" s="563"/>
      <c r="AG18" s="564"/>
      <c r="AH18" s="562">
        <v>57.2</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3207734</v>
      </c>
      <c r="BO18" s="447"/>
      <c r="BP18" s="447"/>
      <c r="BQ18" s="447"/>
      <c r="BR18" s="447"/>
      <c r="BS18" s="447"/>
      <c r="BT18" s="447"/>
      <c r="BU18" s="448"/>
      <c r="BV18" s="446">
        <v>3164972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258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4457268</v>
      </c>
      <c r="BO19" s="447"/>
      <c r="BP19" s="447"/>
      <c r="BQ19" s="447"/>
      <c r="BR19" s="447"/>
      <c r="BS19" s="447"/>
      <c r="BT19" s="447"/>
      <c r="BU19" s="448"/>
      <c r="BV19" s="446">
        <v>4843930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6118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6364376</v>
      </c>
      <c r="BO23" s="447"/>
      <c r="BP23" s="447"/>
      <c r="BQ23" s="447"/>
      <c r="BR23" s="447"/>
      <c r="BS23" s="447"/>
      <c r="BT23" s="447"/>
      <c r="BU23" s="448"/>
      <c r="BV23" s="446">
        <v>5938269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7330</v>
      </c>
      <c r="R24" s="498"/>
      <c r="S24" s="498"/>
      <c r="T24" s="498"/>
      <c r="U24" s="498"/>
      <c r="V24" s="537"/>
      <c r="W24" s="596"/>
      <c r="X24" s="584"/>
      <c r="Y24" s="585"/>
      <c r="Z24" s="496" t="s">
        <v>161</v>
      </c>
      <c r="AA24" s="476"/>
      <c r="AB24" s="476"/>
      <c r="AC24" s="476"/>
      <c r="AD24" s="476"/>
      <c r="AE24" s="476"/>
      <c r="AF24" s="476"/>
      <c r="AG24" s="477"/>
      <c r="AH24" s="497">
        <v>120</v>
      </c>
      <c r="AI24" s="498"/>
      <c r="AJ24" s="498"/>
      <c r="AK24" s="498"/>
      <c r="AL24" s="537"/>
      <c r="AM24" s="497">
        <v>335040</v>
      </c>
      <c r="AN24" s="498"/>
      <c r="AO24" s="498"/>
      <c r="AP24" s="498"/>
      <c r="AQ24" s="498"/>
      <c r="AR24" s="537"/>
      <c r="AS24" s="497">
        <v>2792</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1365874</v>
      </c>
      <c r="BO24" s="447"/>
      <c r="BP24" s="447"/>
      <c r="BQ24" s="447"/>
      <c r="BR24" s="447"/>
      <c r="BS24" s="447"/>
      <c r="BT24" s="447"/>
      <c r="BU24" s="448"/>
      <c r="BV24" s="446">
        <v>1629643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5970</v>
      </c>
      <c r="R25" s="498"/>
      <c r="S25" s="498"/>
      <c r="T25" s="498"/>
      <c r="U25" s="498"/>
      <c r="V25" s="537"/>
      <c r="W25" s="596"/>
      <c r="X25" s="584"/>
      <c r="Y25" s="585"/>
      <c r="Z25" s="496" t="s">
        <v>164</v>
      </c>
      <c r="AA25" s="476"/>
      <c r="AB25" s="476"/>
      <c r="AC25" s="476"/>
      <c r="AD25" s="476"/>
      <c r="AE25" s="476"/>
      <c r="AF25" s="476"/>
      <c r="AG25" s="477"/>
      <c r="AH25" s="497" t="s">
        <v>122</v>
      </c>
      <c r="AI25" s="498"/>
      <c r="AJ25" s="498"/>
      <c r="AK25" s="498"/>
      <c r="AL25" s="537"/>
      <c r="AM25" s="497" t="s">
        <v>165</v>
      </c>
      <c r="AN25" s="498"/>
      <c r="AO25" s="498"/>
      <c r="AP25" s="498"/>
      <c r="AQ25" s="498"/>
      <c r="AR25" s="537"/>
      <c r="AS25" s="497" t="s">
        <v>165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48005</v>
      </c>
      <c r="BO25" s="410"/>
      <c r="BP25" s="410"/>
      <c r="BQ25" s="410"/>
      <c r="BR25" s="410"/>
      <c r="BS25" s="410"/>
      <c r="BT25" s="410"/>
      <c r="BU25" s="411"/>
      <c r="BV25" s="409">
        <v>1792023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5190</v>
      </c>
      <c r="R26" s="498"/>
      <c r="S26" s="498"/>
      <c r="T26" s="498"/>
      <c r="U26" s="498"/>
      <c r="V26" s="537"/>
      <c r="W26" s="596"/>
      <c r="X26" s="584"/>
      <c r="Y26" s="585"/>
      <c r="Z26" s="496" t="s">
        <v>168</v>
      </c>
      <c r="AA26" s="606"/>
      <c r="AB26" s="606"/>
      <c r="AC26" s="606"/>
      <c r="AD26" s="606"/>
      <c r="AE26" s="606"/>
      <c r="AF26" s="606"/>
      <c r="AG26" s="607"/>
      <c r="AH26" s="497">
        <v>5</v>
      </c>
      <c r="AI26" s="498"/>
      <c r="AJ26" s="498"/>
      <c r="AK26" s="498"/>
      <c r="AL26" s="537"/>
      <c r="AM26" s="497">
        <v>11815</v>
      </c>
      <c r="AN26" s="498"/>
      <c r="AO26" s="498"/>
      <c r="AP26" s="498"/>
      <c r="AQ26" s="498"/>
      <c r="AR26" s="537"/>
      <c r="AS26" s="497">
        <v>2363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165</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2900</v>
      </c>
      <c r="R27" s="498"/>
      <c r="S27" s="498"/>
      <c r="T27" s="498"/>
      <c r="U27" s="498"/>
      <c r="V27" s="537"/>
      <c r="W27" s="596"/>
      <c r="X27" s="584"/>
      <c r="Y27" s="585"/>
      <c r="Z27" s="496" t="s">
        <v>171</v>
      </c>
      <c r="AA27" s="476"/>
      <c r="AB27" s="476"/>
      <c r="AC27" s="476"/>
      <c r="AD27" s="476"/>
      <c r="AE27" s="476"/>
      <c r="AF27" s="476"/>
      <c r="AG27" s="477"/>
      <c r="AH27" s="497" t="s">
        <v>122</v>
      </c>
      <c r="AI27" s="498"/>
      <c r="AJ27" s="498"/>
      <c r="AK27" s="498"/>
      <c r="AL27" s="537"/>
      <c r="AM27" s="497" t="s">
        <v>122</v>
      </c>
      <c r="AN27" s="498"/>
      <c r="AO27" s="498"/>
      <c r="AP27" s="498"/>
      <c r="AQ27" s="498"/>
      <c r="AR27" s="537"/>
      <c r="AS27" s="497" t="s">
        <v>122</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194274</v>
      </c>
      <c r="BO27" s="620"/>
      <c r="BP27" s="620"/>
      <c r="BQ27" s="620"/>
      <c r="BR27" s="620"/>
      <c r="BS27" s="620"/>
      <c r="BT27" s="620"/>
      <c r="BU27" s="621"/>
      <c r="BV27" s="619">
        <v>194274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2200</v>
      </c>
      <c r="R28" s="498"/>
      <c r="S28" s="498"/>
      <c r="T28" s="498"/>
      <c r="U28" s="498"/>
      <c r="V28" s="537"/>
      <c r="W28" s="596"/>
      <c r="X28" s="584"/>
      <c r="Y28" s="585"/>
      <c r="Z28" s="496" t="s">
        <v>174</v>
      </c>
      <c r="AA28" s="476"/>
      <c r="AB28" s="476"/>
      <c r="AC28" s="476"/>
      <c r="AD28" s="476"/>
      <c r="AE28" s="476"/>
      <c r="AF28" s="476"/>
      <c r="AG28" s="477"/>
      <c r="AH28" s="497" t="s">
        <v>122</v>
      </c>
      <c r="AI28" s="498"/>
      <c r="AJ28" s="498"/>
      <c r="AK28" s="498"/>
      <c r="AL28" s="537"/>
      <c r="AM28" s="497" t="s">
        <v>165</v>
      </c>
      <c r="AN28" s="498"/>
      <c r="AO28" s="498"/>
      <c r="AP28" s="498"/>
      <c r="AQ28" s="498"/>
      <c r="AR28" s="537"/>
      <c r="AS28" s="497" t="s">
        <v>122</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2605550</v>
      </c>
      <c r="BO28" s="410"/>
      <c r="BP28" s="410"/>
      <c r="BQ28" s="410"/>
      <c r="BR28" s="410"/>
      <c r="BS28" s="410"/>
      <c r="BT28" s="410"/>
      <c r="BU28" s="411"/>
      <c r="BV28" s="409">
        <v>2553500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12</v>
      </c>
      <c r="M29" s="498"/>
      <c r="N29" s="498"/>
      <c r="O29" s="498"/>
      <c r="P29" s="537"/>
      <c r="Q29" s="497">
        <v>1950</v>
      </c>
      <c r="R29" s="498"/>
      <c r="S29" s="498"/>
      <c r="T29" s="498"/>
      <c r="U29" s="498"/>
      <c r="V29" s="537"/>
      <c r="W29" s="597"/>
      <c r="X29" s="598"/>
      <c r="Y29" s="599"/>
      <c r="Z29" s="496" t="s">
        <v>177</v>
      </c>
      <c r="AA29" s="476"/>
      <c r="AB29" s="476"/>
      <c r="AC29" s="476"/>
      <c r="AD29" s="476"/>
      <c r="AE29" s="476"/>
      <c r="AF29" s="476"/>
      <c r="AG29" s="477"/>
      <c r="AH29" s="497">
        <v>120</v>
      </c>
      <c r="AI29" s="498"/>
      <c r="AJ29" s="498"/>
      <c r="AK29" s="498"/>
      <c r="AL29" s="537"/>
      <c r="AM29" s="497">
        <v>335040</v>
      </c>
      <c r="AN29" s="498"/>
      <c r="AO29" s="498"/>
      <c r="AP29" s="498"/>
      <c r="AQ29" s="498"/>
      <c r="AR29" s="537"/>
      <c r="AS29" s="497">
        <v>2792</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340289</v>
      </c>
      <c r="BO29" s="447"/>
      <c r="BP29" s="447"/>
      <c r="BQ29" s="447"/>
      <c r="BR29" s="447"/>
      <c r="BS29" s="447"/>
      <c r="BT29" s="447"/>
      <c r="BU29" s="448"/>
      <c r="BV29" s="446">
        <v>340239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1261543</v>
      </c>
      <c r="BO30" s="620"/>
      <c r="BP30" s="620"/>
      <c r="BQ30" s="620"/>
      <c r="BR30" s="620"/>
      <c r="BS30" s="620"/>
      <c r="BT30" s="620"/>
      <c r="BU30" s="621"/>
      <c r="BV30" s="619">
        <v>2017606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186</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御代田町国民健康保険事業勘定特別会計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御代田小沼水道事業会計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御代田町公共下水道事業特別会計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佐久広域連合　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御代田町土地開発公社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御代田町住宅新築資金等貸付事業特別会計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御代田町介護保険事業勘定特別会計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御代田町農業集落排水事業特別会計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佐久広域連合　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小沼地区財産管理特別会計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御代田町後期高齢者医療特別会計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御代田町個別排水処理施設整備事業特別会計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佐久広域連合　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佐久広域連合　特別養護老人ホーム特別会計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佐久広域連合　救護施設特別会計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佐久広域連合　食肉流通センター特別会計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長野県後期高齢者医療広域連合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長野県後期高齢者医療広域連合　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浅麓環境施設組合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北佐久郡老人福祉施設組合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oDIGAZb2Hn73u2ijPXI95TmQ/61Kjp3E/R+Jjmwdue1rtdHghNSfZ3J5oalvvWQWN7Gfp4WIdh4iSRbYiL/1g==" saltValue="suDVAsSO9CniNhTYmMOG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21" t="s">
        <v>545</v>
      </c>
      <c r="D34" s="1221"/>
      <c r="E34" s="1222"/>
      <c r="F34" s="32" t="s">
        <v>493</v>
      </c>
      <c r="G34" s="33">
        <v>19.829999999999998</v>
      </c>
      <c r="H34" s="33">
        <v>20.010000000000002</v>
      </c>
      <c r="I34" s="33">
        <v>21.09</v>
      </c>
      <c r="J34" s="34">
        <v>21.9</v>
      </c>
      <c r="K34" s="22"/>
      <c r="L34" s="22"/>
      <c r="M34" s="22"/>
      <c r="N34" s="22"/>
      <c r="O34" s="22"/>
      <c r="P34" s="22"/>
    </row>
    <row r="35" spans="1:16" ht="39" customHeight="1" x14ac:dyDescent="0.15">
      <c r="A35" s="22"/>
      <c r="B35" s="35"/>
      <c r="C35" s="1215" t="s">
        <v>546</v>
      </c>
      <c r="D35" s="1216"/>
      <c r="E35" s="1217"/>
      <c r="F35" s="36">
        <v>1.94</v>
      </c>
      <c r="G35" s="37">
        <v>5.07</v>
      </c>
      <c r="H35" s="37">
        <v>6.14</v>
      </c>
      <c r="I35" s="37">
        <v>7.39</v>
      </c>
      <c r="J35" s="38">
        <v>8.68</v>
      </c>
      <c r="K35" s="22"/>
      <c r="L35" s="22"/>
      <c r="M35" s="22"/>
      <c r="N35" s="22"/>
      <c r="O35" s="22"/>
      <c r="P35" s="22"/>
    </row>
    <row r="36" spans="1:16" ht="39" customHeight="1" x14ac:dyDescent="0.15">
      <c r="A36" s="22"/>
      <c r="B36" s="35"/>
      <c r="C36" s="1215" t="s">
        <v>547</v>
      </c>
      <c r="D36" s="1216"/>
      <c r="E36" s="1217"/>
      <c r="F36" s="36">
        <v>6.86</v>
      </c>
      <c r="G36" s="37">
        <v>5.52</v>
      </c>
      <c r="H36" s="37">
        <v>8.7200000000000006</v>
      </c>
      <c r="I36" s="37">
        <v>7.36</v>
      </c>
      <c r="J36" s="38">
        <v>7.79</v>
      </c>
      <c r="K36" s="22"/>
      <c r="L36" s="22"/>
      <c r="M36" s="22"/>
      <c r="N36" s="22"/>
      <c r="O36" s="22"/>
      <c r="P36" s="22"/>
    </row>
    <row r="37" spans="1:16" ht="39" customHeight="1" x14ac:dyDescent="0.15">
      <c r="A37" s="22"/>
      <c r="B37" s="35"/>
      <c r="C37" s="1215" t="s">
        <v>548</v>
      </c>
      <c r="D37" s="1216"/>
      <c r="E37" s="1217"/>
      <c r="F37" s="36">
        <v>1.05</v>
      </c>
      <c r="G37" s="37">
        <v>1.31</v>
      </c>
      <c r="H37" s="37">
        <v>1.05</v>
      </c>
      <c r="I37" s="37">
        <v>2.31</v>
      </c>
      <c r="J37" s="38">
        <v>1.34</v>
      </c>
      <c r="K37" s="22"/>
      <c r="L37" s="22"/>
      <c r="M37" s="22"/>
      <c r="N37" s="22"/>
      <c r="O37" s="22"/>
      <c r="P37" s="22"/>
    </row>
    <row r="38" spans="1:16" ht="39" customHeight="1" x14ac:dyDescent="0.15">
      <c r="A38" s="22"/>
      <c r="B38" s="35"/>
      <c r="C38" s="1215" t="s">
        <v>549</v>
      </c>
      <c r="D38" s="1216"/>
      <c r="E38" s="1217"/>
      <c r="F38" s="36">
        <v>0.03</v>
      </c>
      <c r="G38" s="37">
        <v>0.02</v>
      </c>
      <c r="H38" s="37">
        <v>0.02</v>
      </c>
      <c r="I38" s="37">
        <v>0</v>
      </c>
      <c r="J38" s="38">
        <v>0.01</v>
      </c>
      <c r="K38" s="22"/>
      <c r="L38" s="22"/>
      <c r="M38" s="22"/>
      <c r="N38" s="22"/>
      <c r="O38" s="22"/>
      <c r="P38" s="22"/>
    </row>
    <row r="39" spans="1:16" ht="39" customHeight="1" x14ac:dyDescent="0.15">
      <c r="A39" s="22"/>
      <c r="B39" s="35"/>
      <c r="C39" s="1215" t="s">
        <v>550</v>
      </c>
      <c r="D39" s="1216"/>
      <c r="E39" s="1217"/>
      <c r="F39" s="36">
        <v>0.18</v>
      </c>
      <c r="G39" s="37">
        <v>0.05</v>
      </c>
      <c r="H39" s="37">
        <v>0.09</v>
      </c>
      <c r="I39" s="37">
        <v>0.04</v>
      </c>
      <c r="J39" s="38">
        <v>0.01</v>
      </c>
      <c r="K39" s="22"/>
      <c r="L39" s="22"/>
      <c r="M39" s="22"/>
      <c r="N39" s="22"/>
      <c r="O39" s="22"/>
      <c r="P39" s="22"/>
    </row>
    <row r="40" spans="1:16" ht="39" customHeight="1" x14ac:dyDescent="0.15">
      <c r="A40" s="22"/>
      <c r="B40" s="35"/>
      <c r="C40" s="1215" t="s">
        <v>551</v>
      </c>
      <c r="D40" s="1216"/>
      <c r="E40" s="1217"/>
      <c r="F40" s="36">
        <v>0.01</v>
      </c>
      <c r="G40" s="37">
        <v>0.03</v>
      </c>
      <c r="H40" s="37">
        <v>0.01</v>
      </c>
      <c r="I40" s="37">
        <v>0</v>
      </c>
      <c r="J40" s="38">
        <v>0.01</v>
      </c>
      <c r="K40" s="22"/>
      <c r="L40" s="22"/>
      <c r="M40" s="22"/>
      <c r="N40" s="22"/>
      <c r="O40" s="22"/>
      <c r="P40" s="22"/>
    </row>
    <row r="41" spans="1:16" ht="39" customHeight="1" x14ac:dyDescent="0.15">
      <c r="A41" s="22"/>
      <c r="B41" s="35"/>
      <c r="C41" s="1215" t="s">
        <v>552</v>
      </c>
      <c r="D41" s="1216"/>
      <c r="E41" s="1217"/>
      <c r="F41" s="36">
        <v>0</v>
      </c>
      <c r="G41" s="37">
        <v>0.01</v>
      </c>
      <c r="H41" s="37">
        <v>0.01</v>
      </c>
      <c r="I41" s="37">
        <v>0.01</v>
      </c>
      <c r="J41" s="38">
        <v>0</v>
      </c>
      <c r="K41" s="22"/>
      <c r="L41" s="22"/>
      <c r="M41" s="22"/>
      <c r="N41" s="22"/>
      <c r="O41" s="22"/>
      <c r="P41" s="22"/>
    </row>
    <row r="42" spans="1:16" ht="39" customHeight="1" x14ac:dyDescent="0.15">
      <c r="A42" s="22"/>
      <c r="B42" s="39"/>
      <c r="C42" s="1215" t="s">
        <v>553</v>
      </c>
      <c r="D42" s="1216"/>
      <c r="E42" s="1217"/>
      <c r="F42" s="36" t="s">
        <v>493</v>
      </c>
      <c r="G42" s="37" t="s">
        <v>493</v>
      </c>
      <c r="H42" s="37" t="s">
        <v>493</v>
      </c>
      <c r="I42" s="37" t="s">
        <v>493</v>
      </c>
      <c r="J42" s="38" t="s">
        <v>493</v>
      </c>
      <c r="K42" s="22"/>
      <c r="L42" s="22"/>
      <c r="M42" s="22"/>
      <c r="N42" s="22"/>
      <c r="O42" s="22"/>
      <c r="P42" s="22"/>
    </row>
    <row r="43" spans="1:16" ht="39" customHeight="1" thickBot="1" x14ac:dyDescent="0.2">
      <c r="A43" s="22"/>
      <c r="B43" s="40"/>
      <c r="C43" s="1218" t="s">
        <v>554</v>
      </c>
      <c r="D43" s="1219"/>
      <c r="E43" s="1220"/>
      <c r="F43" s="41">
        <v>0.43</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G39IjnOp8l/crMK/pjXpNf1aWEv7rb+YxLfcIiLmoEo/wi8WekZS6oQn17aXTdiVaL3RsrOFi10MkzKJXsjg==" saltValue="g4EB5VY76LVNDcDThEuB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686</v>
      </c>
      <c r="L45" s="60">
        <v>753</v>
      </c>
      <c r="M45" s="60">
        <v>783</v>
      </c>
      <c r="N45" s="60">
        <v>831</v>
      </c>
      <c r="O45" s="61">
        <v>928</v>
      </c>
      <c r="P45" s="48"/>
      <c r="Q45" s="48"/>
      <c r="R45" s="48"/>
      <c r="S45" s="48"/>
      <c r="T45" s="48"/>
      <c r="U45" s="48"/>
    </row>
    <row r="46" spans="1:21" ht="30.75" customHeight="1" x14ac:dyDescent="0.15">
      <c r="A46" s="48"/>
      <c r="B46" s="1233"/>
      <c r="C46" s="1234"/>
      <c r="D46" s="62"/>
      <c r="E46" s="1225" t="s">
        <v>13</v>
      </c>
      <c r="F46" s="1225"/>
      <c r="G46" s="1225"/>
      <c r="H46" s="1225"/>
      <c r="I46" s="1225"/>
      <c r="J46" s="1226"/>
      <c r="K46" s="63" t="s">
        <v>493</v>
      </c>
      <c r="L46" s="64" t="s">
        <v>493</v>
      </c>
      <c r="M46" s="64" t="s">
        <v>493</v>
      </c>
      <c r="N46" s="64" t="s">
        <v>493</v>
      </c>
      <c r="O46" s="65" t="s">
        <v>493</v>
      </c>
      <c r="P46" s="48"/>
      <c r="Q46" s="48"/>
      <c r="R46" s="48"/>
      <c r="S46" s="48"/>
      <c r="T46" s="48"/>
      <c r="U46" s="48"/>
    </row>
    <row r="47" spans="1:21" ht="30.75" customHeight="1" x14ac:dyDescent="0.15">
      <c r="A47" s="48"/>
      <c r="B47" s="1233"/>
      <c r="C47" s="1234"/>
      <c r="D47" s="62"/>
      <c r="E47" s="1225" t="s">
        <v>14</v>
      </c>
      <c r="F47" s="1225"/>
      <c r="G47" s="1225"/>
      <c r="H47" s="1225"/>
      <c r="I47" s="1225"/>
      <c r="J47" s="1226"/>
      <c r="K47" s="63" t="s">
        <v>493</v>
      </c>
      <c r="L47" s="64" t="s">
        <v>493</v>
      </c>
      <c r="M47" s="64" t="s">
        <v>493</v>
      </c>
      <c r="N47" s="64" t="s">
        <v>493</v>
      </c>
      <c r="O47" s="65" t="s">
        <v>493</v>
      </c>
      <c r="P47" s="48"/>
      <c r="Q47" s="48"/>
      <c r="R47" s="48"/>
      <c r="S47" s="48"/>
      <c r="T47" s="48"/>
      <c r="U47" s="48"/>
    </row>
    <row r="48" spans="1:21" ht="30.75" customHeight="1" x14ac:dyDescent="0.15">
      <c r="A48" s="48"/>
      <c r="B48" s="1233"/>
      <c r="C48" s="1234"/>
      <c r="D48" s="62"/>
      <c r="E48" s="1225" t="s">
        <v>15</v>
      </c>
      <c r="F48" s="1225"/>
      <c r="G48" s="1225"/>
      <c r="H48" s="1225"/>
      <c r="I48" s="1225"/>
      <c r="J48" s="1226"/>
      <c r="K48" s="63">
        <v>216</v>
      </c>
      <c r="L48" s="64">
        <v>197</v>
      </c>
      <c r="M48" s="64">
        <v>225</v>
      </c>
      <c r="N48" s="64">
        <v>221</v>
      </c>
      <c r="O48" s="65">
        <v>226</v>
      </c>
      <c r="P48" s="48"/>
      <c r="Q48" s="48"/>
      <c r="R48" s="48"/>
      <c r="S48" s="48"/>
      <c r="T48" s="48"/>
      <c r="U48" s="48"/>
    </row>
    <row r="49" spans="1:21" ht="30.75" customHeight="1" x14ac:dyDescent="0.15">
      <c r="A49" s="48"/>
      <c r="B49" s="1233"/>
      <c r="C49" s="1234"/>
      <c r="D49" s="62"/>
      <c r="E49" s="1225" t="s">
        <v>16</v>
      </c>
      <c r="F49" s="1225"/>
      <c r="G49" s="1225"/>
      <c r="H49" s="1225"/>
      <c r="I49" s="1225"/>
      <c r="J49" s="1226"/>
      <c r="K49" s="63">
        <v>37</v>
      </c>
      <c r="L49" s="64">
        <v>39</v>
      </c>
      <c r="M49" s="64">
        <v>35</v>
      </c>
      <c r="N49" s="64">
        <v>37</v>
      </c>
      <c r="O49" s="65">
        <v>36</v>
      </c>
      <c r="P49" s="48"/>
      <c r="Q49" s="48"/>
      <c r="R49" s="48"/>
      <c r="S49" s="48"/>
      <c r="T49" s="48"/>
      <c r="U49" s="48"/>
    </row>
    <row r="50" spans="1:21" ht="30.75" customHeight="1" x14ac:dyDescent="0.15">
      <c r="A50" s="48"/>
      <c r="B50" s="1233"/>
      <c r="C50" s="1234"/>
      <c r="D50" s="62"/>
      <c r="E50" s="1225" t="s">
        <v>17</v>
      </c>
      <c r="F50" s="1225"/>
      <c r="G50" s="1225"/>
      <c r="H50" s="1225"/>
      <c r="I50" s="1225"/>
      <c r="J50" s="1226"/>
      <c r="K50" s="63">
        <v>1</v>
      </c>
      <c r="L50" s="64">
        <v>1</v>
      </c>
      <c r="M50" s="64">
        <v>1</v>
      </c>
      <c r="N50" s="64">
        <v>0</v>
      </c>
      <c r="O50" s="65">
        <v>0</v>
      </c>
      <c r="P50" s="48"/>
      <c r="Q50" s="48"/>
      <c r="R50" s="48"/>
      <c r="S50" s="48"/>
      <c r="T50" s="48"/>
      <c r="U50" s="48"/>
    </row>
    <row r="51" spans="1:21" ht="30.75" customHeight="1" x14ac:dyDescent="0.15">
      <c r="A51" s="48"/>
      <c r="B51" s="1235"/>
      <c r="C51" s="1236"/>
      <c r="D51" s="66"/>
      <c r="E51" s="1225" t="s">
        <v>18</v>
      </c>
      <c r="F51" s="1225"/>
      <c r="G51" s="1225"/>
      <c r="H51" s="1225"/>
      <c r="I51" s="1225"/>
      <c r="J51" s="1226"/>
      <c r="K51" s="63" t="s">
        <v>493</v>
      </c>
      <c r="L51" s="64" t="s">
        <v>493</v>
      </c>
      <c r="M51" s="64" t="s">
        <v>493</v>
      </c>
      <c r="N51" s="64" t="s">
        <v>493</v>
      </c>
      <c r="O51" s="65" t="s">
        <v>493</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839</v>
      </c>
      <c r="L52" s="64">
        <v>860</v>
      </c>
      <c r="M52" s="64">
        <v>829</v>
      </c>
      <c r="N52" s="64">
        <v>837</v>
      </c>
      <c r="O52" s="65">
        <v>763</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101</v>
      </c>
      <c r="L53" s="69">
        <v>130</v>
      </c>
      <c r="M53" s="69">
        <v>215</v>
      </c>
      <c r="N53" s="69">
        <v>252</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aw8LCtVDVEpq8XH/WJH3fXMtyC16QXoqajm3BkddEcjfKz6bgRRSN9Vmy7ujpDdruhDvPP/2jfYAe+JwPquog==" saltValue="Voudv5/I6eyoCjrJuqhR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39" t="s">
        <v>24</v>
      </c>
      <c r="C41" s="1240"/>
      <c r="D41" s="81"/>
      <c r="E41" s="1245" t="s">
        <v>25</v>
      </c>
      <c r="F41" s="1245"/>
      <c r="G41" s="1245"/>
      <c r="H41" s="1246"/>
      <c r="I41" s="82">
        <v>6629</v>
      </c>
      <c r="J41" s="83">
        <v>6622</v>
      </c>
      <c r="K41" s="83">
        <v>6482</v>
      </c>
      <c r="L41" s="83">
        <v>5938</v>
      </c>
      <c r="M41" s="84">
        <v>6364</v>
      </c>
    </row>
    <row r="42" spans="2:13" ht="27.75" customHeight="1" x14ac:dyDescent="0.15">
      <c r="B42" s="1241"/>
      <c r="C42" s="1242"/>
      <c r="D42" s="85"/>
      <c r="E42" s="1247" t="s">
        <v>26</v>
      </c>
      <c r="F42" s="1247"/>
      <c r="G42" s="1247"/>
      <c r="H42" s="1248"/>
      <c r="I42" s="86" t="s">
        <v>493</v>
      </c>
      <c r="J42" s="87" t="s">
        <v>493</v>
      </c>
      <c r="K42" s="87" t="s">
        <v>493</v>
      </c>
      <c r="L42" s="87" t="s">
        <v>493</v>
      </c>
      <c r="M42" s="88" t="s">
        <v>493</v>
      </c>
    </row>
    <row r="43" spans="2:13" ht="27.75" customHeight="1" x14ac:dyDescent="0.15">
      <c r="B43" s="1241"/>
      <c r="C43" s="1242"/>
      <c r="D43" s="85"/>
      <c r="E43" s="1247" t="s">
        <v>27</v>
      </c>
      <c r="F43" s="1247"/>
      <c r="G43" s="1247"/>
      <c r="H43" s="1248"/>
      <c r="I43" s="86">
        <v>3847</v>
      </c>
      <c r="J43" s="87">
        <v>3623</v>
      </c>
      <c r="K43" s="87">
        <v>3120</v>
      </c>
      <c r="L43" s="87">
        <v>3318</v>
      </c>
      <c r="M43" s="88">
        <v>3210</v>
      </c>
    </row>
    <row r="44" spans="2:13" ht="27.75" customHeight="1" x14ac:dyDescent="0.15">
      <c r="B44" s="1241"/>
      <c r="C44" s="1242"/>
      <c r="D44" s="85"/>
      <c r="E44" s="1247" t="s">
        <v>28</v>
      </c>
      <c r="F44" s="1247"/>
      <c r="G44" s="1247"/>
      <c r="H44" s="1248"/>
      <c r="I44" s="86">
        <v>268</v>
      </c>
      <c r="J44" s="87">
        <v>268</v>
      </c>
      <c r="K44" s="87">
        <v>244</v>
      </c>
      <c r="L44" s="87">
        <v>220</v>
      </c>
      <c r="M44" s="88">
        <v>206</v>
      </c>
    </row>
    <row r="45" spans="2:13" ht="27.75" customHeight="1" x14ac:dyDescent="0.15">
      <c r="B45" s="1241"/>
      <c r="C45" s="1242"/>
      <c r="D45" s="85"/>
      <c r="E45" s="1247" t="s">
        <v>29</v>
      </c>
      <c r="F45" s="1247"/>
      <c r="G45" s="1247"/>
      <c r="H45" s="1248"/>
      <c r="I45" s="86">
        <v>1141</v>
      </c>
      <c r="J45" s="87">
        <v>1117</v>
      </c>
      <c r="K45" s="87">
        <v>1065</v>
      </c>
      <c r="L45" s="87">
        <v>1081</v>
      </c>
      <c r="M45" s="88">
        <v>622</v>
      </c>
    </row>
    <row r="46" spans="2:13" ht="27.75" customHeight="1" x14ac:dyDescent="0.15">
      <c r="B46" s="1241"/>
      <c r="C46" s="1242"/>
      <c r="D46" s="89"/>
      <c r="E46" s="1247" t="s">
        <v>30</v>
      </c>
      <c r="F46" s="1247"/>
      <c r="G46" s="1247"/>
      <c r="H46" s="1248"/>
      <c r="I46" s="86">
        <v>52</v>
      </c>
      <c r="J46" s="87">
        <v>37</v>
      </c>
      <c r="K46" s="87" t="s">
        <v>493</v>
      </c>
      <c r="L46" s="87" t="s">
        <v>493</v>
      </c>
      <c r="M46" s="88" t="s">
        <v>493</v>
      </c>
    </row>
    <row r="47" spans="2:13" ht="27.75" customHeight="1" x14ac:dyDescent="0.15">
      <c r="B47" s="1241"/>
      <c r="C47" s="1242"/>
      <c r="D47" s="90"/>
      <c r="E47" s="1249" t="s">
        <v>31</v>
      </c>
      <c r="F47" s="1250"/>
      <c r="G47" s="1250"/>
      <c r="H47" s="1251"/>
      <c r="I47" s="86" t="s">
        <v>493</v>
      </c>
      <c r="J47" s="87" t="s">
        <v>493</v>
      </c>
      <c r="K47" s="87" t="s">
        <v>493</v>
      </c>
      <c r="L47" s="87" t="s">
        <v>493</v>
      </c>
      <c r="M47" s="88" t="s">
        <v>493</v>
      </c>
    </row>
    <row r="48" spans="2:13" ht="27.75" customHeight="1" x14ac:dyDescent="0.15">
      <c r="B48" s="1241"/>
      <c r="C48" s="1242"/>
      <c r="D48" s="85"/>
      <c r="E48" s="1247" t="s">
        <v>32</v>
      </c>
      <c r="F48" s="1247"/>
      <c r="G48" s="1247"/>
      <c r="H48" s="1248"/>
      <c r="I48" s="86" t="s">
        <v>493</v>
      </c>
      <c r="J48" s="87" t="s">
        <v>493</v>
      </c>
      <c r="K48" s="87" t="s">
        <v>493</v>
      </c>
      <c r="L48" s="87" t="s">
        <v>493</v>
      </c>
      <c r="M48" s="88" t="s">
        <v>493</v>
      </c>
    </row>
    <row r="49" spans="2:13" ht="27.75" customHeight="1" x14ac:dyDescent="0.15">
      <c r="B49" s="1243"/>
      <c r="C49" s="1244"/>
      <c r="D49" s="85"/>
      <c r="E49" s="1247" t="s">
        <v>33</v>
      </c>
      <c r="F49" s="1247"/>
      <c r="G49" s="1247"/>
      <c r="H49" s="1248"/>
      <c r="I49" s="86" t="s">
        <v>493</v>
      </c>
      <c r="J49" s="87" t="s">
        <v>493</v>
      </c>
      <c r="K49" s="87" t="s">
        <v>493</v>
      </c>
      <c r="L49" s="87" t="s">
        <v>493</v>
      </c>
      <c r="M49" s="88" t="s">
        <v>493</v>
      </c>
    </row>
    <row r="50" spans="2:13" ht="27.75" customHeight="1" x14ac:dyDescent="0.15">
      <c r="B50" s="1252" t="s">
        <v>34</v>
      </c>
      <c r="C50" s="1253"/>
      <c r="D50" s="91"/>
      <c r="E50" s="1247" t="s">
        <v>35</v>
      </c>
      <c r="F50" s="1247"/>
      <c r="G50" s="1247"/>
      <c r="H50" s="1248"/>
      <c r="I50" s="86">
        <v>4984</v>
      </c>
      <c r="J50" s="87">
        <v>5241</v>
      </c>
      <c r="K50" s="87">
        <v>5470</v>
      </c>
      <c r="L50" s="87">
        <v>5156</v>
      </c>
      <c r="M50" s="88">
        <v>4357</v>
      </c>
    </row>
    <row r="51" spans="2:13" ht="27.75" customHeight="1" x14ac:dyDescent="0.15">
      <c r="B51" s="1241"/>
      <c r="C51" s="1242"/>
      <c r="D51" s="85"/>
      <c r="E51" s="1247" t="s">
        <v>36</v>
      </c>
      <c r="F51" s="1247"/>
      <c r="G51" s="1247"/>
      <c r="H51" s="1248"/>
      <c r="I51" s="86">
        <v>2534</v>
      </c>
      <c r="J51" s="87">
        <v>2397</v>
      </c>
      <c r="K51" s="87">
        <v>2023</v>
      </c>
      <c r="L51" s="87">
        <v>2004</v>
      </c>
      <c r="M51" s="88">
        <v>1817</v>
      </c>
    </row>
    <row r="52" spans="2:13" ht="27.75" customHeight="1" x14ac:dyDescent="0.15">
      <c r="B52" s="1243"/>
      <c r="C52" s="1244"/>
      <c r="D52" s="85"/>
      <c r="E52" s="1247" t="s">
        <v>37</v>
      </c>
      <c r="F52" s="1247"/>
      <c r="G52" s="1247"/>
      <c r="H52" s="1248"/>
      <c r="I52" s="86">
        <v>8199</v>
      </c>
      <c r="J52" s="87">
        <v>8070</v>
      </c>
      <c r="K52" s="87">
        <v>8017</v>
      </c>
      <c r="L52" s="87">
        <v>7596</v>
      </c>
      <c r="M52" s="88">
        <v>7628</v>
      </c>
    </row>
    <row r="53" spans="2:13" ht="27.75" customHeight="1" thickBot="1" x14ac:dyDescent="0.2">
      <c r="B53" s="1254" t="s">
        <v>38</v>
      </c>
      <c r="C53" s="1255"/>
      <c r="D53" s="92"/>
      <c r="E53" s="1256" t="s">
        <v>39</v>
      </c>
      <c r="F53" s="1256"/>
      <c r="G53" s="1256"/>
      <c r="H53" s="1257"/>
      <c r="I53" s="93">
        <v>-3780</v>
      </c>
      <c r="J53" s="94">
        <v>-4041</v>
      </c>
      <c r="K53" s="94">
        <v>-4599</v>
      </c>
      <c r="L53" s="94">
        <v>-4199</v>
      </c>
      <c r="M53" s="95">
        <v>-3400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0d4XaCkbHLyZ1+xUEc1CMdj8wU6UuOU8K63Md0Yni5pPy61BE6f2cYyUH1U8kmoCbMZ0yPqZjPC6beEOSVY8A==" saltValue="I+x5HhGUFgD5ZKQvkvlQ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66" t="s">
        <v>42</v>
      </c>
      <c r="D55" s="1266"/>
      <c r="E55" s="1267"/>
      <c r="F55" s="107">
        <v>2550</v>
      </c>
      <c r="G55" s="107">
        <v>2554</v>
      </c>
      <c r="H55" s="108">
        <v>2606</v>
      </c>
    </row>
    <row r="56" spans="2:8" ht="52.5" customHeight="1" x14ac:dyDescent="0.15">
      <c r="B56" s="109"/>
      <c r="C56" s="1268" t="s">
        <v>43</v>
      </c>
      <c r="D56" s="1268"/>
      <c r="E56" s="1269"/>
      <c r="F56" s="110">
        <v>340</v>
      </c>
      <c r="G56" s="110">
        <v>340</v>
      </c>
      <c r="H56" s="111">
        <v>340</v>
      </c>
    </row>
    <row r="57" spans="2:8" ht="53.25" customHeight="1" x14ac:dyDescent="0.15">
      <c r="B57" s="109"/>
      <c r="C57" s="1270" t="s">
        <v>44</v>
      </c>
      <c r="D57" s="1270"/>
      <c r="E57" s="1271"/>
      <c r="F57" s="112">
        <v>2376</v>
      </c>
      <c r="G57" s="112">
        <v>2018</v>
      </c>
      <c r="H57" s="113">
        <v>1262</v>
      </c>
    </row>
    <row r="58" spans="2:8" ht="45.75" customHeight="1" x14ac:dyDescent="0.15">
      <c r="B58" s="114"/>
      <c r="C58" s="1258" t="s">
        <v>555</v>
      </c>
      <c r="D58" s="1259"/>
      <c r="E58" s="1260"/>
      <c r="F58" s="115">
        <v>1805</v>
      </c>
      <c r="G58" s="115">
        <v>1285</v>
      </c>
      <c r="H58" s="116">
        <v>531</v>
      </c>
    </row>
    <row r="59" spans="2:8" ht="45.75" customHeight="1" x14ac:dyDescent="0.15">
      <c r="B59" s="114"/>
      <c r="C59" s="1258" t="s">
        <v>556</v>
      </c>
      <c r="D59" s="1259"/>
      <c r="E59" s="1260"/>
      <c r="F59" s="115">
        <v>159</v>
      </c>
      <c r="G59" s="115">
        <v>235</v>
      </c>
      <c r="H59" s="116">
        <v>236</v>
      </c>
    </row>
    <row r="60" spans="2:8" ht="45.75" customHeight="1" x14ac:dyDescent="0.15">
      <c r="B60" s="114"/>
      <c r="C60" s="1258" t="s">
        <v>557</v>
      </c>
      <c r="D60" s="1259"/>
      <c r="E60" s="1260"/>
      <c r="F60" s="115">
        <v>166</v>
      </c>
      <c r="G60" s="115">
        <v>167</v>
      </c>
      <c r="H60" s="116">
        <v>169</v>
      </c>
    </row>
    <row r="61" spans="2:8" ht="45.75" customHeight="1" x14ac:dyDescent="0.15">
      <c r="B61" s="114"/>
      <c r="C61" s="1258" t="s">
        <v>558</v>
      </c>
      <c r="D61" s="1259"/>
      <c r="E61" s="1260"/>
      <c r="F61" s="115">
        <v>130</v>
      </c>
      <c r="G61" s="115">
        <v>130</v>
      </c>
      <c r="H61" s="116">
        <v>130</v>
      </c>
    </row>
    <row r="62" spans="2:8" ht="45.75" customHeight="1" thickBot="1" x14ac:dyDescent="0.2">
      <c r="B62" s="117"/>
      <c r="C62" s="1261" t="s">
        <v>559</v>
      </c>
      <c r="D62" s="1262"/>
      <c r="E62" s="1263"/>
      <c r="F62" s="118">
        <v>70</v>
      </c>
      <c r="G62" s="118">
        <v>87</v>
      </c>
      <c r="H62" s="119">
        <v>86</v>
      </c>
    </row>
    <row r="63" spans="2:8" ht="52.5" customHeight="1" thickBot="1" x14ac:dyDescent="0.2">
      <c r="B63" s="120"/>
      <c r="C63" s="1264" t="s">
        <v>45</v>
      </c>
      <c r="D63" s="1264"/>
      <c r="E63" s="1265"/>
      <c r="F63" s="121">
        <v>5266</v>
      </c>
      <c r="G63" s="121">
        <v>4911</v>
      </c>
      <c r="H63" s="122">
        <v>4207</v>
      </c>
    </row>
    <row r="64" spans="2:8" ht="15" customHeight="1" x14ac:dyDescent="0.15"/>
    <row r="65" ht="0" hidden="1" customHeight="1" x14ac:dyDescent="0.15"/>
    <row r="66" ht="0" hidden="1" customHeight="1" x14ac:dyDescent="0.15"/>
  </sheetData>
  <sheetProtection algorithmName="SHA-512" hashValue="f0LPSu31ViJlhAH0n4aX/LxQ9Z3C5da6LuEgaK7kHhI8C9s2cyVpQeGQROuauMlv8sHT5FjzggnT0b4qfw8l3A==" saltValue="uCiDA042AfPFPL6b739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5" t="s">
        <v>584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8"/>
      <c r="H50" s="1278"/>
      <c r="I50" s="1278"/>
      <c r="J50" s="1278"/>
      <c r="K50" s="384"/>
      <c r="L50" s="384"/>
      <c r="M50" s="385"/>
      <c r="N50" s="385"/>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77" t="s">
        <v>536</v>
      </c>
      <c r="BQ50" s="1277"/>
      <c r="BR50" s="1277"/>
      <c r="BS50" s="1277"/>
      <c r="BT50" s="1277"/>
      <c r="BU50" s="1277"/>
      <c r="BV50" s="1277"/>
      <c r="BW50" s="1277"/>
      <c r="BX50" s="1277" t="s">
        <v>537</v>
      </c>
      <c r="BY50" s="1277"/>
      <c r="BZ50" s="1277"/>
      <c r="CA50" s="1277"/>
      <c r="CB50" s="1277"/>
      <c r="CC50" s="1277"/>
      <c r="CD50" s="1277"/>
      <c r="CE50" s="1277"/>
      <c r="CF50" s="1277" t="s">
        <v>538</v>
      </c>
      <c r="CG50" s="1277"/>
      <c r="CH50" s="1277"/>
      <c r="CI50" s="1277"/>
      <c r="CJ50" s="1277"/>
      <c r="CK50" s="1277"/>
      <c r="CL50" s="1277"/>
      <c r="CM50" s="1277"/>
      <c r="CN50" s="1277" t="s">
        <v>539</v>
      </c>
      <c r="CO50" s="1277"/>
      <c r="CP50" s="1277"/>
      <c r="CQ50" s="1277"/>
      <c r="CR50" s="1277"/>
      <c r="CS50" s="1277"/>
      <c r="CT50" s="1277"/>
      <c r="CU50" s="1277"/>
      <c r="CV50" s="1277" t="s">
        <v>540</v>
      </c>
      <c r="CW50" s="1277"/>
      <c r="CX50" s="1277"/>
      <c r="CY50" s="1277"/>
      <c r="CZ50" s="1277"/>
      <c r="DA50" s="1277"/>
      <c r="DB50" s="1277"/>
      <c r="DC50" s="1277"/>
    </row>
    <row r="51" spans="1:109" ht="13.5" customHeight="1" x14ac:dyDescent="0.15">
      <c r="B51" s="374"/>
      <c r="G51" s="1280"/>
      <c r="H51" s="1280"/>
      <c r="I51" s="1294"/>
      <c r="J51" s="1294"/>
      <c r="K51" s="1279"/>
      <c r="L51" s="1279"/>
      <c r="M51" s="1279"/>
      <c r="N51" s="1279"/>
      <c r="AM51" s="383"/>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84"/>
      <c r="BQ51" s="1272"/>
      <c r="BR51" s="1272"/>
      <c r="BS51" s="1272"/>
      <c r="BT51" s="1272"/>
      <c r="BU51" s="1272"/>
      <c r="BV51" s="1272"/>
      <c r="BW51" s="1272"/>
      <c r="BX51" s="1284"/>
      <c r="BY51" s="1272"/>
      <c r="BZ51" s="1272"/>
      <c r="CA51" s="1272"/>
      <c r="CB51" s="1272"/>
      <c r="CC51" s="1272"/>
      <c r="CD51" s="1272"/>
      <c r="CE51" s="1272"/>
      <c r="CF51" s="1272"/>
      <c r="CG51" s="1272"/>
      <c r="CH51" s="1272"/>
      <c r="CI51" s="1272"/>
      <c r="CJ51" s="1272"/>
      <c r="CK51" s="1272"/>
      <c r="CL51" s="1272"/>
      <c r="CM51" s="1272"/>
      <c r="CN51" s="1272"/>
      <c r="CO51" s="1272"/>
      <c r="CP51" s="1272"/>
      <c r="CQ51" s="1272"/>
      <c r="CR51" s="1272"/>
      <c r="CS51" s="1272"/>
      <c r="CT51" s="1272"/>
      <c r="CU51" s="1272"/>
      <c r="CV51" s="1284"/>
      <c r="CW51" s="1272"/>
      <c r="CX51" s="1272"/>
      <c r="CY51" s="1272"/>
      <c r="CZ51" s="1272"/>
      <c r="DA51" s="1272"/>
      <c r="DB51" s="1272"/>
      <c r="DC51" s="1272"/>
    </row>
    <row r="52" spans="1:109" x14ac:dyDescent="0.15">
      <c r="B52" s="374"/>
      <c r="G52" s="1280"/>
      <c r="H52" s="1280"/>
      <c r="I52" s="1294"/>
      <c r="J52" s="1294"/>
      <c r="K52" s="1279"/>
      <c r="L52" s="1279"/>
      <c r="M52" s="1279"/>
      <c r="N52" s="1279"/>
      <c r="AM52" s="38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382"/>
      <c r="B53" s="374"/>
      <c r="G53" s="1280"/>
      <c r="H53" s="1280"/>
      <c r="I53" s="1278"/>
      <c r="J53" s="1278"/>
      <c r="K53" s="1279"/>
      <c r="L53" s="1279"/>
      <c r="M53" s="1279"/>
      <c r="N53" s="1279"/>
      <c r="AM53" s="383"/>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84"/>
      <c r="BQ53" s="1272"/>
      <c r="BR53" s="1272"/>
      <c r="BS53" s="1272"/>
      <c r="BT53" s="1272"/>
      <c r="BU53" s="1272"/>
      <c r="BV53" s="1272"/>
      <c r="BW53" s="1272"/>
      <c r="BX53" s="1284"/>
      <c r="BY53" s="1272"/>
      <c r="BZ53" s="1272"/>
      <c r="CA53" s="1272"/>
      <c r="CB53" s="1272"/>
      <c r="CC53" s="1272"/>
      <c r="CD53" s="1272"/>
      <c r="CE53" s="1272"/>
      <c r="CF53" s="1272">
        <v>47</v>
      </c>
      <c r="CG53" s="1272"/>
      <c r="CH53" s="1272"/>
      <c r="CI53" s="1272"/>
      <c r="CJ53" s="1272"/>
      <c r="CK53" s="1272"/>
      <c r="CL53" s="1272"/>
      <c r="CM53" s="1272"/>
      <c r="CN53" s="1272">
        <v>58.6</v>
      </c>
      <c r="CO53" s="1272"/>
      <c r="CP53" s="1272"/>
      <c r="CQ53" s="1272"/>
      <c r="CR53" s="1272"/>
      <c r="CS53" s="1272"/>
      <c r="CT53" s="1272"/>
      <c r="CU53" s="1272"/>
      <c r="CV53" s="1284"/>
      <c r="CW53" s="1272"/>
      <c r="CX53" s="1272"/>
      <c r="CY53" s="1272"/>
      <c r="CZ53" s="1272"/>
      <c r="DA53" s="1272"/>
      <c r="DB53" s="1272"/>
      <c r="DC53" s="1272"/>
    </row>
    <row r="54" spans="1:109" x14ac:dyDescent="0.15">
      <c r="A54" s="382"/>
      <c r="B54" s="374"/>
      <c r="G54" s="1280"/>
      <c r="H54" s="1280"/>
      <c r="I54" s="1278"/>
      <c r="J54" s="1278"/>
      <c r="K54" s="1279"/>
      <c r="L54" s="1279"/>
      <c r="M54" s="1279"/>
      <c r="N54" s="1279"/>
      <c r="AM54" s="38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382"/>
      <c r="B55" s="374"/>
      <c r="G55" s="1278"/>
      <c r="H55" s="1278"/>
      <c r="I55" s="1278"/>
      <c r="J55" s="1278"/>
      <c r="K55" s="1279"/>
      <c r="L55" s="1279"/>
      <c r="M55" s="1279"/>
      <c r="N55" s="1279"/>
      <c r="AN55" s="1277" t="s">
        <v>589</v>
      </c>
      <c r="AO55" s="1277"/>
      <c r="AP55" s="1277"/>
      <c r="AQ55" s="1277"/>
      <c r="AR55" s="1277"/>
      <c r="AS55" s="1277"/>
      <c r="AT55" s="1277"/>
      <c r="AU55" s="1277"/>
      <c r="AV55" s="1277"/>
      <c r="AW55" s="1277"/>
      <c r="AX55" s="1277"/>
      <c r="AY55" s="1277"/>
      <c r="AZ55" s="1277"/>
      <c r="BA55" s="1277"/>
      <c r="BB55" s="1275" t="s">
        <v>587</v>
      </c>
      <c r="BC55" s="1275"/>
      <c r="BD55" s="1275"/>
      <c r="BE55" s="1275"/>
      <c r="BF55" s="1275"/>
      <c r="BG55" s="1275"/>
      <c r="BH55" s="1275"/>
      <c r="BI55" s="1275"/>
      <c r="BJ55" s="1275"/>
      <c r="BK55" s="1275"/>
      <c r="BL55" s="1275"/>
      <c r="BM55" s="1275"/>
      <c r="BN55" s="1275"/>
      <c r="BO55" s="1275"/>
      <c r="BP55" s="1284"/>
      <c r="BQ55" s="1272"/>
      <c r="BR55" s="1272"/>
      <c r="BS55" s="1272"/>
      <c r="BT55" s="1272"/>
      <c r="BU55" s="1272"/>
      <c r="BV55" s="1272"/>
      <c r="BW55" s="1272"/>
      <c r="BX55" s="1284"/>
      <c r="BY55" s="1272"/>
      <c r="BZ55" s="1272"/>
      <c r="CA55" s="1272"/>
      <c r="CB55" s="1272"/>
      <c r="CC55" s="1272"/>
      <c r="CD55" s="1272"/>
      <c r="CE55" s="1272"/>
      <c r="CF55" s="1272">
        <v>44.9</v>
      </c>
      <c r="CG55" s="1272"/>
      <c r="CH55" s="1272"/>
      <c r="CI55" s="1272"/>
      <c r="CJ55" s="1272"/>
      <c r="CK55" s="1272"/>
      <c r="CL55" s="1272"/>
      <c r="CM55" s="1272"/>
      <c r="CN55" s="1272">
        <v>44.9</v>
      </c>
      <c r="CO55" s="1272"/>
      <c r="CP55" s="1272"/>
      <c r="CQ55" s="1272"/>
      <c r="CR55" s="1272"/>
      <c r="CS55" s="1272"/>
      <c r="CT55" s="1272"/>
      <c r="CU55" s="1272"/>
      <c r="CV55" s="1284"/>
      <c r="CW55" s="1272"/>
      <c r="CX55" s="1272"/>
      <c r="CY55" s="1272"/>
      <c r="CZ55" s="1272"/>
      <c r="DA55" s="1272"/>
      <c r="DB55" s="1272"/>
      <c r="DC55" s="1272"/>
    </row>
    <row r="56" spans="1:109" x14ac:dyDescent="0.15">
      <c r="A56" s="382"/>
      <c r="B56" s="374"/>
      <c r="G56" s="1278"/>
      <c r="H56" s="1278"/>
      <c r="I56" s="1278"/>
      <c r="J56" s="1278"/>
      <c r="K56" s="1279"/>
      <c r="L56" s="1279"/>
      <c r="M56" s="1279"/>
      <c r="N56" s="1279"/>
      <c r="AN56" s="1277"/>
      <c r="AO56" s="1277"/>
      <c r="AP56" s="1277"/>
      <c r="AQ56" s="1277"/>
      <c r="AR56" s="1277"/>
      <c r="AS56" s="1277"/>
      <c r="AT56" s="1277"/>
      <c r="AU56" s="1277"/>
      <c r="AV56" s="1277"/>
      <c r="AW56" s="1277"/>
      <c r="AX56" s="1277"/>
      <c r="AY56" s="1277"/>
      <c r="AZ56" s="1277"/>
      <c r="BA56" s="1277"/>
      <c r="BB56" s="1275"/>
      <c r="BC56" s="1275"/>
      <c r="BD56" s="1275"/>
      <c r="BE56" s="1275"/>
      <c r="BF56" s="1275"/>
      <c r="BG56" s="1275"/>
      <c r="BH56" s="1275"/>
      <c r="BI56" s="1275"/>
      <c r="BJ56" s="1275"/>
      <c r="BK56" s="1275"/>
      <c r="BL56" s="1275"/>
      <c r="BM56" s="1275"/>
      <c r="BN56" s="1275"/>
      <c r="BO56" s="1275"/>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382" customFormat="1" x14ac:dyDescent="0.15">
      <c r="B57" s="386"/>
      <c r="G57" s="1278"/>
      <c r="H57" s="1278"/>
      <c r="I57" s="1273"/>
      <c r="J57" s="1273"/>
      <c r="K57" s="1279"/>
      <c r="L57" s="1279"/>
      <c r="M57" s="1279"/>
      <c r="N57" s="1279"/>
      <c r="AM57" s="367"/>
      <c r="AN57" s="1277"/>
      <c r="AO57" s="1277"/>
      <c r="AP57" s="1277"/>
      <c r="AQ57" s="1277"/>
      <c r="AR57" s="1277"/>
      <c r="AS57" s="1277"/>
      <c r="AT57" s="1277"/>
      <c r="AU57" s="1277"/>
      <c r="AV57" s="1277"/>
      <c r="AW57" s="1277"/>
      <c r="AX57" s="1277"/>
      <c r="AY57" s="1277"/>
      <c r="AZ57" s="1277"/>
      <c r="BA57" s="1277"/>
      <c r="BB57" s="1275" t="s">
        <v>588</v>
      </c>
      <c r="BC57" s="1275"/>
      <c r="BD57" s="1275"/>
      <c r="BE57" s="1275"/>
      <c r="BF57" s="1275"/>
      <c r="BG57" s="1275"/>
      <c r="BH57" s="1275"/>
      <c r="BI57" s="1275"/>
      <c r="BJ57" s="1275"/>
      <c r="BK57" s="1275"/>
      <c r="BL57" s="1275"/>
      <c r="BM57" s="1275"/>
      <c r="BN57" s="1275"/>
      <c r="BO57" s="1275"/>
      <c r="BP57" s="1284"/>
      <c r="BQ57" s="1272"/>
      <c r="BR57" s="1272"/>
      <c r="BS57" s="1272"/>
      <c r="BT57" s="1272"/>
      <c r="BU57" s="1272"/>
      <c r="BV57" s="1272"/>
      <c r="BW57" s="1272"/>
      <c r="BX57" s="1284"/>
      <c r="BY57" s="1272"/>
      <c r="BZ57" s="1272"/>
      <c r="CA57" s="1272"/>
      <c r="CB57" s="1272"/>
      <c r="CC57" s="1272"/>
      <c r="CD57" s="1272"/>
      <c r="CE57" s="1272"/>
      <c r="CF57" s="1272">
        <v>61.9</v>
      </c>
      <c r="CG57" s="1272"/>
      <c r="CH57" s="1272"/>
      <c r="CI57" s="1272"/>
      <c r="CJ57" s="1272"/>
      <c r="CK57" s="1272"/>
      <c r="CL57" s="1272"/>
      <c r="CM57" s="1272"/>
      <c r="CN57" s="1272">
        <v>62.6</v>
      </c>
      <c r="CO57" s="1272"/>
      <c r="CP57" s="1272"/>
      <c r="CQ57" s="1272"/>
      <c r="CR57" s="1272"/>
      <c r="CS57" s="1272"/>
      <c r="CT57" s="1272"/>
      <c r="CU57" s="1272"/>
      <c r="CV57" s="1284"/>
      <c r="CW57" s="1272"/>
      <c r="CX57" s="1272"/>
      <c r="CY57" s="1272"/>
      <c r="CZ57" s="1272"/>
      <c r="DA57" s="1272"/>
      <c r="DB57" s="1272"/>
      <c r="DC57" s="1272"/>
      <c r="DD57" s="387"/>
      <c r="DE57" s="386"/>
    </row>
    <row r="58" spans="1:109" s="382" customFormat="1" x14ac:dyDescent="0.15">
      <c r="A58" s="367"/>
      <c r="B58" s="386"/>
      <c r="G58" s="1278"/>
      <c r="H58" s="1278"/>
      <c r="I58" s="1273"/>
      <c r="J58" s="1273"/>
      <c r="K58" s="1279"/>
      <c r="L58" s="1279"/>
      <c r="M58" s="1279"/>
      <c r="N58" s="1279"/>
      <c r="AM58" s="367"/>
      <c r="AN58" s="1277"/>
      <c r="AO58" s="1277"/>
      <c r="AP58" s="1277"/>
      <c r="AQ58" s="1277"/>
      <c r="AR58" s="1277"/>
      <c r="AS58" s="1277"/>
      <c r="AT58" s="1277"/>
      <c r="AU58" s="1277"/>
      <c r="AV58" s="1277"/>
      <c r="AW58" s="1277"/>
      <c r="AX58" s="1277"/>
      <c r="AY58" s="1277"/>
      <c r="AZ58" s="1277"/>
      <c r="BA58" s="1277"/>
      <c r="BB58" s="1275"/>
      <c r="BC58" s="1275"/>
      <c r="BD58" s="1275"/>
      <c r="BE58" s="1275"/>
      <c r="BF58" s="1275"/>
      <c r="BG58" s="1275"/>
      <c r="BH58" s="1275"/>
      <c r="BI58" s="1275"/>
      <c r="BJ58" s="1275"/>
      <c r="BK58" s="1275"/>
      <c r="BL58" s="1275"/>
      <c r="BM58" s="1275"/>
      <c r="BN58" s="1275"/>
      <c r="BO58" s="1275"/>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5" t="s">
        <v>591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8"/>
      <c r="H72" s="1278"/>
      <c r="I72" s="1278"/>
      <c r="J72" s="1278"/>
      <c r="K72" s="384"/>
      <c r="L72" s="384"/>
      <c r="M72" s="385"/>
      <c r="N72" s="385"/>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77" t="s">
        <v>536</v>
      </c>
      <c r="BQ72" s="1277"/>
      <c r="BR72" s="1277"/>
      <c r="BS72" s="1277"/>
      <c r="BT72" s="1277"/>
      <c r="BU72" s="1277"/>
      <c r="BV72" s="1277"/>
      <c r="BW72" s="1277"/>
      <c r="BX72" s="1277" t="s">
        <v>537</v>
      </c>
      <c r="BY72" s="1277"/>
      <c r="BZ72" s="1277"/>
      <c r="CA72" s="1277"/>
      <c r="CB72" s="1277"/>
      <c r="CC72" s="1277"/>
      <c r="CD72" s="1277"/>
      <c r="CE72" s="1277"/>
      <c r="CF72" s="1277" t="s">
        <v>538</v>
      </c>
      <c r="CG72" s="1277"/>
      <c r="CH72" s="1277"/>
      <c r="CI72" s="1277"/>
      <c r="CJ72" s="1277"/>
      <c r="CK72" s="1277"/>
      <c r="CL72" s="1277"/>
      <c r="CM72" s="1277"/>
      <c r="CN72" s="1277" t="s">
        <v>539</v>
      </c>
      <c r="CO72" s="1277"/>
      <c r="CP72" s="1277"/>
      <c r="CQ72" s="1277"/>
      <c r="CR72" s="1277"/>
      <c r="CS72" s="1277"/>
      <c r="CT72" s="1277"/>
      <c r="CU72" s="1277"/>
      <c r="CV72" s="1277" t="s">
        <v>540</v>
      </c>
      <c r="CW72" s="1277"/>
      <c r="CX72" s="1277"/>
      <c r="CY72" s="1277"/>
      <c r="CZ72" s="1277"/>
      <c r="DA72" s="1277"/>
      <c r="DB72" s="1277"/>
      <c r="DC72" s="1277"/>
    </row>
    <row r="73" spans="2:107" x14ac:dyDescent="0.15">
      <c r="B73" s="374"/>
      <c r="G73" s="1280"/>
      <c r="H73" s="1280"/>
      <c r="I73" s="1280"/>
      <c r="J73" s="1280"/>
      <c r="K73" s="1276"/>
      <c r="L73" s="1276"/>
      <c r="M73" s="1276"/>
      <c r="N73" s="1276"/>
      <c r="AM73" s="383"/>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c r="CX73" s="1272"/>
      <c r="CY73" s="1272"/>
      <c r="CZ73" s="1272"/>
      <c r="DA73" s="1272"/>
      <c r="DB73" s="1272"/>
      <c r="DC73" s="1272"/>
    </row>
    <row r="74" spans="2:107" x14ac:dyDescent="0.15">
      <c r="B74" s="374"/>
      <c r="G74" s="1280"/>
      <c r="H74" s="1280"/>
      <c r="I74" s="1280"/>
      <c r="J74" s="1280"/>
      <c r="K74" s="1276"/>
      <c r="L74" s="1276"/>
      <c r="M74" s="1276"/>
      <c r="N74" s="1276"/>
      <c r="AM74" s="38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374"/>
      <c r="G75" s="1280"/>
      <c r="H75" s="1280"/>
      <c r="I75" s="1278"/>
      <c r="J75" s="1278"/>
      <c r="K75" s="1279"/>
      <c r="L75" s="1279"/>
      <c r="M75" s="1279"/>
      <c r="N75" s="1279"/>
      <c r="AM75" s="383"/>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2">
        <v>5.8</v>
      </c>
      <c r="BQ75" s="1272"/>
      <c r="BR75" s="1272"/>
      <c r="BS75" s="1272"/>
      <c r="BT75" s="1272"/>
      <c r="BU75" s="1272"/>
      <c r="BV75" s="1272"/>
      <c r="BW75" s="1272"/>
      <c r="BX75" s="1272">
        <v>4</v>
      </c>
      <c r="BY75" s="1272"/>
      <c r="BZ75" s="1272"/>
      <c r="CA75" s="1272"/>
      <c r="CB75" s="1272"/>
      <c r="CC75" s="1272"/>
      <c r="CD75" s="1272"/>
      <c r="CE75" s="1272"/>
      <c r="CF75" s="1272">
        <v>4.5</v>
      </c>
      <c r="CG75" s="1272"/>
      <c r="CH75" s="1272"/>
      <c r="CI75" s="1272"/>
      <c r="CJ75" s="1272"/>
      <c r="CK75" s="1272"/>
      <c r="CL75" s="1272"/>
      <c r="CM75" s="1272"/>
      <c r="CN75" s="1272">
        <v>6</v>
      </c>
      <c r="CO75" s="1272"/>
      <c r="CP75" s="1272"/>
      <c r="CQ75" s="1272"/>
      <c r="CR75" s="1272"/>
      <c r="CS75" s="1272"/>
      <c r="CT75" s="1272"/>
      <c r="CU75" s="1272"/>
      <c r="CV75" s="1272">
        <v>8.9</v>
      </c>
      <c r="CW75" s="1272"/>
      <c r="CX75" s="1272"/>
      <c r="CY75" s="1272"/>
      <c r="CZ75" s="1272"/>
      <c r="DA75" s="1272"/>
      <c r="DB75" s="1272"/>
      <c r="DC75" s="1272"/>
    </row>
    <row r="76" spans="2:107" x14ac:dyDescent="0.15">
      <c r="B76" s="374"/>
      <c r="G76" s="1280"/>
      <c r="H76" s="1280"/>
      <c r="I76" s="1278"/>
      <c r="J76" s="1278"/>
      <c r="K76" s="1279"/>
      <c r="L76" s="1279"/>
      <c r="M76" s="1279"/>
      <c r="N76" s="1279"/>
      <c r="AM76" s="38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374"/>
      <c r="G77" s="1278"/>
      <c r="H77" s="1278"/>
      <c r="I77" s="1278"/>
      <c r="J77" s="1278"/>
      <c r="K77" s="1276"/>
      <c r="L77" s="1276"/>
      <c r="M77" s="1276"/>
      <c r="N77" s="1276"/>
      <c r="AN77" s="1277" t="s">
        <v>589</v>
      </c>
      <c r="AO77" s="1277"/>
      <c r="AP77" s="1277"/>
      <c r="AQ77" s="1277"/>
      <c r="AR77" s="1277"/>
      <c r="AS77" s="1277"/>
      <c r="AT77" s="1277"/>
      <c r="AU77" s="1277"/>
      <c r="AV77" s="1277"/>
      <c r="AW77" s="1277"/>
      <c r="AX77" s="1277"/>
      <c r="AY77" s="1277"/>
      <c r="AZ77" s="1277"/>
      <c r="BA77" s="1277"/>
      <c r="BB77" s="1275" t="s">
        <v>587</v>
      </c>
      <c r="BC77" s="1275"/>
      <c r="BD77" s="1275"/>
      <c r="BE77" s="1275"/>
      <c r="BF77" s="1275"/>
      <c r="BG77" s="1275"/>
      <c r="BH77" s="1275"/>
      <c r="BI77" s="1275"/>
      <c r="BJ77" s="1275"/>
      <c r="BK77" s="1275"/>
      <c r="BL77" s="1275"/>
      <c r="BM77" s="1275"/>
      <c r="BN77" s="1275"/>
      <c r="BO77" s="1275"/>
      <c r="BP77" s="1272">
        <v>18.899999999999999</v>
      </c>
      <c r="BQ77" s="1272"/>
      <c r="BR77" s="1272"/>
      <c r="BS77" s="1272"/>
      <c r="BT77" s="1272"/>
      <c r="BU77" s="1272"/>
      <c r="BV77" s="1272"/>
      <c r="BW77" s="1272"/>
      <c r="BX77" s="1272">
        <v>10.199999999999999</v>
      </c>
      <c r="BY77" s="1272"/>
      <c r="BZ77" s="1272"/>
      <c r="CA77" s="1272"/>
      <c r="CB77" s="1272"/>
      <c r="CC77" s="1272"/>
      <c r="CD77" s="1272"/>
      <c r="CE77" s="1272"/>
      <c r="CF77" s="1272">
        <v>44.9</v>
      </c>
      <c r="CG77" s="1272"/>
      <c r="CH77" s="1272"/>
      <c r="CI77" s="1272"/>
      <c r="CJ77" s="1272"/>
      <c r="CK77" s="1272"/>
      <c r="CL77" s="1272"/>
      <c r="CM77" s="1272"/>
      <c r="CN77" s="1272">
        <v>44.9</v>
      </c>
      <c r="CO77" s="1272"/>
      <c r="CP77" s="1272"/>
      <c r="CQ77" s="1272"/>
      <c r="CR77" s="1272"/>
      <c r="CS77" s="1272"/>
      <c r="CT77" s="1272"/>
      <c r="CU77" s="1272"/>
      <c r="CV77" s="1272">
        <v>40.799999999999997</v>
      </c>
      <c r="CW77" s="1272"/>
      <c r="CX77" s="1272"/>
      <c r="CY77" s="1272"/>
      <c r="CZ77" s="1272"/>
      <c r="DA77" s="1272"/>
      <c r="DB77" s="1272"/>
      <c r="DC77" s="1272"/>
    </row>
    <row r="78" spans="2:107" x14ac:dyDescent="0.15">
      <c r="B78" s="374"/>
      <c r="G78" s="1278"/>
      <c r="H78" s="1278"/>
      <c r="I78" s="1278"/>
      <c r="J78" s="1278"/>
      <c r="K78" s="1276"/>
      <c r="L78" s="1276"/>
      <c r="M78" s="1276"/>
      <c r="N78" s="1276"/>
      <c r="AN78" s="1277"/>
      <c r="AO78" s="1277"/>
      <c r="AP78" s="1277"/>
      <c r="AQ78" s="1277"/>
      <c r="AR78" s="1277"/>
      <c r="AS78" s="1277"/>
      <c r="AT78" s="1277"/>
      <c r="AU78" s="1277"/>
      <c r="AV78" s="1277"/>
      <c r="AW78" s="1277"/>
      <c r="AX78" s="1277"/>
      <c r="AY78" s="1277"/>
      <c r="AZ78" s="1277"/>
      <c r="BA78" s="1277"/>
      <c r="BB78" s="1275"/>
      <c r="BC78" s="1275"/>
      <c r="BD78" s="1275"/>
      <c r="BE78" s="1275"/>
      <c r="BF78" s="1275"/>
      <c r="BG78" s="1275"/>
      <c r="BH78" s="1275"/>
      <c r="BI78" s="1275"/>
      <c r="BJ78" s="1275"/>
      <c r="BK78" s="1275"/>
      <c r="BL78" s="1275"/>
      <c r="BM78" s="1275"/>
      <c r="BN78" s="1275"/>
      <c r="BO78" s="1275"/>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374"/>
      <c r="G79" s="1278"/>
      <c r="H79" s="1278"/>
      <c r="I79" s="1273"/>
      <c r="J79" s="1273"/>
      <c r="K79" s="1274"/>
      <c r="L79" s="1274"/>
      <c r="M79" s="1274"/>
      <c r="N79" s="1274"/>
      <c r="AN79" s="1277"/>
      <c r="AO79" s="1277"/>
      <c r="AP79" s="1277"/>
      <c r="AQ79" s="1277"/>
      <c r="AR79" s="1277"/>
      <c r="AS79" s="1277"/>
      <c r="AT79" s="1277"/>
      <c r="AU79" s="1277"/>
      <c r="AV79" s="1277"/>
      <c r="AW79" s="1277"/>
      <c r="AX79" s="1277"/>
      <c r="AY79" s="1277"/>
      <c r="AZ79" s="1277"/>
      <c r="BA79" s="1277"/>
      <c r="BB79" s="1275" t="s">
        <v>592</v>
      </c>
      <c r="BC79" s="1275"/>
      <c r="BD79" s="1275"/>
      <c r="BE79" s="1275"/>
      <c r="BF79" s="1275"/>
      <c r="BG79" s="1275"/>
      <c r="BH79" s="1275"/>
      <c r="BI79" s="1275"/>
      <c r="BJ79" s="1275"/>
      <c r="BK79" s="1275"/>
      <c r="BL79" s="1275"/>
      <c r="BM79" s="1275"/>
      <c r="BN79" s="1275"/>
      <c r="BO79" s="1275"/>
      <c r="BP79" s="1272">
        <v>10.1</v>
      </c>
      <c r="BQ79" s="1272"/>
      <c r="BR79" s="1272"/>
      <c r="BS79" s="1272"/>
      <c r="BT79" s="1272"/>
      <c r="BU79" s="1272"/>
      <c r="BV79" s="1272"/>
      <c r="BW79" s="1272"/>
      <c r="BX79" s="1272">
        <v>9.1</v>
      </c>
      <c r="BY79" s="1272"/>
      <c r="BZ79" s="1272"/>
      <c r="CA79" s="1272"/>
      <c r="CB79" s="1272"/>
      <c r="CC79" s="1272"/>
      <c r="CD79" s="1272"/>
      <c r="CE79" s="1272"/>
      <c r="CF79" s="1272">
        <v>8.5</v>
      </c>
      <c r="CG79" s="1272"/>
      <c r="CH79" s="1272"/>
      <c r="CI79" s="1272"/>
      <c r="CJ79" s="1272"/>
      <c r="CK79" s="1272"/>
      <c r="CL79" s="1272"/>
      <c r="CM79" s="1272"/>
      <c r="CN79" s="1272">
        <v>9.1</v>
      </c>
      <c r="CO79" s="1272"/>
      <c r="CP79" s="1272"/>
      <c r="CQ79" s="1272"/>
      <c r="CR79" s="1272"/>
      <c r="CS79" s="1272"/>
      <c r="CT79" s="1272"/>
      <c r="CU79" s="1272"/>
      <c r="CV79" s="1272">
        <v>8.9</v>
      </c>
      <c r="CW79" s="1272"/>
      <c r="CX79" s="1272"/>
      <c r="CY79" s="1272"/>
      <c r="CZ79" s="1272"/>
      <c r="DA79" s="1272"/>
      <c r="DB79" s="1272"/>
      <c r="DC79" s="1272"/>
    </row>
    <row r="80" spans="2:107" x14ac:dyDescent="0.15">
      <c r="B80" s="374"/>
      <c r="G80" s="1278"/>
      <c r="H80" s="1278"/>
      <c r="I80" s="1273"/>
      <c r="J80" s="1273"/>
      <c r="K80" s="1274"/>
      <c r="L80" s="1274"/>
      <c r="M80" s="1274"/>
      <c r="N80" s="1274"/>
      <c r="AN80" s="1277"/>
      <c r="AO80" s="1277"/>
      <c r="AP80" s="1277"/>
      <c r="AQ80" s="1277"/>
      <c r="AR80" s="1277"/>
      <c r="AS80" s="1277"/>
      <c r="AT80" s="1277"/>
      <c r="AU80" s="1277"/>
      <c r="AV80" s="1277"/>
      <c r="AW80" s="1277"/>
      <c r="AX80" s="1277"/>
      <c r="AY80" s="1277"/>
      <c r="AZ80" s="1277"/>
      <c r="BA80" s="1277"/>
      <c r="BB80" s="1275"/>
      <c r="BC80" s="1275"/>
      <c r="BD80" s="1275"/>
      <c r="BE80" s="1275"/>
      <c r="BF80" s="1275"/>
      <c r="BG80" s="1275"/>
      <c r="BH80" s="1275"/>
      <c r="BI80" s="1275"/>
      <c r="BJ80" s="1275"/>
      <c r="BK80" s="1275"/>
      <c r="BL80" s="1275"/>
      <c r="BM80" s="1275"/>
      <c r="BN80" s="1275"/>
      <c r="BO80" s="1275"/>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55DkE4My2FM297cPcPNza2L9UbuNZwI0xVf7T3ACxji58f71lQTZM9Yxyppn0uF1OfBXUstRqseA0m1x/KMdA==" saltValue="VUesdHnwUVRVIPECux4K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8" zoomScaleNormal="68"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hHN/ZCxyJa/6nCmd+fok6NRTNMhg5YcMvqK6vQpZo9XmgeyuL6R+y3txiDzRZPzwRvq3gY1lDzeScm1mGFdxw==" saltValue="NhOjHEvFFsMQXfRlOJa5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4" zoomScaleNormal="84"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invSCW4JSEgI+ZZfQu5XIk/1wMjb9xHmLAqBQiOAthQAtP/zdvdv738HAfrgErwKlLBoW4ntAsRMsavULxy9A==" saltValue="sczjE1943H0GqtWPxUMy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64881</v>
      </c>
      <c r="E3" s="141"/>
      <c r="F3" s="142">
        <v>82748</v>
      </c>
      <c r="G3" s="143"/>
      <c r="H3" s="144"/>
    </row>
    <row r="4" spans="1:8" x14ac:dyDescent="0.15">
      <c r="A4" s="145"/>
      <c r="B4" s="146"/>
      <c r="C4" s="147"/>
      <c r="D4" s="148">
        <v>14404</v>
      </c>
      <c r="E4" s="149"/>
      <c r="F4" s="150">
        <v>44732</v>
      </c>
      <c r="G4" s="151"/>
      <c r="H4" s="152"/>
    </row>
    <row r="5" spans="1:8" x14ac:dyDescent="0.15">
      <c r="A5" s="133" t="s">
        <v>528</v>
      </c>
      <c r="B5" s="138"/>
      <c r="C5" s="139"/>
      <c r="D5" s="140">
        <v>86908</v>
      </c>
      <c r="E5" s="141"/>
      <c r="F5" s="142">
        <v>91837</v>
      </c>
      <c r="G5" s="143"/>
      <c r="H5" s="144"/>
    </row>
    <row r="6" spans="1:8" x14ac:dyDescent="0.15">
      <c r="A6" s="145"/>
      <c r="B6" s="146"/>
      <c r="C6" s="147"/>
      <c r="D6" s="148">
        <v>32550</v>
      </c>
      <c r="E6" s="149"/>
      <c r="F6" s="150">
        <v>54439</v>
      </c>
      <c r="G6" s="151"/>
      <c r="H6" s="152"/>
    </row>
    <row r="7" spans="1:8" x14ac:dyDescent="0.15">
      <c r="A7" s="133" t="s">
        <v>529</v>
      </c>
      <c r="B7" s="138"/>
      <c r="C7" s="139"/>
      <c r="D7" s="140">
        <v>76108</v>
      </c>
      <c r="E7" s="141"/>
      <c r="F7" s="142">
        <v>77577</v>
      </c>
      <c r="G7" s="143"/>
      <c r="H7" s="144"/>
    </row>
    <row r="8" spans="1:8" x14ac:dyDescent="0.15">
      <c r="A8" s="145"/>
      <c r="B8" s="146"/>
      <c r="C8" s="147"/>
      <c r="D8" s="148">
        <v>35132</v>
      </c>
      <c r="E8" s="149"/>
      <c r="F8" s="150">
        <v>40870</v>
      </c>
      <c r="G8" s="151"/>
      <c r="H8" s="152"/>
    </row>
    <row r="9" spans="1:8" x14ac:dyDescent="0.15">
      <c r="A9" s="133" t="s">
        <v>530</v>
      </c>
      <c r="B9" s="138"/>
      <c r="C9" s="139"/>
      <c r="D9" s="140">
        <v>65876</v>
      </c>
      <c r="E9" s="141"/>
      <c r="F9" s="142">
        <v>115123</v>
      </c>
      <c r="G9" s="143"/>
      <c r="H9" s="144"/>
    </row>
    <row r="10" spans="1:8" x14ac:dyDescent="0.15">
      <c r="A10" s="145"/>
      <c r="B10" s="146"/>
      <c r="C10" s="147"/>
      <c r="D10" s="148">
        <v>39343</v>
      </c>
      <c r="E10" s="149"/>
      <c r="F10" s="150">
        <v>46026</v>
      </c>
      <c r="G10" s="151"/>
      <c r="H10" s="152"/>
    </row>
    <row r="11" spans="1:8" x14ac:dyDescent="0.15">
      <c r="A11" s="133" t="s">
        <v>531</v>
      </c>
      <c r="B11" s="138"/>
      <c r="C11" s="139"/>
      <c r="D11" s="140">
        <v>159178</v>
      </c>
      <c r="E11" s="141"/>
      <c r="F11" s="142">
        <v>98899</v>
      </c>
      <c r="G11" s="143"/>
      <c r="H11" s="144"/>
    </row>
    <row r="12" spans="1:8" x14ac:dyDescent="0.15">
      <c r="A12" s="145"/>
      <c r="B12" s="146"/>
      <c r="C12" s="153"/>
      <c r="D12" s="148">
        <v>126388</v>
      </c>
      <c r="E12" s="149"/>
      <c r="F12" s="150">
        <v>43734</v>
      </c>
      <c r="G12" s="151"/>
      <c r="H12" s="152"/>
    </row>
    <row r="13" spans="1:8" x14ac:dyDescent="0.15">
      <c r="A13" s="133"/>
      <c r="B13" s="138"/>
      <c r="C13" s="154"/>
      <c r="D13" s="155">
        <v>90590</v>
      </c>
      <c r="E13" s="156"/>
      <c r="F13" s="157">
        <v>93237</v>
      </c>
      <c r="G13" s="158"/>
      <c r="H13" s="144"/>
    </row>
    <row r="14" spans="1:8" x14ac:dyDescent="0.15">
      <c r="A14" s="145"/>
      <c r="B14" s="146"/>
      <c r="C14" s="147"/>
      <c r="D14" s="148">
        <v>49563</v>
      </c>
      <c r="E14" s="149"/>
      <c r="F14" s="150">
        <v>45960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6.87</v>
      </c>
      <c r="C19" s="159">
        <f>ROUND(VALUE(SUBSTITUTE(実質収支比率等に係る経年分析!G$48,"▲","-")),2)</f>
        <v>5.54</v>
      </c>
      <c r="D19" s="159">
        <f>ROUND(VALUE(SUBSTITUTE(実質収支比率等に係る経年分析!H$48,"▲","-")),2)</f>
        <v>8.73</v>
      </c>
      <c r="E19" s="159">
        <f>ROUND(VALUE(SUBSTITUTE(実質収支比率等に係る経年分析!I$48,"▲","-")),2)</f>
        <v>7.38</v>
      </c>
      <c r="F19" s="159">
        <f>ROUND(VALUE(SUBSTITUTE(実質収支比率等に係る経年分析!J$48,"▲","-")),2)</f>
        <v>7.81</v>
      </c>
    </row>
    <row r="20" spans="1:11" x14ac:dyDescent="0.15">
      <c r="A20" s="159" t="s">
        <v>49</v>
      </c>
      <c r="B20" s="159">
        <f>ROUND(VALUE(SUBSTITUTE(実質収支比率等に係る経年分析!F$47,"▲","-")),2)</f>
        <v>65.13</v>
      </c>
      <c r="C20" s="159">
        <f>ROUND(VALUE(SUBSTITUTE(実質収支比率等に係る経年分析!G$47,"▲","-")),2)</f>
        <v>67.78</v>
      </c>
      <c r="D20" s="159">
        <f>ROUND(VALUE(SUBSTITUTE(実質収支比率等に係る経年分析!H$47,"▲","-")),2)</f>
        <v>63.66</v>
      </c>
      <c r="E20" s="159">
        <f>ROUND(VALUE(SUBSTITUTE(実質収支比率等に係る経年分析!I$47,"▲","-")),2)</f>
        <v>63.74</v>
      </c>
      <c r="F20" s="159">
        <f>ROUND(VALUE(SUBSTITUTE(実質収支比率等に係る経年分析!J$47,"▲","-")),2)</f>
        <v>65.36</v>
      </c>
    </row>
    <row r="21" spans="1:11" x14ac:dyDescent="0.15">
      <c r="A21" s="159" t="s">
        <v>50</v>
      </c>
      <c r="B21" s="159">
        <f>IF(ISNUMBER(VALUE(SUBSTITUTE(実質収支比率等に係る経年分析!F$49,"▲","-"))),ROUND(VALUE(SUBSTITUTE(実質収支比率等に係る経年分析!F$49,"▲","-")),2),NA())</f>
        <v>-1.36</v>
      </c>
      <c r="C21" s="159">
        <f>IF(ISNUMBER(VALUE(SUBSTITUTE(実質収支比率等に係る経年分析!G$49,"▲","-"))),ROUND(VALUE(SUBSTITUTE(実質収支比率等に係る経年分析!G$49,"▲","-")),2),NA())</f>
        <v>-3.18</v>
      </c>
      <c r="D21" s="159">
        <f>IF(ISNUMBER(VALUE(SUBSTITUTE(実質収支比率等に係る経年分析!H$49,"▲","-"))),ROUND(VALUE(SUBSTITUTE(実質収支比率等に係る経年分析!H$49,"▲","-")),2),NA())</f>
        <v>-2.17</v>
      </c>
      <c r="E21" s="159">
        <f>IF(ISNUMBER(VALUE(SUBSTITUTE(実質収支比率等に係る経年分析!I$49,"▲","-"))),ROUND(VALUE(SUBSTITUTE(実質収支比率等に係る経年分析!I$49,"▲","-")),2),NA())</f>
        <v>3.15</v>
      </c>
      <c r="F21" s="159">
        <f>IF(ISNUMBER(VALUE(SUBSTITUTE(実質収支比率等に係る経年分析!J$49,"▲","-"))),ROUND(VALUE(SUBSTITUTE(実質収支比率等に係る経年分析!J$49,"▲","-")),2),NA())</f>
        <v>-2.0099999999999998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小沼地区財産管理特別会計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御代田町個別排水処理施設整備事業特別会計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御代田町公共下水道事業特別会計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御代田町農業集落排水事業特別会計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御代田町介護保険事業勘定特別会計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8.7200000000000006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7.79</v>
      </c>
    </row>
    <row r="35" spans="1:16" x14ac:dyDescent="0.15">
      <c r="A35" s="160" t="str">
        <f>IF(連結実質赤字比率に係る赤字・黒字の構成分析!C$35="",NA(),連結実質赤字比率に係る赤字・黒字の構成分析!C$35)</f>
        <v>御代田町国民健康保険事業勘定特別会計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8.68</v>
      </c>
    </row>
    <row r="36" spans="1:16" x14ac:dyDescent="0.15">
      <c r="A36" s="160" t="str">
        <f>IF(連結実質赤字比率に係る赤字・黒字の構成分析!C$34="",NA(),連結実質赤字比率に係る赤字・黒字の構成分析!C$34)</f>
        <v>御代田小沼水道事業会計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19.829999999999998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20.010000000000002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839</v>
      </c>
      <c r="E42" s="161"/>
      <c r="F42" s="161"/>
      <c r="G42" s="161">
        <f>'実質公債費比率（分子）の構造'!L$52</f>
        <v>860</v>
      </c>
      <c r="H42" s="161"/>
      <c r="I42" s="161"/>
      <c r="J42" s="161">
        <f>'実質公債費比率（分子）の構造'!M$52</f>
        <v>829</v>
      </c>
      <c r="K42" s="161"/>
      <c r="L42" s="161"/>
      <c r="M42" s="161">
        <f>'実質公債費比率（分子）の構造'!N$52</f>
        <v>837</v>
      </c>
      <c r="N42" s="161"/>
      <c r="O42" s="161"/>
      <c r="P42" s="161">
        <f>'実質公債費比率（分子）の構造'!O$52</f>
        <v>763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37</v>
      </c>
      <c r="C45" s="161"/>
      <c r="D45" s="161"/>
      <c r="E45" s="161">
        <f>'実質公債費比率（分子）の構造'!L$49</f>
        <v>39</v>
      </c>
      <c r="F45" s="161"/>
      <c r="G45" s="161"/>
      <c r="H45" s="161">
        <f>'実質公債費比率（分子）の構造'!M$49</f>
        <v>35</v>
      </c>
      <c r="I45" s="161"/>
      <c r="J45" s="161"/>
      <c r="K45" s="161">
        <f>'実質公債費比率（分子）の構造'!N$49</f>
        <v>37</v>
      </c>
      <c r="L45" s="161"/>
      <c r="M45" s="161"/>
      <c r="N45" s="161">
        <f>'実質公債費比率（分子）の構造'!O$49</f>
        <v>36</v>
      </c>
      <c r="O45" s="161"/>
      <c r="P45" s="161"/>
    </row>
    <row r="46" spans="1:16" x14ac:dyDescent="0.15">
      <c r="A46" s="161" t="s">
        <v>61</v>
      </c>
      <c r="B46" s="161">
        <f>'実質公債費比率（分子）の構造'!K$48</f>
        <v>216</v>
      </c>
      <c r="C46" s="161"/>
      <c r="D46" s="161"/>
      <c r="E46" s="161">
        <f>'実質公債費比率（分子）の構造'!L$48</f>
        <v>197</v>
      </c>
      <c r="F46" s="161"/>
      <c r="G46" s="161"/>
      <c r="H46" s="161">
        <f>'実質公債費比率（分子）の構造'!M$48</f>
        <v>225</v>
      </c>
      <c r="I46" s="161"/>
      <c r="J46" s="161"/>
      <c r="K46" s="161">
        <f>'実質公債費比率（分子）の構造'!N$48</f>
        <v>221</v>
      </c>
      <c r="L46" s="161"/>
      <c r="M46" s="161"/>
      <c r="N46" s="161">
        <f>'実質公債費比率（分子）の構造'!O$48</f>
        <v>226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686</v>
      </c>
      <c r="C49" s="161"/>
      <c r="D49" s="161"/>
      <c r="E49" s="161">
        <f>'実質公債費比率（分子）の構造'!L$45</f>
        <v>753</v>
      </c>
      <c r="F49" s="161"/>
      <c r="G49" s="161"/>
      <c r="H49" s="161">
        <f>'実質公債費比率（分子）の構造'!M$45</f>
        <v>783</v>
      </c>
      <c r="I49" s="161"/>
      <c r="J49" s="161"/>
      <c r="K49" s="161">
        <f>'実質公債費比率（分子）の構造'!N$45</f>
        <v>831</v>
      </c>
      <c r="L49" s="161"/>
      <c r="M49" s="161"/>
      <c r="N49" s="161">
        <f>'実質公債費比率（分子）の構造'!O$45</f>
        <v>928</v>
      </c>
      <c r="O49" s="161"/>
      <c r="P49" s="161"/>
    </row>
    <row r="50" spans="1:16" x14ac:dyDescent="0.15">
      <c r="A50" s="161" t="s">
        <v>65</v>
      </c>
      <c r="B50" s="161" t="e">
        <f>NA()</f>
        <v>#N/A</v>
      </c>
      <c r="C50" s="161">
        <f>IF(ISNUMBER('実質公債費比率（分子）の構造'!K$53),'実質公債費比率（分子）の構造'!K$53,NA())</f>
        <v>101</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215</v>
      </c>
      <c r="J50" s="161" t="e">
        <f>NA()</f>
        <v>#N/A</v>
      </c>
      <c r="K50" s="161" t="e">
        <f>NA()</f>
        <v>#N/A</v>
      </c>
      <c r="L50" s="161">
        <f>IF(ISNUMBER('実質公債費比率（分子）の構造'!N$53),'実質公債費比率（分子）の構造'!N$53,NA())</f>
        <v>252</v>
      </c>
      <c r="M50" s="161" t="e">
        <f>NA()</f>
        <v>#N/A</v>
      </c>
      <c r="N50" s="161" t="e">
        <f>NA()</f>
        <v>#N/A</v>
      </c>
      <c r="O50" s="161">
        <f>IF(ISNUMBER('実質公債費比率（分子）の構造'!O$53),'実質公債費比率（分子）の構造'!O$53,NA())</f>
        <v>427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8199</v>
      </c>
      <c r="E56" s="160"/>
      <c r="F56" s="160"/>
      <c r="G56" s="160">
        <f>'将来負担比率（分子）の構造'!J$52</f>
        <v>8070</v>
      </c>
      <c r="H56" s="160"/>
      <c r="I56" s="160"/>
      <c r="J56" s="160">
        <f>'将来負担比率（分子）の構造'!K$52</f>
        <v>8017</v>
      </c>
      <c r="K56" s="160"/>
      <c r="L56" s="160"/>
      <c r="M56" s="160">
        <f>'将来負担比率（分子）の構造'!L$52</f>
        <v>7596</v>
      </c>
      <c r="N56" s="160"/>
      <c r="O56" s="160"/>
      <c r="P56" s="160">
        <f>'将来負担比率（分子）の構造'!M$52</f>
        <v>7628</v>
      </c>
    </row>
    <row r="57" spans="1:16" x14ac:dyDescent="0.15">
      <c r="A57" s="160" t="s">
        <v>36</v>
      </c>
      <c r="B57" s="160"/>
      <c r="C57" s="160"/>
      <c r="D57" s="160">
        <f>'将来負担比率（分子）の構造'!I$51</f>
        <v>2534</v>
      </c>
      <c r="E57" s="160"/>
      <c r="F57" s="160"/>
      <c r="G57" s="160">
        <f>'将来負担比率（分子）の構造'!J$51</f>
        <v>2397</v>
      </c>
      <c r="H57" s="160"/>
      <c r="I57" s="160"/>
      <c r="J57" s="160">
        <f>'将来負担比率（分子）の構造'!K$51</f>
        <v>2023</v>
      </c>
      <c r="K57" s="160"/>
      <c r="L57" s="160"/>
      <c r="M57" s="160">
        <f>'将来負担比率（分子）の構造'!L$51</f>
        <v>2004</v>
      </c>
      <c r="N57" s="160"/>
      <c r="O57" s="160"/>
      <c r="P57" s="160">
        <f>'将来負担比率（分子）の構造'!M$51</f>
        <v>1817</v>
      </c>
    </row>
    <row r="58" spans="1:16" x14ac:dyDescent="0.15">
      <c r="A58" s="160" t="s">
        <v>35</v>
      </c>
      <c r="B58" s="160"/>
      <c r="C58" s="160"/>
      <c r="D58" s="160">
        <f>'将来負担比率（分子）の構造'!I$50</f>
        <v>4984</v>
      </c>
      <c r="E58" s="160"/>
      <c r="F58" s="160"/>
      <c r="G58" s="160">
        <f>'将来負担比率（分子）の構造'!J$50</f>
        <v>5241</v>
      </c>
      <c r="H58" s="160"/>
      <c r="I58" s="160"/>
      <c r="J58" s="160">
        <f>'将来負担比率（分子）の構造'!K$50</f>
        <v>5470</v>
      </c>
      <c r="K58" s="160"/>
      <c r="L58" s="160"/>
      <c r="M58" s="160">
        <f>'将来負担比率（分子）の構造'!L$50</f>
        <v>5156</v>
      </c>
      <c r="N58" s="160"/>
      <c r="O58" s="160"/>
      <c r="P58" s="160">
        <f>'将来負担比率（分子）の構造'!M$50</f>
        <v>4357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52</v>
      </c>
      <c r="C61" s="160"/>
      <c r="D61" s="160"/>
      <c r="E61" s="160">
        <f>'将来負担比率（分子）の構造'!J$46</f>
        <v>37</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1141</v>
      </c>
      <c r="C62" s="160"/>
      <c r="D62" s="160"/>
      <c r="E62" s="160">
        <f>'将来負担比率（分子）の構造'!J$45</f>
        <v>1117</v>
      </c>
      <c r="F62" s="160"/>
      <c r="G62" s="160"/>
      <c r="H62" s="160">
        <f>'将来負担比率（分子）の構造'!K$45</f>
        <v>1065</v>
      </c>
      <c r="I62" s="160"/>
      <c r="J62" s="160"/>
      <c r="K62" s="160">
        <f>'将来負担比率（分子）の構造'!L$45</f>
        <v>1081</v>
      </c>
      <c r="L62" s="160"/>
      <c r="M62" s="160"/>
      <c r="N62" s="160">
        <f>'将来負担比率（分子）の構造'!M$45</f>
        <v>622</v>
      </c>
      <c r="O62" s="160"/>
      <c r="P62" s="160"/>
    </row>
    <row r="63" spans="1:16" x14ac:dyDescent="0.15">
      <c r="A63" s="160" t="s">
        <v>28</v>
      </c>
      <c r="B63" s="160">
        <f>'将来負担比率（分子）の構造'!I$44</f>
        <v>268</v>
      </c>
      <c r="C63" s="160"/>
      <c r="D63" s="160"/>
      <c r="E63" s="160">
        <f>'将来負担比率（分子）の構造'!J$44</f>
        <v>268</v>
      </c>
      <c r="F63" s="160"/>
      <c r="G63" s="160"/>
      <c r="H63" s="160">
        <f>'将来負担比率（分子）の構造'!K$44</f>
        <v>244</v>
      </c>
      <c r="I63" s="160"/>
      <c r="J63" s="160"/>
      <c r="K63" s="160">
        <f>'将来負担比率（分子）の構造'!L$44</f>
        <v>220</v>
      </c>
      <c r="L63" s="160"/>
      <c r="M63" s="160"/>
      <c r="N63" s="160">
        <f>'将来負担比率（分子）の構造'!M$44</f>
        <v>206</v>
      </c>
      <c r="O63" s="160"/>
      <c r="P63" s="160"/>
    </row>
    <row r="64" spans="1:16" x14ac:dyDescent="0.15">
      <c r="A64" s="160" t="s">
        <v>27</v>
      </c>
      <c r="B64" s="160">
        <f>'将来負担比率（分子）の構造'!I$43</f>
        <v>3847</v>
      </c>
      <c r="C64" s="160"/>
      <c r="D64" s="160"/>
      <c r="E64" s="160">
        <f>'将来負担比率（分子）の構造'!J$43</f>
        <v>3623</v>
      </c>
      <c r="F64" s="160"/>
      <c r="G64" s="160"/>
      <c r="H64" s="160">
        <f>'将来負担比率（分子）の構造'!K$43</f>
        <v>3120</v>
      </c>
      <c r="I64" s="160"/>
      <c r="J64" s="160"/>
      <c r="K64" s="160">
        <f>'将来負担比率（分子）の構造'!L$43</f>
        <v>3318</v>
      </c>
      <c r="L64" s="160"/>
      <c r="M64" s="160"/>
      <c r="N64" s="160">
        <f>'将来負担比率（分子）の構造'!M$43</f>
        <v>3210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6629</v>
      </c>
      <c r="C66" s="160"/>
      <c r="D66" s="160"/>
      <c r="E66" s="160">
        <f>'将来負担比率（分子）の構造'!J$41</f>
        <v>6622</v>
      </c>
      <c r="F66" s="160"/>
      <c r="G66" s="160"/>
      <c r="H66" s="160">
        <f>'将来負担比率（分子）の構造'!K$41</f>
        <v>6482</v>
      </c>
      <c r="I66" s="160"/>
      <c r="J66" s="160"/>
      <c r="K66" s="160">
        <f>'将来負担比率（分子）の構造'!L$41</f>
        <v>5938</v>
      </c>
      <c r="L66" s="160"/>
      <c r="M66" s="160"/>
      <c r="N66" s="160">
        <f>'将来負担比率（分子）の構造'!M$41</f>
        <v>6364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2550</v>
      </c>
      <c r="C72" s="164">
        <f>基金残高に係る経年分析!G55</f>
        <v>2554</v>
      </c>
      <c r="D72" s="164">
        <f>基金残高に係る経年分析!H55</f>
        <v>2606</v>
      </c>
    </row>
    <row r="73" spans="1:16" x14ac:dyDescent="0.15">
      <c r="A73" s="163" t="s">
        <v>72</v>
      </c>
      <c r="B73" s="164">
        <f>基金残高に係る経年分析!F56</f>
        <v>340</v>
      </c>
      <c r="C73" s="164">
        <f>基金残高に係る経年分析!G56</f>
        <v>340</v>
      </c>
      <c r="D73" s="164">
        <f>基金残高に係る経年分析!H56</f>
        <v>340</v>
      </c>
    </row>
    <row r="74" spans="1:16" x14ac:dyDescent="0.15">
      <c r="A74" s="163" t="s">
        <v>73</v>
      </c>
      <c r="B74" s="164">
        <f>基金残高に係る経年分析!F57</f>
        <v>2376</v>
      </c>
      <c r="C74" s="164">
        <f>基金残高に係る経年分析!G57</f>
        <v>2018</v>
      </c>
      <c r="D74" s="164">
        <f>基金残高に係る経年分析!H57</f>
        <v>1262</v>
      </c>
    </row>
  </sheetData>
  <sheetProtection algorithmName="SHA-512" hashValue="u9gpVwKPUgqblJyGrI05mcd0UDBCRV8D7xZtOm2RDeK3XSh1+YS9fmWls5KFgbbjz0iDuQF1zFsE8Oe9a2m3Vg==" saltValue="CKI+4546GAx1Y3i/T5/t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2283270</v>
      </c>
      <c r="S5" s="649"/>
      <c r="T5" s="649"/>
      <c r="U5" s="649"/>
      <c r="V5" s="649"/>
      <c r="W5" s="649"/>
      <c r="X5" s="649"/>
      <c r="Y5" s="650"/>
      <c r="Z5" s="651">
        <v>29.3</v>
      </c>
      <c r="AA5" s="651"/>
      <c r="AB5" s="651"/>
      <c r="AC5" s="651"/>
      <c r="AD5" s="652">
        <v>2168273</v>
      </c>
      <c r="AE5" s="652"/>
      <c r="AF5" s="652"/>
      <c r="AG5" s="652"/>
      <c r="AH5" s="652"/>
      <c r="AI5" s="652"/>
      <c r="AJ5" s="652"/>
      <c r="AK5" s="652"/>
      <c r="AL5" s="653">
        <v>58.2</v>
      </c>
      <c r="AM5" s="654"/>
      <c r="AN5" s="654"/>
      <c r="AO5" s="655"/>
      <c r="AP5" s="645" t="s">
        <v>217</v>
      </c>
      <c r="AQ5" s="646"/>
      <c r="AR5" s="646"/>
      <c r="AS5" s="646"/>
      <c r="AT5" s="646"/>
      <c r="AU5" s="646"/>
      <c r="AV5" s="646"/>
      <c r="AW5" s="646"/>
      <c r="AX5" s="646"/>
      <c r="AY5" s="646"/>
      <c r="AZ5" s="646"/>
      <c r="BA5" s="646"/>
      <c r="BB5" s="646"/>
      <c r="BC5" s="646"/>
      <c r="BD5" s="646"/>
      <c r="BE5" s="646"/>
      <c r="BF5" s="647"/>
      <c r="BG5" s="659">
        <v>2168273</v>
      </c>
      <c r="BH5" s="660"/>
      <c r="BI5" s="660"/>
      <c r="BJ5" s="660"/>
      <c r="BK5" s="660"/>
      <c r="BL5" s="660"/>
      <c r="BM5" s="660"/>
      <c r="BN5" s="661"/>
      <c r="BO5" s="662">
        <v>95</v>
      </c>
      <c r="BP5" s="662"/>
      <c r="BQ5" s="662"/>
      <c r="BR5" s="662"/>
      <c r="BS5" s="663">
        <v>11166</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65806</v>
      </c>
      <c r="S6" s="660"/>
      <c r="T6" s="660"/>
      <c r="U6" s="660"/>
      <c r="V6" s="660"/>
      <c r="W6" s="660"/>
      <c r="X6" s="660"/>
      <c r="Y6" s="661"/>
      <c r="Z6" s="662">
        <v>0.8</v>
      </c>
      <c r="AA6" s="662"/>
      <c r="AB6" s="662"/>
      <c r="AC6" s="662"/>
      <c r="AD6" s="663">
        <v>65806</v>
      </c>
      <c r="AE6" s="663"/>
      <c r="AF6" s="663"/>
      <c r="AG6" s="663"/>
      <c r="AH6" s="663"/>
      <c r="AI6" s="663"/>
      <c r="AJ6" s="663"/>
      <c r="AK6" s="663"/>
      <c r="AL6" s="664">
        <v>1.8</v>
      </c>
      <c r="AM6" s="665"/>
      <c r="AN6" s="665"/>
      <c r="AO6" s="666"/>
      <c r="AP6" s="656" t="s">
        <v>222</v>
      </c>
      <c r="AQ6" s="657"/>
      <c r="AR6" s="657"/>
      <c r="AS6" s="657"/>
      <c r="AT6" s="657"/>
      <c r="AU6" s="657"/>
      <c r="AV6" s="657"/>
      <c r="AW6" s="657"/>
      <c r="AX6" s="657"/>
      <c r="AY6" s="657"/>
      <c r="AZ6" s="657"/>
      <c r="BA6" s="657"/>
      <c r="BB6" s="657"/>
      <c r="BC6" s="657"/>
      <c r="BD6" s="657"/>
      <c r="BE6" s="657"/>
      <c r="BF6" s="658"/>
      <c r="BG6" s="659">
        <v>2168273</v>
      </c>
      <c r="BH6" s="660"/>
      <c r="BI6" s="660"/>
      <c r="BJ6" s="660"/>
      <c r="BK6" s="660"/>
      <c r="BL6" s="660"/>
      <c r="BM6" s="660"/>
      <c r="BN6" s="661"/>
      <c r="BO6" s="662">
        <v>95</v>
      </c>
      <c r="BP6" s="662"/>
      <c r="BQ6" s="662"/>
      <c r="BR6" s="662"/>
      <c r="BS6" s="663">
        <v>11166</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85757</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85757</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3287</v>
      </c>
      <c r="S7" s="660"/>
      <c r="T7" s="660"/>
      <c r="U7" s="660"/>
      <c r="V7" s="660"/>
      <c r="W7" s="660"/>
      <c r="X7" s="660"/>
      <c r="Y7" s="661"/>
      <c r="Z7" s="662">
        <v>0</v>
      </c>
      <c r="AA7" s="662"/>
      <c r="AB7" s="662"/>
      <c r="AC7" s="662"/>
      <c r="AD7" s="663">
        <v>3287</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901550</v>
      </c>
      <c r="BH7" s="660"/>
      <c r="BI7" s="660"/>
      <c r="BJ7" s="660"/>
      <c r="BK7" s="660"/>
      <c r="BL7" s="660"/>
      <c r="BM7" s="660"/>
      <c r="BN7" s="661"/>
      <c r="BO7" s="662">
        <v>39.5</v>
      </c>
      <c r="BP7" s="662"/>
      <c r="BQ7" s="662"/>
      <c r="BR7" s="662"/>
      <c r="BS7" s="663">
        <v>11166</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2645214</v>
      </c>
      <c r="CS7" s="660"/>
      <c r="CT7" s="660"/>
      <c r="CU7" s="660"/>
      <c r="CV7" s="660"/>
      <c r="CW7" s="660"/>
      <c r="CX7" s="660"/>
      <c r="CY7" s="661"/>
      <c r="CZ7" s="662">
        <v>35.700000000000003</v>
      </c>
      <c r="DA7" s="662"/>
      <c r="DB7" s="662"/>
      <c r="DC7" s="662"/>
      <c r="DD7" s="668">
        <v>1886519</v>
      </c>
      <c r="DE7" s="660"/>
      <c r="DF7" s="660"/>
      <c r="DG7" s="660"/>
      <c r="DH7" s="660"/>
      <c r="DI7" s="660"/>
      <c r="DJ7" s="660"/>
      <c r="DK7" s="660"/>
      <c r="DL7" s="660"/>
      <c r="DM7" s="660"/>
      <c r="DN7" s="660"/>
      <c r="DO7" s="660"/>
      <c r="DP7" s="661"/>
      <c r="DQ7" s="668">
        <v>639699</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7868</v>
      </c>
      <c r="S8" s="660"/>
      <c r="T8" s="660"/>
      <c r="U8" s="660"/>
      <c r="V8" s="660"/>
      <c r="W8" s="660"/>
      <c r="X8" s="660"/>
      <c r="Y8" s="661"/>
      <c r="Z8" s="662">
        <v>0.1</v>
      </c>
      <c r="AA8" s="662"/>
      <c r="AB8" s="662"/>
      <c r="AC8" s="662"/>
      <c r="AD8" s="663">
        <v>7868</v>
      </c>
      <c r="AE8" s="663"/>
      <c r="AF8" s="663"/>
      <c r="AG8" s="663"/>
      <c r="AH8" s="663"/>
      <c r="AI8" s="663"/>
      <c r="AJ8" s="663"/>
      <c r="AK8" s="663"/>
      <c r="AL8" s="664">
        <v>0.2</v>
      </c>
      <c r="AM8" s="665"/>
      <c r="AN8" s="665"/>
      <c r="AO8" s="666"/>
      <c r="AP8" s="656" t="s">
        <v>228</v>
      </c>
      <c r="AQ8" s="657"/>
      <c r="AR8" s="657"/>
      <c r="AS8" s="657"/>
      <c r="AT8" s="657"/>
      <c r="AU8" s="657"/>
      <c r="AV8" s="657"/>
      <c r="AW8" s="657"/>
      <c r="AX8" s="657"/>
      <c r="AY8" s="657"/>
      <c r="AZ8" s="657"/>
      <c r="BA8" s="657"/>
      <c r="BB8" s="657"/>
      <c r="BC8" s="657"/>
      <c r="BD8" s="657"/>
      <c r="BE8" s="657"/>
      <c r="BF8" s="658"/>
      <c r="BG8" s="659">
        <v>31390</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1594631</v>
      </c>
      <c r="CS8" s="660"/>
      <c r="CT8" s="660"/>
      <c r="CU8" s="660"/>
      <c r="CV8" s="660"/>
      <c r="CW8" s="660"/>
      <c r="CX8" s="660"/>
      <c r="CY8" s="661"/>
      <c r="CZ8" s="662">
        <v>21.5</v>
      </c>
      <c r="DA8" s="662"/>
      <c r="DB8" s="662"/>
      <c r="DC8" s="662"/>
      <c r="DD8" s="668">
        <v>20091</v>
      </c>
      <c r="DE8" s="660"/>
      <c r="DF8" s="660"/>
      <c r="DG8" s="660"/>
      <c r="DH8" s="660"/>
      <c r="DI8" s="660"/>
      <c r="DJ8" s="660"/>
      <c r="DK8" s="660"/>
      <c r="DL8" s="660"/>
      <c r="DM8" s="660"/>
      <c r="DN8" s="660"/>
      <c r="DO8" s="660"/>
      <c r="DP8" s="661"/>
      <c r="DQ8" s="668">
        <v>828993</v>
      </c>
      <c r="DR8" s="660"/>
      <c r="DS8" s="660"/>
      <c r="DT8" s="660"/>
      <c r="DU8" s="660"/>
      <c r="DV8" s="660"/>
      <c r="DW8" s="660"/>
      <c r="DX8" s="660"/>
      <c r="DY8" s="660"/>
      <c r="DZ8" s="660"/>
      <c r="EA8" s="660"/>
      <c r="EB8" s="660"/>
      <c r="EC8" s="669"/>
    </row>
    <row r="9" spans="2:143" ht="11.25" customHeight="1" x14ac:dyDescent="0.15">
      <c r="B9" s="656" t="s">
        <v>230</v>
      </c>
      <c r="C9" s="657"/>
      <c r="D9" s="657"/>
      <c r="E9" s="657"/>
      <c r="F9" s="657"/>
      <c r="G9" s="657"/>
      <c r="H9" s="657"/>
      <c r="I9" s="657"/>
      <c r="J9" s="657"/>
      <c r="K9" s="657"/>
      <c r="L9" s="657"/>
      <c r="M9" s="657"/>
      <c r="N9" s="657"/>
      <c r="O9" s="657"/>
      <c r="P9" s="657"/>
      <c r="Q9" s="658"/>
      <c r="R9" s="659">
        <v>8587</v>
      </c>
      <c r="S9" s="660"/>
      <c r="T9" s="660"/>
      <c r="U9" s="660"/>
      <c r="V9" s="660"/>
      <c r="W9" s="660"/>
      <c r="X9" s="660"/>
      <c r="Y9" s="661"/>
      <c r="Z9" s="662">
        <v>0.1</v>
      </c>
      <c r="AA9" s="662"/>
      <c r="AB9" s="662"/>
      <c r="AC9" s="662"/>
      <c r="AD9" s="663">
        <v>8587</v>
      </c>
      <c r="AE9" s="663"/>
      <c r="AF9" s="663"/>
      <c r="AG9" s="663"/>
      <c r="AH9" s="663"/>
      <c r="AI9" s="663"/>
      <c r="AJ9" s="663"/>
      <c r="AK9" s="663"/>
      <c r="AL9" s="664">
        <v>0.2</v>
      </c>
      <c r="AM9" s="665"/>
      <c r="AN9" s="665"/>
      <c r="AO9" s="666"/>
      <c r="AP9" s="656" t="s">
        <v>231</v>
      </c>
      <c r="AQ9" s="657"/>
      <c r="AR9" s="657"/>
      <c r="AS9" s="657"/>
      <c r="AT9" s="657"/>
      <c r="AU9" s="657"/>
      <c r="AV9" s="657"/>
      <c r="AW9" s="657"/>
      <c r="AX9" s="657"/>
      <c r="AY9" s="657"/>
      <c r="AZ9" s="657"/>
      <c r="BA9" s="657"/>
      <c r="BB9" s="657"/>
      <c r="BC9" s="657"/>
      <c r="BD9" s="657"/>
      <c r="BE9" s="657"/>
      <c r="BF9" s="658"/>
      <c r="BG9" s="659">
        <v>727864</v>
      </c>
      <c r="BH9" s="660"/>
      <c r="BI9" s="660"/>
      <c r="BJ9" s="660"/>
      <c r="BK9" s="660"/>
      <c r="BL9" s="660"/>
      <c r="BM9" s="660"/>
      <c r="BN9" s="661"/>
      <c r="BO9" s="662">
        <v>31.9</v>
      </c>
      <c r="BP9" s="662"/>
      <c r="BQ9" s="662"/>
      <c r="BR9" s="662"/>
      <c r="BS9" s="668" t="s">
        <v>122</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429746</v>
      </c>
      <c r="CS9" s="660"/>
      <c r="CT9" s="660"/>
      <c r="CU9" s="660"/>
      <c r="CV9" s="660"/>
      <c r="CW9" s="660"/>
      <c r="CX9" s="660"/>
      <c r="CY9" s="661"/>
      <c r="CZ9" s="662">
        <v>5.8</v>
      </c>
      <c r="DA9" s="662"/>
      <c r="DB9" s="662"/>
      <c r="DC9" s="662"/>
      <c r="DD9" s="668">
        <v>18162</v>
      </c>
      <c r="DE9" s="660"/>
      <c r="DF9" s="660"/>
      <c r="DG9" s="660"/>
      <c r="DH9" s="660"/>
      <c r="DI9" s="660"/>
      <c r="DJ9" s="660"/>
      <c r="DK9" s="660"/>
      <c r="DL9" s="660"/>
      <c r="DM9" s="660"/>
      <c r="DN9" s="660"/>
      <c r="DO9" s="660"/>
      <c r="DP9" s="661"/>
      <c r="DQ9" s="668">
        <v>377249</v>
      </c>
      <c r="DR9" s="660"/>
      <c r="DS9" s="660"/>
      <c r="DT9" s="660"/>
      <c r="DU9" s="660"/>
      <c r="DV9" s="660"/>
      <c r="DW9" s="660"/>
      <c r="DX9" s="660"/>
      <c r="DY9" s="660"/>
      <c r="DZ9" s="660"/>
      <c r="EA9" s="660"/>
      <c r="EB9" s="660"/>
      <c r="EC9" s="669"/>
    </row>
    <row r="10" spans="2:143" ht="11.25" customHeight="1" x14ac:dyDescent="0.15">
      <c r="B10" s="656" t="s">
        <v>233</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45206</v>
      </c>
      <c r="BH10" s="660"/>
      <c r="BI10" s="660"/>
      <c r="BJ10" s="660"/>
      <c r="BK10" s="660"/>
      <c r="BL10" s="660"/>
      <c r="BM10" s="660"/>
      <c r="BN10" s="661"/>
      <c r="BO10" s="662">
        <v>2</v>
      </c>
      <c r="BP10" s="662"/>
      <c r="BQ10" s="662"/>
      <c r="BR10" s="662"/>
      <c r="BS10" s="668" t="s">
        <v>122</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1572</v>
      </c>
      <c r="CS10" s="660"/>
      <c r="CT10" s="660"/>
      <c r="CU10" s="660"/>
      <c r="CV10" s="660"/>
      <c r="CW10" s="660"/>
      <c r="CX10" s="660"/>
      <c r="CY10" s="661"/>
      <c r="CZ10" s="662">
        <v>0</v>
      </c>
      <c r="DA10" s="662"/>
      <c r="DB10" s="662"/>
      <c r="DC10" s="662"/>
      <c r="DD10" s="668" t="s">
        <v>165</v>
      </c>
      <c r="DE10" s="660"/>
      <c r="DF10" s="660"/>
      <c r="DG10" s="660"/>
      <c r="DH10" s="660"/>
      <c r="DI10" s="660"/>
      <c r="DJ10" s="660"/>
      <c r="DK10" s="660"/>
      <c r="DL10" s="660"/>
      <c r="DM10" s="660"/>
      <c r="DN10" s="660"/>
      <c r="DO10" s="660"/>
      <c r="DP10" s="661"/>
      <c r="DQ10" s="668">
        <v>822</v>
      </c>
      <c r="DR10" s="660"/>
      <c r="DS10" s="660"/>
      <c r="DT10" s="660"/>
      <c r="DU10" s="660"/>
      <c r="DV10" s="660"/>
      <c r="DW10" s="660"/>
      <c r="DX10" s="660"/>
      <c r="DY10" s="660"/>
      <c r="DZ10" s="660"/>
      <c r="EA10" s="660"/>
      <c r="EB10" s="660"/>
      <c r="EC10" s="669"/>
    </row>
    <row r="11" spans="2:143" ht="11.25" customHeight="1" x14ac:dyDescent="0.15">
      <c r="B11" s="656" t="s">
        <v>236</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97090</v>
      </c>
      <c r="BH11" s="660"/>
      <c r="BI11" s="660"/>
      <c r="BJ11" s="660"/>
      <c r="BK11" s="660"/>
      <c r="BL11" s="660"/>
      <c r="BM11" s="660"/>
      <c r="BN11" s="661"/>
      <c r="BO11" s="662">
        <v>4.3</v>
      </c>
      <c r="BP11" s="662"/>
      <c r="BQ11" s="662"/>
      <c r="BR11" s="662"/>
      <c r="BS11" s="668">
        <v>11166</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174281</v>
      </c>
      <c r="CS11" s="660"/>
      <c r="CT11" s="660"/>
      <c r="CU11" s="660"/>
      <c r="CV11" s="660"/>
      <c r="CW11" s="660"/>
      <c r="CX11" s="660"/>
      <c r="CY11" s="661"/>
      <c r="CZ11" s="662">
        <v>2.4</v>
      </c>
      <c r="DA11" s="662"/>
      <c r="DB11" s="662"/>
      <c r="DC11" s="662"/>
      <c r="DD11" s="668">
        <v>57898</v>
      </c>
      <c r="DE11" s="660"/>
      <c r="DF11" s="660"/>
      <c r="DG11" s="660"/>
      <c r="DH11" s="660"/>
      <c r="DI11" s="660"/>
      <c r="DJ11" s="660"/>
      <c r="DK11" s="660"/>
      <c r="DL11" s="660"/>
      <c r="DM11" s="660"/>
      <c r="DN11" s="660"/>
      <c r="DO11" s="660"/>
      <c r="DP11" s="661"/>
      <c r="DQ11" s="668">
        <v>110555</v>
      </c>
      <c r="DR11" s="660"/>
      <c r="DS11" s="660"/>
      <c r="DT11" s="660"/>
      <c r="DU11" s="660"/>
      <c r="DV11" s="660"/>
      <c r="DW11" s="660"/>
      <c r="DX11" s="660"/>
      <c r="DY11" s="660"/>
      <c r="DZ11" s="660"/>
      <c r="EA11" s="660"/>
      <c r="EB11" s="660"/>
      <c r="EC11" s="669"/>
    </row>
    <row r="12" spans="2:143" ht="11.25" customHeight="1" x14ac:dyDescent="0.15">
      <c r="B12" s="656" t="s">
        <v>239</v>
      </c>
      <c r="C12" s="657"/>
      <c r="D12" s="657"/>
      <c r="E12" s="657"/>
      <c r="F12" s="657"/>
      <c r="G12" s="657"/>
      <c r="H12" s="657"/>
      <c r="I12" s="657"/>
      <c r="J12" s="657"/>
      <c r="K12" s="657"/>
      <c r="L12" s="657"/>
      <c r="M12" s="657"/>
      <c r="N12" s="657"/>
      <c r="O12" s="657"/>
      <c r="P12" s="657"/>
      <c r="Q12" s="658"/>
      <c r="R12" s="659">
        <v>276963</v>
      </c>
      <c r="S12" s="660"/>
      <c r="T12" s="660"/>
      <c r="U12" s="660"/>
      <c r="V12" s="660"/>
      <c r="W12" s="660"/>
      <c r="X12" s="660"/>
      <c r="Y12" s="661"/>
      <c r="Z12" s="662">
        <v>3.6</v>
      </c>
      <c r="AA12" s="662"/>
      <c r="AB12" s="662"/>
      <c r="AC12" s="662"/>
      <c r="AD12" s="663">
        <v>276963</v>
      </c>
      <c r="AE12" s="663"/>
      <c r="AF12" s="663"/>
      <c r="AG12" s="663"/>
      <c r="AH12" s="663"/>
      <c r="AI12" s="663"/>
      <c r="AJ12" s="663"/>
      <c r="AK12" s="663"/>
      <c r="AL12" s="664">
        <v>7.4</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1112394</v>
      </c>
      <c r="BH12" s="660"/>
      <c r="BI12" s="660"/>
      <c r="BJ12" s="660"/>
      <c r="BK12" s="660"/>
      <c r="BL12" s="660"/>
      <c r="BM12" s="660"/>
      <c r="BN12" s="661"/>
      <c r="BO12" s="662">
        <v>48.7</v>
      </c>
      <c r="BP12" s="662"/>
      <c r="BQ12" s="662"/>
      <c r="BR12" s="662"/>
      <c r="BS12" s="668" t="s">
        <v>122</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64665</v>
      </c>
      <c r="CS12" s="660"/>
      <c r="CT12" s="660"/>
      <c r="CU12" s="660"/>
      <c r="CV12" s="660"/>
      <c r="CW12" s="660"/>
      <c r="CX12" s="660"/>
      <c r="CY12" s="661"/>
      <c r="CZ12" s="662">
        <v>0.9</v>
      </c>
      <c r="DA12" s="662"/>
      <c r="DB12" s="662"/>
      <c r="DC12" s="662"/>
      <c r="DD12" s="668" t="s">
        <v>122</v>
      </c>
      <c r="DE12" s="660"/>
      <c r="DF12" s="660"/>
      <c r="DG12" s="660"/>
      <c r="DH12" s="660"/>
      <c r="DI12" s="660"/>
      <c r="DJ12" s="660"/>
      <c r="DK12" s="660"/>
      <c r="DL12" s="660"/>
      <c r="DM12" s="660"/>
      <c r="DN12" s="660"/>
      <c r="DO12" s="660"/>
      <c r="DP12" s="661"/>
      <c r="DQ12" s="668">
        <v>63442</v>
      </c>
      <c r="DR12" s="660"/>
      <c r="DS12" s="660"/>
      <c r="DT12" s="660"/>
      <c r="DU12" s="660"/>
      <c r="DV12" s="660"/>
      <c r="DW12" s="660"/>
      <c r="DX12" s="660"/>
      <c r="DY12" s="660"/>
      <c r="DZ12" s="660"/>
      <c r="EA12" s="660"/>
      <c r="EB12" s="660"/>
      <c r="EC12" s="669"/>
    </row>
    <row r="13" spans="2:143" ht="11.25" customHeight="1" x14ac:dyDescent="0.15">
      <c r="B13" s="656" t="s">
        <v>242</v>
      </c>
      <c r="C13" s="657"/>
      <c r="D13" s="657"/>
      <c r="E13" s="657"/>
      <c r="F13" s="657"/>
      <c r="G13" s="657"/>
      <c r="H13" s="657"/>
      <c r="I13" s="657"/>
      <c r="J13" s="657"/>
      <c r="K13" s="657"/>
      <c r="L13" s="657"/>
      <c r="M13" s="657"/>
      <c r="N13" s="657"/>
      <c r="O13" s="657"/>
      <c r="P13" s="657"/>
      <c r="Q13" s="658"/>
      <c r="R13" s="659">
        <v>18074</v>
      </c>
      <c r="S13" s="660"/>
      <c r="T13" s="660"/>
      <c r="U13" s="660"/>
      <c r="V13" s="660"/>
      <c r="W13" s="660"/>
      <c r="X13" s="660"/>
      <c r="Y13" s="661"/>
      <c r="Z13" s="662">
        <v>0.2</v>
      </c>
      <c r="AA13" s="662"/>
      <c r="AB13" s="662"/>
      <c r="AC13" s="662"/>
      <c r="AD13" s="663">
        <v>18074</v>
      </c>
      <c r="AE13" s="663"/>
      <c r="AF13" s="663"/>
      <c r="AG13" s="663"/>
      <c r="AH13" s="663"/>
      <c r="AI13" s="663"/>
      <c r="AJ13" s="663"/>
      <c r="AK13" s="663"/>
      <c r="AL13" s="664">
        <v>0.5</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1107159</v>
      </c>
      <c r="BH13" s="660"/>
      <c r="BI13" s="660"/>
      <c r="BJ13" s="660"/>
      <c r="BK13" s="660"/>
      <c r="BL13" s="660"/>
      <c r="BM13" s="660"/>
      <c r="BN13" s="661"/>
      <c r="BO13" s="662">
        <v>48.5</v>
      </c>
      <c r="BP13" s="662"/>
      <c r="BQ13" s="662"/>
      <c r="BR13" s="662"/>
      <c r="BS13" s="668" t="s">
        <v>122</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780927</v>
      </c>
      <c r="CS13" s="660"/>
      <c r="CT13" s="660"/>
      <c r="CU13" s="660"/>
      <c r="CV13" s="660"/>
      <c r="CW13" s="660"/>
      <c r="CX13" s="660"/>
      <c r="CY13" s="661"/>
      <c r="CZ13" s="662">
        <v>10.5</v>
      </c>
      <c r="DA13" s="662"/>
      <c r="DB13" s="662"/>
      <c r="DC13" s="662"/>
      <c r="DD13" s="668">
        <v>469190</v>
      </c>
      <c r="DE13" s="660"/>
      <c r="DF13" s="660"/>
      <c r="DG13" s="660"/>
      <c r="DH13" s="660"/>
      <c r="DI13" s="660"/>
      <c r="DJ13" s="660"/>
      <c r="DK13" s="660"/>
      <c r="DL13" s="660"/>
      <c r="DM13" s="660"/>
      <c r="DN13" s="660"/>
      <c r="DO13" s="660"/>
      <c r="DP13" s="661"/>
      <c r="DQ13" s="668">
        <v>398858</v>
      </c>
      <c r="DR13" s="660"/>
      <c r="DS13" s="660"/>
      <c r="DT13" s="660"/>
      <c r="DU13" s="660"/>
      <c r="DV13" s="660"/>
      <c r="DW13" s="660"/>
      <c r="DX13" s="660"/>
      <c r="DY13" s="660"/>
      <c r="DZ13" s="660"/>
      <c r="EA13" s="660"/>
      <c r="EB13" s="660"/>
      <c r="EC13" s="669"/>
    </row>
    <row r="14" spans="2:143" ht="11.25" customHeight="1" x14ac:dyDescent="0.15">
      <c r="B14" s="656" t="s">
        <v>245</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48715</v>
      </c>
      <c r="BH14" s="660"/>
      <c r="BI14" s="660"/>
      <c r="BJ14" s="660"/>
      <c r="BK14" s="660"/>
      <c r="BL14" s="660"/>
      <c r="BM14" s="660"/>
      <c r="BN14" s="661"/>
      <c r="BO14" s="662">
        <v>2.1</v>
      </c>
      <c r="BP14" s="662"/>
      <c r="BQ14" s="662"/>
      <c r="BR14" s="662"/>
      <c r="BS14" s="668" t="s">
        <v>122</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244937</v>
      </c>
      <c r="CS14" s="660"/>
      <c r="CT14" s="660"/>
      <c r="CU14" s="660"/>
      <c r="CV14" s="660"/>
      <c r="CW14" s="660"/>
      <c r="CX14" s="660"/>
      <c r="CY14" s="661"/>
      <c r="CZ14" s="662">
        <v>3.3</v>
      </c>
      <c r="DA14" s="662"/>
      <c r="DB14" s="662"/>
      <c r="DC14" s="662"/>
      <c r="DD14" s="668">
        <v>4320</v>
      </c>
      <c r="DE14" s="660"/>
      <c r="DF14" s="660"/>
      <c r="DG14" s="660"/>
      <c r="DH14" s="660"/>
      <c r="DI14" s="660"/>
      <c r="DJ14" s="660"/>
      <c r="DK14" s="660"/>
      <c r="DL14" s="660"/>
      <c r="DM14" s="660"/>
      <c r="DN14" s="660"/>
      <c r="DO14" s="660"/>
      <c r="DP14" s="661"/>
      <c r="DQ14" s="668">
        <v>234142</v>
      </c>
      <c r="DR14" s="660"/>
      <c r="DS14" s="660"/>
      <c r="DT14" s="660"/>
      <c r="DU14" s="660"/>
      <c r="DV14" s="660"/>
      <c r="DW14" s="660"/>
      <c r="DX14" s="660"/>
      <c r="DY14" s="660"/>
      <c r="DZ14" s="660"/>
      <c r="EA14" s="660"/>
      <c r="EB14" s="660"/>
      <c r="EC14" s="669"/>
    </row>
    <row r="15" spans="2:143" ht="11.25" customHeight="1" x14ac:dyDescent="0.15">
      <c r="B15" s="656" t="s">
        <v>248</v>
      </c>
      <c r="C15" s="657"/>
      <c r="D15" s="657"/>
      <c r="E15" s="657"/>
      <c r="F15" s="657"/>
      <c r="G15" s="657"/>
      <c r="H15" s="657"/>
      <c r="I15" s="657"/>
      <c r="J15" s="657"/>
      <c r="K15" s="657"/>
      <c r="L15" s="657"/>
      <c r="M15" s="657"/>
      <c r="N15" s="657"/>
      <c r="O15" s="657"/>
      <c r="P15" s="657"/>
      <c r="Q15" s="658"/>
      <c r="R15" s="659">
        <v>16906</v>
      </c>
      <c r="S15" s="660"/>
      <c r="T15" s="660"/>
      <c r="U15" s="660"/>
      <c r="V15" s="660"/>
      <c r="W15" s="660"/>
      <c r="X15" s="660"/>
      <c r="Y15" s="661"/>
      <c r="Z15" s="662">
        <v>0.2</v>
      </c>
      <c r="AA15" s="662"/>
      <c r="AB15" s="662"/>
      <c r="AC15" s="662"/>
      <c r="AD15" s="663">
        <v>16906</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105614</v>
      </c>
      <c r="BH15" s="660"/>
      <c r="BI15" s="660"/>
      <c r="BJ15" s="660"/>
      <c r="BK15" s="660"/>
      <c r="BL15" s="660"/>
      <c r="BM15" s="660"/>
      <c r="BN15" s="661"/>
      <c r="BO15" s="662">
        <v>4.5999999999999996</v>
      </c>
      <c r="BP15" s="662"/>
      <c r="BQ15" s="662"/>
      <c r="BR15" s="662"/>
      <c r="BS15" s="668" t="s">
        <v>122</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451401</v>
      </c>
      <c r="CS15" s="660"/>
      <c r="CT15" s="660"/>
      <c r="CU15" s="660"/>
      <c r="CV15" s="660"/>
      <c r="CW15" s="660"/>
      <c r="CX15" s="660"/>
      <c r="CY15" s="661"/>
      <c r="CZ15" s="662">
        <v>6.1</v>
      </c>
      <c r="DA15" s="662"/>
      <c r="DB15" s="662"/>
      <c r="DC15" s="662"/>
      <c r="DD15" s="668">
        <v>17757</v>
      </c>
      <c r="DE15" s="660"/>
      <c r="DF15" s="660"/>
      <c r="DG15" s="660"/>
      <c r="DH15" s="660"/>
      <c r="DI15" s="660"/>
      <c r="DJ15" s="660"/>
      <c r="DK15" s="660"/>
      <c r="DL15" s="660"/>
      <c r="DM15" s="660"/>
      <c r="DN15" s="660"/>
      <c r="DO15" s="660"/>
      <c r="DP15" s="661"/>
      <c r="DQ15" s="668">
        <v>407313</v>
      </c>
      <c r="DR15" s="660"/>
      <c r="DS15" s="660"/>
      <c r="DT15" s="660"/>
      <c r="DU15" s="660"/>
      <c r="DV15" s="660"/>
      <c r="DW15" s="660"/>
      <c r="DX15" s="660"/>
      <c r="DY15" s="660"/>
      <c r="DZ15" s="660"/>
      <c r="EA15" s="660"/>
      <c r="EB15" s="660"/>
      <c r="EC15" s="669"/>
    </row>
    <row r="16" spans="2:143" ht="11.25" customHeight="1" x14ac:dyDescent="0.15">
      <c r="B16" s="656" t="s">
        <v>251</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165</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6775</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6693</v>
      </c>
      <c r="DR16" s="660"/>
      <c r="DS16" s="660"/>
      <c r="DT16" s="660"/>
      <c r="DU16" s="660"/>
      <c r="DV16" s="660"/>
      <c r="DW16" s="660"/>
      <c r="DX16" s="660"/>
      <c r="DY16" s="660"/>
      <c r="DZ16" s="660"/>
      <c r="EA16" s="660"/>
      <c r="EB16" s="660"/>
      <c r="EC16" s="669"/>
    </row>
    <row r="17" spans="2:133" ht="11.25" customHeight="1" x14ac:dyDescent="0.15">
      <c r="B17" s="656" t="s">
        <v>254</v>
      </c>
      <c r="C17" s="657"/>
      <c r="D17" s="657"/>
      <c r="E17" s="657"/>
      <c r="F17" s="657"/>
      <c r="G17" s="657"/>
      <c r="H17" s="657"/>
      <c r="I17" s="657"/>
      <c r="J17" s="657"/>
      <c r="K17" s="657"/>
      <c r="L17" s="657"/>
      <c r="M17" s="657"/>
      <c r="N17" s="657"/>
      <c r="O17" s="657"/>
      <c r="P17" s="657"/>
      <c r="Q17" s="658"/>
      <c r="R17" s="659">
        <v>10419</v>
      </c>
      <c r="S17" s="660"/>
      <c r="T17" s="660"/>
      <c r="U17" s="660"/>
      <c r="V17" s="660"/>
      <c r="W17" s="660"/>
      <c r="X17" s="660"/>
      <c r="Y17" s="661"/>
      <c r="Z17" s="662">
        <v>0.1</v>
      </c>
      <c r="AA17" s="662"/>
      <c r="AB17" s="662"/>
      <c r="AC17" s="662"/>
      <c r="AD17" s="663">
        <v>10419</v>
      </c>
      <c r="AE17" s="663"/>
      <c r="AF17" s="663"/>
      <c r="AG17" s="663"/>
      <c r="AH17" s="663"/>
      <c r="AI17" s="663"/>
      <c r="AJ17" s="663"/>
      <c r="AK17" s="663"/>
      <c r="AL17" s="664">
        <v>0.3</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927692</v>
      </c>
      <c r="CS17" s="660"/>
      <c r="CT17" s="660"/>
      <c r="CU17" s="660"/>
      <c r="CV17" s="660"/>
      <c r="CW17" s="660"/>
      <c r="CX17" s="660"/>
      <c r="CY17" s="661"/>
      <c r="CZ17" s="662">
        <v>12.5</v>
      </c>
      <c r="DA17" s="662"/>
      <c r="DB17" s="662"/>
      <c r="DC17" s="662"/>
      <c r="DD17" s="668" t="s">
        <v>122</v>
      </c>
      <c r="DE17" s="660"/>
      <c r="DF17" s="660"/>
      <c r="DG17" s="660"/>
      <c r="DH17" s="660"/>
      <c r="DI17" s="660"/>
      <c r="DJ17" s="660"/>
      <c r="DK17" s="660"/>
      <c r="DL17" s="660"/>
      <c r="DM17" s="660"/>
      <c r="DN17" s="660"/>
      <c r="DO17" s="660"/>
      <c r="DP17" s="661"/>
      <c r="DQ17" s="668">
        <v>910505</v>
      </c>
      <c r="DR17" s="660"/>
      <c r="DS17" s="660"/>
      <c r="DT17" s="660"/>
      <c r="DU17" s="660"/>
      <c r="DV17" s="660"/>
      <c r="DW17" s="660"/>
      <c r="DX17" s="660"/>
      <c r="DY17" s="660"/>
      <c r="DZ17" s="660"/>
      <c r="EA17" s="660"/>
      <c r="EB17" s="660"/>
      <c r="EC17" s="669"/>
    </row>
    <row r="18" spans="2:133" ht="11.25" customHeight="1" x14ac:dyDescent="0.15">
      <c r="B18" s="656" t="s">
        <v>257</v>
      </c>
      <c r="C18" s="657"/>
      <c r="D18" s="657"/>
      <c r="E18" s="657"/>
      <c r="F18" s="657"/>
      <c r="G18" s="657"/>
      <c r="H18" s="657"/>
      <c r="I18" s="657"/>
      <c r="J18" s="657"/>
      <c r="K18" s="657"/>
      <c r="L18" s="657"/>
      <c r="M18" s="657"/>
      <c r="N18" s="657"/>
      <c r="O18" s="657"/>
      <c r="P18" s="657"/>
      <c r="Q18" s="658"/>
      <c r="R18" s="659">
        <v>1207495</v>
      </c>
      <c r="S18" s="660"/>
      <c r="T18" s="660"/>
      <c r="U18" s="660"/>
      <c r="V18" s="660"/>
      <c r="W18" s="660"/>
      <c r="X18" s="660"/>
      <c r="Y18" s="661"/>
      <c r="Z18" s="662">
        <v>15.5</v>
      </c>
      <c r="AA18" s="662"/>
      <c r="AB18" s="662"/>
      <c r="AC18" s="662"/>
      <c r="AD18" s="663">
        <v>1115579</v>
      </c>
      <c r="AE18" s="663"/>
      <c r="AF18" s="663"/>
      <c r="AG18" s="663"/>
      <c r="AH18" s="663"/>
      <c r="AI18" s="663"/>
      <c r="AJ18" s="663"/>
      <c r="AK18" s="663"/>
      <c r="AL18" s="664">
        <v>29.9</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260</v>
      </c>
      <c r="C19" s="657"/>
      <c r="D19" s="657"/>
      <c r="E19" s="657"/>
      <c r="F19" s="657"/>
      <c r="G19" s="657"/>
      <c r="H19" s="657"/>
      <c r="I19" s="657"/>
      <c r="J19" s="657"/>
      <c r="K19" s="657"/>
      <c r="L19" s="657"/>
      <c r="M19" s="657"/>
      <c r="N19" s="657"/>
      <c r="O19" s="657"/>
      <c r="P19" s="657"/>
      <c r="Q19" s="658"/>
      <c r="R19" s="659">
        <v>1115579</v>
      </c>
      <c r="S19" s="660"/>
      <c r="T19" s="660"/>
      <c r="U19" s="660"/>
      <c r="V19" s="660"/>
      <c r="W19" s="660"/>
      <c r="X19" s="660"/>
      <c r="Y19" s="661"/>
      <c r="Z19" s="662">
        <v>14.3</v>
      </c>
      <c r="AA19" s="662"/>
      <c r="AB19" s="662"/>
      <c r="AC19" s="662"/>
      <c r="AD19" s="663">
        <v>1115579</v>
      </c>
      <c r="AE19" s="663"/>
      <c r="AF19" s="663"/>
      <c r="AG19" s="663"/>
      <c r="AH19" s="663"/>
      <c r="AI19" s="663"/>
      <c r="AJ19" s="663"/>
      <c r="AK19" s="663"/>
      <c r="AL19" s="664">
        <v>29.9</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114997</v>
      </c>
      <c r="BH19" s="660"/>
      <c r="BI19" s="660"/>
      <c r="BJ19" s="660"/>
      <c r="BK19" s="660"/>
      <c r="BL19" s="660"/>
      <c r="BM19" s="660"/>
      <c r="BN19" s="661"/>
      <c r="BO19" s="662">
        <v>5</v>
      </c>
      <c r="BP19" s="662"/>
      <c r="BQ19" s="662"/>
      <c r="BR19" s="662"/>
      <c r="BS19" s="668" t="s">
        <v>122</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263</v>
      </c>
      <c r="C20" s="657"/>
      <c r="D20" s="657"/>
      <c r="E20" s="657"/>
      <c r="F20" s="657"/>
      <c r="G20" s="657"/>
      <c r="H20" s="657"/>
      <c r="I20" s="657"/>
      <c r="J20" s="657"/>
      <c r="K20" s="657"/>
      <c r="L20" s="657"/>
      <c r="M20" s="657"/>
      <c r="N20" s="657"/>
      <c r="O20" s="657"/>
      <c r="P20" s="657"/>
      <c r="Q20" s="658"/>
      <c r="R20" s="659">
        <v>91916</v>
      </c>
      <c r="S20" s="660"/>
      <c r="T20" s="660"/>
      <c r="U20" s="660"/>
      <c r="V20" s="660"/>
      <c r="W20" s="660"/>
      <c r="X20" s="660"/>
      <c r="Y20" s="661"/>
      <c r="Z20" s="662">
        <v>1.2</v>
      </c>
      <c r="AA20" s="662"/>
      <c r="AB20" s="662"/>
      <c r="AC20" s="662"/>
      <c r="AD20" s="663" t="s">
        <v>122</v>
      </c>
      <c r="AE20" s="663"/>
      <c r="AF20" s="663"/>
      <c r="AG20" s="663"/>
      <c r="AH20" s="663"/>
      <c r="AI20" s="663"/>
      <c r="AJ20" s="663"/>
      <c r="AK20" s="663"/>
      <c r="AL20" s="664" t="s">
        <v>122</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114997</v>
      </c>
      <c r="BH20" s="660"/>
      <c r="BI20" s="660"/>
      <c r="BJ20" s="660"/>
      <c r="BK20" s="660"/>
      <c r="BL20" s="660"/>
      <c r="BM20" s="660"/>
      <c r="BN20" s="661"/>
      <c r="BO20" s="662">
        <v>5</v>
      </c>
      <c r="BP20" s="662"/>
      <c r="BQ20" s="662"/>
      <c r="BR20" s="662"/>
      <c r="BS20" s="668" t="s">
        <v>122</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7407598</v>
      </c>
      <c r="CS20" s="660"/>
      <c r="CT20" s="660"/>
      <c r="CU20" s="660"/>
      <c r="CV20" s="660"/>
      <c r="CW20" s="660"/>
      <c r="CX20" s="660"/>
      <c r="CY20" s="661"/>
      <c r="CZ20" s="662">
        <v>100</v>
      </c>
      <c r="DA20" s="662"/>
      <c r="DB20" s="662"/>
      <c r="DC20" s="662"/>
      <c r="DD20" s="668">
        <v>2473937</v>
      </c>
      <c r="DE20" s="660"/>
      <c r="DF20" s="660"/>
      <c r="DG20" s="660"/>
      <c r="DH20" s="660"/>
      <c r="DI20" s="660"/>
      <c r="DJ20" s="660"/>
      <c r="DK20" s="660"/>
      <c r="DL20" s="660"/>
      <c r="DM20" s="660"/>
      <c r="DN20" s="660"/>
      <c r="DO20" s="660"/>
      <c r="DP20" s="661"/>
      <c r="DQ20" s="668">
        <v>4064028</v>
      </c>
      <c r="DR20" s="660"/>
      <c r="DS20" s="660"/>
      <c r="DT20" s="660"/>
      <c r="DU20" s="660"/>
      <c r="DV20" s="660"/>
      <c r="DW20" s="660"/>
      <c r="DX20" s="660"/>
      <c r="DY20" s="660"/>
      <c r="DZ20" s="660"/>
      <c r="EA20" s="660"/>
      <c r="EB20" s="660"/>
      <c r="EC20" s="669"/>
    </row>
    <row r="21" spans="2:133" ht="11.25" customHeight="1" x14ac:dyDescent="0.15">
      <c r="B21" s="656" t="s">
        <v>266</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268</v>
      </c>
      <c r="C22" s="657"/>
      <c r="D22" s="657"/>
      <c r="E22" s="657"/>
      <c r="F22" s="657"/>
      <c r="G22" s="657"/>
      <c r="H22" s="657"/>
      <c r="I22" s="657"/>
      <c r="J22" s="657"/>
      <c r="K22" s="657"/>
      <c r="L22" s="657"/>
      <c r="M22" s="657"/>
      <c r="N22" s="657"/>
      <c r="O22" s="657"/>
      <c r="P22" s="657"/>
      <c r="Q22" s="658"/>
      <c r="R22" s="659">
        <v>3898675</v>
      </c>
      <c r="S22" s="660"/>
      <c r="T22" s="660"/>
      <c r="U22" s="660"/>
      <c r="V22" s="660"/>
      <c r="W22" s="660"/>
      <c r="X22" s="660"/>
      <c r="Y22" s="661"/>
      <c r="Z22" s="662">
        <v>50</v>
      </c>
      <c r="AA22" s="662"/>
      <c r="AB22" s="662"/>
      <c r="AC22" s="662"/>
      <c r="AD22" s="663">
        <v>3691762</v>
      </c>
      <c r="AE22" s="663"/>
      <c r="AF22" s="663"/>
      <c r="AG22" s="663"/>
      <c r="AH22" s="663"/>
      <c r="AI22" s="663"/>
      <c r="AJ22" s="663"/>
      <c r="AK22" s="663"/>
      <c r="AL22" s="664">
        <v>99.1</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271</v>
      </c>
      <c r="C23" s="657"/>
      <c r="D23" s="657"/>
      <c r="E23" s="657"/>
      <c r="F23" s="657"/>
      <c r="G23" s="657"/>
      <c r="H23" s="657"/>
      <c r="I23" s="657"/>
      <c r="J23" s="657"/>
      <c r="K23" s="657"/>
      <c r="L23" s="657"/>
      <c r="M23" s="657"/>
      <c r="N23" s="657"/>
      <c r="O23" s="657"/>
      <c r="P23" s="657"/>
      <c r="Q23" s="658"/>
      <c r="R23" s="659">
        <v>1521</v>
      </c>
      <c r="S23" s="660"/>
      <c r="T23" s="660"/>
      <c r="U23" s="660"/>
      <c r="V23" s="660"/>
      <c r="W23" s="660"/>
      <c r="X23" s="660"/>
      <c r="Y23" s="661"/>
      <c r="Z23" s="662">
        <v>0</v>
      </c>
      <c r="AA23" s="662"/>
      <c r="AB23" s="662"/>
      <c r="AC23" s="662"/>
      <c r="AD23" s="663">
        <v>1521</v>
      </c>
      <c r="AE23" s="663"/>
      <c r="AF23" s="663"/>
      <c r="AG23" s="663"/>
      <c r="AH23" s="663"/>
      <c r="AI23" s="663"/>
      <c r="AJ23" s="663"/>
      <c r="AK23" s="663"/>
      <c r="AL23" s="664">
        <v>0</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v>114997</v>
      </c>
      <c r="BH23" s="660"/>
      <c r="BI23" s="660"/>
      <c r="BJ23" s="660"/>
      <c r="BK23" s="660"/>
      <c r="BL23" s="660"/>
      <c r="BM23" s="660"/>
      <c r="BN23" s="661"/>
      <c r="BO23" s="662">
        <v>5</v>
      </c>
      <c r="BP23" s="662"/>
      <c r="BQ23" s="662"/>
      <c r="BR23" s="662"/>
      <c r="BS23" s="668" t="s">
        <v>122</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x14ac:dyDescent="0.15">
      <c r="B24" s="656" t="s">
        <v>278</v>
      </c>
      <c r="C24" s="657"/>
      <c r="D24" s="657"/>
      <c r="E24" s="657"/>
      <c r="F24" s="657"/>
      <c r="G24" s="657"/>
      <c r="H24" s="657"/>
      <c r="I24" s="657"/>
      <c r="J24" s="657"/>
      <c r="K24" s="657"/>
      <c r="L24" s="657"/>
      <c r="M24" s="657"/>
      <c r="N24" s="657"/>
      <c r="O24" s="657"/>
      <c r="P24" s="657"/>
      <c r="Q24" s="658"/>
      <c r="R24" s="659">
        <v>17848</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2429487</v>
      </c>
      <c r="CS24" s="649"/>
      <c r="CT24" s="649"/>
      <c r="CU24" s="649"/>
      <c r="CV24" s="649"/>
      <c r="CW24" s="649"/>
      <c r="CX24" s="649"/>
      <c r="CY24" s="650"/>
      <c r="CZ24" s="653">
        <v>32.799999999999997</v>
      </c>
      <c r="DA24" s="654"/>
      <c r="DB24" s="654"/>
      <c r="DC24" s="673"/>
      <c r="DD24" s="692">
        <v>1899747</v>
      </c>
      <c r="DE24" s="649"/>
      <c r="DF24" s="649"/>
      <c r="DG24" s="649"/>
      <c r="DH24" s="649"/>
      <c r="DI24" s="649"/>
      <c r="DJ24" s="649"/>
      <c r="DK24" s="650"/>
      <c r="DL24" s="692">
        <v>1883558</v>
      </c>
      <c r="DM24" s="649"/>
      <c r="DN24" s="649"/>
      <c r="DO24" s="649"/>
      <c r="DP24" s="649"/>
      <c r="DQ24" s="649"/>
      <c r="DR24" s="649"/>
      <c r="DS24" s="649"/>
      <c r="DT24" s="649"/>
      <c r="DU24" s="649"/>
      <c r="DV24" s="650"/>
      <c r="DW24" s="653">
        <v>47.6</v>
      </c>
      <c r="DX24" s="654"/>
      <c r="DY24" s="654"/>
      <c r="DZ24" s="654"/>
      <c r="EA24" s="654"/>
      <c r="EB24" s="654"/>
      <c r="EC24" s="655"/>
    </row>
    <row r="25" spans="2:133" ht="11.25" customHeight="1" x14ac:dyDescent="0.15">
      <c r="B25" s="656" t="s">
        <v>281</v>
      </c>
      <c r="C25" s="657"/>
      <c r="D25" s="657"/>
      <c r="E25" s="657"/>
      <c r="F25" s="657"/>
      <c r="G25" s="657"/>
      <c r="H25" s="657"/>
      <c r="I25" s="657"/>
      <c r="J25" s="657"/>
      <c r="K25" s="657"/>
      <c r="L25" s="657"/>
      <c r="M25" s="657"/>
      <c r="N25" s="657"/>
      <c r="O25" s="657"/>
      <c r="P25" s="657"/>
      <c r="Q25" s="658"/>
      <c r="R25" s="659">
        <v>143780</v>
      </c>
      <c r="S25" s="660"/>
      <c r="T25" s="660"/>
      <c r="U25" s="660"/>
      <c r="V25" s="660"/>
      <c r="W25" s="660"/>
      <c r="X25" s="660"/>
      <c r="Y25" s="661"/>
      <c r="Z25" s="662">
        <v>1.8</v>
      </c>
      <c r="AA25" s="662"/>
      <c r="AB25" s="662"/>
      <c r="AC25" s="662"/>
      <c r="AD25" s="663" t="s">
        <v>122</v>
      </c>
      <c r="AE25" s="663"/>
      <c r="AF25" s="663"/>
      <c r="AG25" s="663"/>
      <c r="AH25" s="663"/>
      <c r="AI25" s="663"/>
      <c r="AJ25" s="663"/>
      <c r="AK25" s="663"/>
      <c r="AL25" s="664" t="s">
        <v>122</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922178</v>
      </c>
      <c r="CS25" s="695"/>
      <c r="CT25" s="695"/>
      <c r="CU25" s="695"/>
      <c r="CV25" s="695"/>
      <c r="CW25" s="695"/>
      <c r="CX25" s="695"/>
      <c r="CY25" s="696"/>
      <c r="CZ25" s="664">
        <v>12.4</v>
      </c>
      <c r="DA25" s="693"/>
      <c r="DB25" s="693"/>
      <c r="DC25" s="697"/>
      <c r="DD25" s="668">
        <v>840864</v>
      </c>
      <c r="DE25" s="695"/>
      <c r="DF25" s="695"/>
      <c r="DG25" s="695"/>
      <c r="DH25" s="695"/>
      <c r="DI25" s="695"/>
      <c r="DJ25" s="695"/>
      <c r="DK25" s="696"/>
      <c r="DL25" s="668">
        <v>828345</v>
      </c>
      <c r="DM25" s="695"/>
      <c r="DN25" s="695"/>
      <c r="DO25" s="695"/>
      <c r="DP25" s="695"/>
      <c r="DQ25" s="695"/>
      <c r="DR25" s="695"/>
      <c r="DS25" s="695"/>
      <c r="DT25" s="695"/>
      <c r="DU25" s="695"/>
      <c r="DV25" s="696"/>
      <c r="DW25" s="664">
        <v>20.9</v>
      </c>
      <c r="DX25" s="693"/>
      <c r="DY25" s="693"/>
      <c r="DZ25" s="693"/>
      <c r="EA25" s="693"/>
      <c r="EB25" s="693"/>
      <c r="EC25" s="694"/>
    </row>
    <row r="26" spans="2:133" ht="11.25" customHeight="1" x14ac:dyDescent="0.15">
      <c r="B26" s="656" t="s">
        <v>284</v>
      </c>
      <c r="C26" s="657"/>
      <c r="D26" s="657"/>
      <c r="E26" s="657"/>
      <c r="F26" s="657"/>
      <c r="G26" s="657"/>
      <c r="H26" s="657"/>
      <c r="I26" s="657"/>
      <c r="J26" s="657"/>
      <c r="K26" s="657"/>
      <c r="L26" s="657"/>
      <c r="M26" s="657"/>
      <c r="N26" s="657"/>
      <c r="O26" s="657"/>
      <c r="P26" s="657"/>
      <c r="Q26" s="658"/>
      <c r="R26" s="659">
        <v>10006</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567722</v>
      </c>
      <c r="CS26" s="660"/>
      <c r="CT26" s="660"/>
      <c r="CU26" s="660"/>
      <c r="CV26" s="660"/>
      <c r="CW26" s="660"/>
      <c r="CX26" s="660"/>
      <c r="CY26" s="661"/>
      <c r="CZ26" s="664">
        <v>7.7</v>
      </c>
      <c r="DA26" s="693"/>
      <c r="DB26" s="693"/>
      <c r="DC26" s="697"/>
      <c r="DD26" s="668">
        <v>489939</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287</v>
      </c>
      <c r="C27" s="657"/>
      <c r="D27" s="657"/>
      <c r="E27" s="657"/>
      <c r="F27" s="657"/>
      <c r="G27" s="657"/>
      <c r="H27" s="657"/>
      <c r="I27" s="657"/>
      <c r="J27" s="657"/>
      <c r="K27" s="657"/>
      <c r="L27" s="657"/>
      <c r="M27" s="657"/>
      <c r="N27" s="657"/>
      <c r="O27" s="657"/>
      <c r="P27" s="657"/>
      <c r="Q27" s="658"/>
      <c r="R27" s="659">
        <v>721121</v>
      </c>
      <c r="S27" s="660"/>
      <c r="T27" s="660"/>
      <c r="U27" s="660"/>
      <c r="V27" s="660"/>
      <c r="W27" s="660"/>
      <c r="X27" s="660"/>
      <c r="Y27" s="661"/>
      <c r="Z27" s="662">
        <v>9.1999999999999993</v>
      </c>
      <c r="AA27" s="662"/>
      <c r="AB27" s="662"/>
      <c r="AC27" s="662"/>
      <c r="AD27" s="663" t="s">
        <v>122</v>
      </c>
      <c r="AE27" s="663"/>
      <c r="AF27" s="663"/>
      <c r="AG27" s="663"/>
      <c r="AH27" s="663"/>
      <c r="AI27" s="663"/>
      <c r="AJ27" s="663"/>
      <c r="AK27" s="663"/>
      <c r="AL27" s="664" t="s">
        <v>122</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2283270</v>
      </c>
      <c r="BH27" s="660"/>
      <c r="BI27" s="660"/>
      <c r="BJ27" s="660"/>
      <c r="BK27" s="660"/>
      <c r="BL27" s="660"/>
      <c r="BM27" s="660"/>
      <c r="BN27" s="661"/>
      <c r="BO27" s="662">
        <v>100</v>
      </c>
      <c r="BP27" s="662"/>
      <c r="BQ27" s="662"/>
      <c r="BR27" s="662"/>
      <c r="BS27" s="668">
        <v>11166</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579617</v>
      </c>
      <c r="CS27" s="695"/>
      <c r="CT27" s="695"/>
      <c r="CU27" s="695"/>
      <c r="CV27" s="695"/>
      <c r="CW27" s="695"/>
      <c r="CX27" s="695"/>
      <c r="CY27" s="696"/>
      <c r="CZ27" s="664">
        <v>7.8</v>
      </c>
      <c r="DA27" s="693"/>
      <c r="DB27" s="693"/>
      <c r="DC27" s="697"/>
      <c r="DD27" s="668">
        <v>148378</v>
      </c>
      <c r="DE27" s="695"/>
      <c r="DF27" s="695"/>
      <c r="DG27" s="695"/>
      <c r="DH27" s="695"/>
      <c r="DI27" s="695"/>
      <c r="DJ27" s="695"/>
      <c r="DK27" s="696"/>
      <c r="DL27" s="668">
        <v>144708</v>
      </c>
      <c r="DM27" s="695"/>
      <c r="DN27" s="695"/>
      <c r="DO27" s="695"/>
      <c r="DP27" s="695"/>
      <c r="DQ27" s="695"/>
      <c r="DR27" s="695"/>
      <c r="DS27" s="695"/>
      <c r="DT27" s="695"/>
      <c r="DU27" s="695"/>
      <c r="DV27" s="696"/>
      <c r="DW27" s="664">
        <v>3.7</v>
      </c>
      <c r="DX27" s="693"/>
      <c r="DY27" s="693"/>
      <c r="DZ27" s="693"/>
      <c r="EA27" s="693"/>
      <c r="EB27" s="693"/>
      <c r="EC27" s="694"/>
    </row>
    <row r="28" spans="2:133" ht="11.25" customHeight="1" x14ac:dyDescent="0.15">
      <c r="B28" s="701" t="s">
        <v>290</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927692</v>
      </c>
      <c r="CS28" s="660"/>
      <c r="CT28" s="660"/>
      <c r="CU28" s="660"/>
      <c r="CV28" s="660"/>
      <c r="CW28" s="660"/>
      <c r="CX28" s="660"/>
      <c r="CY28" s="661"/>
      <c r="CZ28" s="664">
        <v>12.5</v>
      </c>
      <c r="DA28" s="693"/>
      <c r="DB28" s="693"/>
      <c r="DC28" s="697"/>
      <c r="DD28" s="668">
        <v>910505</v>
      </c>
      <c r="DE28" s="660"/>
      <c r="DF28" s="660"/>
      <c r="DG28" s="660"/>
      <c r="DH28" s="660"/>
      <c r="DI28" s="660"/>
      <c r="DJ28" s="660"/>
      <c r="DK28" s="661"/>
      <c r="DL28" s="668">
        <v>910505</v>
      </c>
      <c r="DM28" s="660"/>
      <c r="DN28" s="660"/>
      <c r="DO28" s="660"/>
      <c r="DP28" s="660"/>
      <c r="DQ28" s="660"/>
      <c r="DR28" s="660"/>
      <c r="DS28" s="660"/>
      <c r="DT28" s="660"/>
      <c r="DU28" s="660"/>
      <c r="DV28" s="661"/>
      <c r="DW28" s="664">
        <v>23</v>
      </c>
      <c r="DX28" s="693"/>
      <c r="DY28" s="693"/>
      <c r="DZ28" s="693"/>
      <c r="EA28" s="693"/>
      <c r="EB28" s="693"/>
      <c r="EC28" s="694"/>
    </row>
    <row r="29" spans="2:133" ht="11.25" customHeight="1" x14ac:dyDescent="0.15">
      <c r="B29" s="656" t="s">
        <v>292</v>
      </c>
      <c r="C29" s="657"/>
      <c r="D29" s="657"/>
      <c r="E29" s="657"/>
      <c r="F29" s="657"/>
      <c r="G29" s="657"/>
      <c r="H29" s="657"/>
      <c r="I29" s="657"/>
      <c r="J29" s="657"/>
      <c r="K29" s="657"/>
      <c r="L29" s="657"/>
      <c r="M29" s="657"/>
      <c r="N29" s="657"/>
      <c r="O29" s="657"/>
      <c r="P29" s="657"/>
      <c r="Q29" s="658"/>
      <c r="R29" s="659">
        <v>308517</v>
      </c>
      <c r="S29" s="660"/>
      <c r="T29" s="660"/>
      <c r="U29" s="660"/>
      <c r="V29" s="660"/>
      <c r="W29" s="660"/>
      <c r="X29" s="660"/>
      <c r="Y29" s="661"/>
      <c r="Z29" s="662">
        <v>4</v>
      </c>
      <c r="AA29" s="662"/>
      <c r="AB29" s="662"/>
      <c r="AC29" s="662"/>
      <c r="AD29" s="663" t="s">
        <v>122</v>
      </c>
      <c r="AE29" s="663"/>
      <c r="AF29" s="663"/>
      <c r="AG29" s="663"/>
      <c r="AH29" s="663"/>
      <c r="AI29" s="663"/>
      <c r="AJ29" s="663"/>
      <c r="AK29" s="663"/>
      <c r="AL29" s="664" t="s">
        <v>122</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64</v>
      </c>
      <c r="CG29" s="675"/>
      <c r="CH29" s="675"/>
      <c r="CI29" s="675"/>
      <c r="CJ29" s="675"/>
      <c r="CK29" s="675"/>
      <c r="CL29" s="675"/>
      <c r="CM29" s="675"/>
      <c r="CN29" s="675"/>
      <c r="CO29" s="675"/>
      <c r="CP29" s="675"/>
      <c r="CQ29" s="676"/>
      <c r="CR29" s="659">
        <v>927679</v>
      </c>
      <c r="CS29" s="695"/>
      <c r="CT29" s="695"/>
      <c r="CU29" s="695"/>
      <c r="CV29" s="695"/>
      <c r="CW29" s="695"/>
      <c r="CX29" s="695"/>
      <c r="CY29" s="696"/>
      <c r="CZ29" s="664">
        <v>12.5</v>
      </c>
      <c r="DA29" s="693"/>
      <c r="DB29" s="693"/>
      <c r="DC29" s="697"/>
      <c r="DD29" s="668">
        <v>910492</v>
      </c>
      <c r="DE29" s="695"/>
      <c r="DF29" s="695"/>
      <c r="DG29" s="695"/>
      <c r="DH29" s="695"/>
      <c r="DI29" s="695"/>
      <c r="DJ29" s="695"/>
      <c r="DK29" s="696"/>
      <c r="DL29" s="668">
        <v>910492</v>
      </c>
      <c r="DM29" s="695"/>
      <c r="DN29" s="695"/>
      <c r="DO29" s="695"/>
      <c r="DP29" s="695"/>
      <c r="DQ29" s="695"/>
      <c r="DR29" s="695"/>
      <c r="DS29" s="695"/>
      <c r="DT29" s="695"/>
      <c r="DU29" s="695"/>
      <c r="DV29" s="696"/>
      <c r="DW29" s="664">
        <v>23</v>
      </c>
      <c r="DX29" s="693"/>
      <c r="DY29" s="693"/>
      <c r="DZ29" s="693"/>
      <c r="EA29" s="693"/>
      <c r="EB29" s="693"/>
      <c r="EC29" s="694"/>
    </row>
    <row r="30" spans="2:133" ht="11.25" customHeight="1" x14ac:dyDescent="0.15">
      <c r="B30" s="656" t="s">
        <v>296</v>
      </c>
      <c r="C30" s="657"/>
      <c r="D30" s="657"/>
      <c r="E30" s="657"/>
      <c r="F30" s="657"/>
      <c r="G30" s="657"/>
      <c r="H30" s="657"/>
      <c r="I30" s="657"/>
      <c r="J30" s="657"/>
      <c r="K30" s="657"/>
      <c r="L30" s="657"/>
      <c r="M30" s="657"/>
      <c r="N30" s="657"/>
      <c r="O30" s="657"/>
      <c r="P30" s="657"/>
      <c r="Q30" s="658"/>
      <c r="R30" s="659">
        <v>12590</v>
      </c>
      <c r="S30" s="660"/>
      <c r="T30" s="660"/>
      <c r="U30" s="660"/>
      <c r="V30" s="660"/>
      <c r="W30" s="660"/>
      <c r="X30" s="660"/>
      <c r="Y30" s="661"/>
      <c r="Z30" s="662">
        <v>0.2</v>
      </c>
      <c r="AA30" s="662"/>
      <c r="AB30" s="662"/>
      <c r="AC30" s="662"/>
      <c r="AD30" s="663">
        <v>315</v>
      </c>
      <c r="AE30" s="663"/>
      <c r="AF30" s="663"/>
      <c r="AG30" s="663"/>
      <c r="AH30" s="663"/>
      <c r="AI30" s="663"/>
      <c r="AJ30" s="663"/>
      <c r="AK30" s="663"/>
      <c r="AL30" s="664">
        <v>0</v>
      </c>
      <c r="AM30" s="665"/>
      <c r="AN30" s="665"/>
      <c r="AO30" s="666"/>
      <c r="AP30" s="707" t="s">
        <v>297</v>
      </c>
      <c r="AQ30" s="708"/>
      <c r="AR30" s="708"/>
      <c r="AS30" s="708"/>
      <c r="AT30" s="713" t="s">
        <v>298</v>
      </c>
      <c r="AU30" s="210"/>
      <c r="AV30" s="210"/>
      <c r="AW30" s="210"/>
      <c r="AX30" s="645" t="s">
        <v>177</v>
      </c>
      <c r="AY30" s="646"/>
      <c r="AZ30" s="646"/>
      <c r="BA30" s="646"/>
      <c r="BB30" s="646"/>
      <c r="BC30" s="646"/>
      <c r="BD30" s="646"/>
      <c r="BE30" s="646"/>
      <c r="BF30" s="647"/>
      <c r="BG30" s="719">
        <v>99.2</v>
      </c>
      <c r="BH30" s="720"/>
      <c r="BI30" s="720"/>
      <c r="BJ30" s="720"/>
      <c r="BK30" s="720"/>
      <c r="BL30" s="720"/>
      <c r="BM30" s="654">
        <v>94.2</v>
      </c>
      <c r="BN30" s="720"/>
      <c r="BO30" s="720"/>
      <c r="BP30" s="720"/>
      <c r="BQ30" s="721"/>
      <c r="BR30" s="719">
        <v>99.3</v>
      </c>
      <c r="BS30" s="720"/>
      <c r="BT30" s="720"/>
      <c r="BU30" s="720"/>
      <c r="BV30" s="720"/>
      <c r="BW30" s="720"/>
      <c r="BX30" s="654">
        <v>94.5</v>
      </c>
      <c r="BY30" s="720"/>
      <c r="BZ30" s="720"/>
      <c r="CA30" s="720"/>
      <c r="CB30" s="721"/>
      <c r="CD30" s="724"/>
      <c r="CE30" s="725"/>
      <c r="CF30" s="674" t="s">
        <v>299</v>
      </c>
      <c r="CG30" s="675"/>
      <c r="CH30" s="675"/>
      <c r="CI30" s="675"/>
      <c r="CJ30" s="675"/>
      <c r="CK30" s="675"/>
      <c r="CL30" s="675"/>
      <c r="CM30" s="675"/>
      <c r="CN30" s="675"/>
      <c r="CO30" s="675"/>
      <c r="CP30" s="675"/>
      <c r="CQ30" s="676"/>
      <c r="CR30" s="659">
        <v>888193</v>
      </c>
      <c r="CS30" s="660"/>
      <c r="CT30" s="660"/>
      <c r="CU30" s="660"/>
      <c r="CV30" s="660"/>
      <c r="CW30" s="660"/>
      <c r="CX30" s="660"/>
      <c r="CY30" s="661"/>
      <c r="CZ30" s="664">
        <v>12</v>
      </c>
      <c r="DA30" s="693"/>
      <c r="DB30" s="693"/>
      <c r="DC30" s="697"/>
      <c r="DD30" s="668">
        <v>871006</v>
      </c>
      <c r="DE30" s="660"/>
      <c r="DF30" s="660"/>
      <c r="DG30" s="660"/>
      <c r="DH30" s="660"/>
      <c r="DI30" s="660"/>
      <c r="DJ30" s="660"/>
      <c r="DK30" s="661"/>
      <c r="DL30" s="668">
        <v>871006</v>
      </c>
      <c r="DM30" s="660"/>
      <c r="DN30" s="660"/>
      <c r="DO30" s="660"/>
      <c r="DP30" s="660"/>
      <c r="DQ30" s="660"/>
      <c r="DR30" s="660"/>
      <c r="DS30" s="660"/>
      <c r="DT30" s="660"/>
      <c r="DU30" s="660"/>
      <c r="DV30" s="661"/>
      <c r="DW30" s="664">
        <v>22</v>
      </c>
      <c r="DX30" s="693"/>
      <c r="DY30" s="693"/>
      <c r="DZ30" s="693"/>
      <c r="EA30" s="693"/>
      <c r="EB30" s="693"/>
      <c r="EC30" s="694"/>
    </row>
    <row r="31" spans="2:133" ht="11.25" customHeight="1" x14ac:dyDescent="0.15">
      <c r="B31" s="656" t="s">
        <v>300</v>
      </c>
      <c r="C31" s="657"/>
      <c r="D31" s="657"/>
      <c r="E31" s="657"/>
      <c r="F31" s="657"/>
      <c r="G31" s="657"/>
      <c r="H31" s="657"/>
      <c r="I31" s="657"/>
      <c r="J31" s="657"/>
      <c r="K31" s="657"/>
      <c r="L31" s="657"/>
      <c r="M31" s="657"/>
      <c r="N31" s="657"/>
      <c r="O31" s="657"/>
      <c r="P31" s="657"/>
      <c r="Q31" s="658"/>
      <c r="R31" s="659">
        <v>64305</v>
      </c>
      <c r="S31" s="660"/>
      <c r="T31" s="660"/>
      <c r="U31" s="660"/>
      <c r="V31" s="660"/>
      <c r="W31" s="660"/>
      <c r="X31" s="660"/>
      <c r="Y31" s="661"/>
      <c r="Z31" s="662">
        <v>0.8</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301</v>
      </c>
      <c r="AV31" s="209"/>
      <c r="AW31" s="209"/>
      <c r="AX31" s="656" t="s">
        <v>302</v>
      </c>
      <c r="AY31" s="657"/>
      <c r="AZ31" s="657"/>
      <c r="BA31" s="657"/>
      <c r="BB31" s="657"/>
      <c r="BC31" s="657"/>
      <c r="BD31" s="657"/>
      <c r="BE31" s="657"/>
      <c r="BF31" s="658"/>
      <c r="BG31" s="716">
        <v>99.5</v>
      </c>
      <c r="BH31" s="695"/>
      <c r="BI31" s="695"/>
      <c r="BJ31" s="695"/>
      <c r="BK31" s="695"/>
      <c r="BL31" s="695"/>
      <c r="BM31" s="665">
        <v>96.3</v>
      </c>
      <c r="BN31" s="717"/>
      <c r="BO31" s="717"/>
      <c r="BP31" s="717"/>
      <c r="BQ31" s="718"/>
      <c r="BR31" s="716">
        <v>99.5</v>
      </c>
      <c r="BS31" s="695"/>
      <c r="BT31" s="695"/>
      <c r="BU31" s="695"/>
      <c r="BV31" s="695"/>
      <c r="BW31" s="695"/>
      <c r="BX31" s="665">
        <v>96.3</v>
      </c>
      <c r="BY31" s="717"/>
      <c r="BZ31" s="717"/>
      <c r="CA31" s="717"/>
      <c r="CB31" s="718"/>
      <c r="CD31" s="724"/>
      <c r="CE31" s="725"/>
      <c r="CF31" s="674" t="s">
        <v>303</v>
      </c>
      <c r="CG31" s="675"/>
      <c r="CH31" s="675"/>
      <c r="CI31" s="675"/>
      <c r="CJ31" s="675"/>
      <c r="CK31" s="675"/>
      <c r="CL31" s="675"/>
      <c r="CM31" s="675"/>
      <c r="CN31" s="675"/>
      <c r="CO31" s="675"/>
      <c r="CP31" s="675"/>
      <c r="CQ31" s="676"/>
      <c r="CR31" s="659">
        <v>39486</v>
      </c>
      <c r="CS31" s="695"/>
      <c r="CT31" s="695"/>
      <c r="CU31" s="695"/>
      <c r="CV31" s="695"/>
      <c r="CW31" s="695"/>
      <c r="CX31" s="695"/>
      <c r="CY31" s="696"/>
      <c r="CZ31" s="664">
        <v>0.5</v>
      </c>
      <c r="DA31" s="693"/>
      <c r="DB31" s="693"/>
      <c r="DC31" s="697"/>
      <c r="DD31" s="668">
        <v>39486</v>
      </c>
      <c r="DE31" s="695"/>
      <c r="DF31" s="695"/>
      <c r="DG31" s="695"/>
      <c r="DH31" s="695"/>
      <c r="DI31" s="695"/>
      <c r="DJ31" s="695"/>
      <c r="DK31" s="696"/>
      <c r="DL31" s="668">
        <v>39486</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304</v>
      </c>
      <c r="C32" s="657"/>
      <c r="D32" s="657"/>
      <c r="E32" s="657"/>
      <c r="F32" s="657"/>
      <c r="G32" s="657"/>
      <c r="H32" s="657"/>
      <c r="I32" s="657"/>
      <c r="J32" s="657"/>
      <c r="K32" s="657"/>
      <c r="L32" s="657"/>
      <c r="M32" s="657"/>
      <c r="N32" s="657"/>
      <c r="O32" s="657"/>
      <c r="P32" s="657"/>
      <c r="Q32" s="658"/>
      <c r="R32" s="659">
        <v>890741</v>
      </c>
      <c r="S32" s="660"/>
      <c r="T32" s="660"/>
      <c r="U32" s="660"/>
      <c r="V32" s="660"/>
      <c r="W32" s="660"/>
      <c r="X32" s="660"/>
      <c r="Y32" s="661"/>
      <c r="Z32" s="662">
        <v>11.4</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305</v>
      </c>
      <c r="AY32" s="705"/>
      <c r="AZ32" s="705"/>
      <c r="BA32" s="705"/>
      <c r="BB32" s="705"/>
      <c r="BC32" s="705"/>
      <c r="BD32" s="705"/>
      <c r="BE32" s="705"/>
      <c r="BF32" s="706"/>
      <c r="BG32" s="728">
        <v>98.9</v>
      </c>
      <c r="BH32" s="729"/>
      <c r="BI32" s="729"/>
      <c r="BJ32" s="729"/>
      <c r="BK32" s="729"/>
      <c r="BL32" s="729"/>
      <c r="BM32" s="730">
        <v>92.2</v>
      </c>
      <c r="BN32" s="729"/>
      <c r="BO32" s="729"/>
      <c r="BP32" s="729"/>
      <c r="BQ32" s="731"/>
      <c r="BR32" s="728">
        <v>99.1</v>
      </c>
      <c r="BS32" s="729"/>
      <c r="BT32" s="729"/>
      <c r="BU32" s="729"/>
      <c r="BV32" s="729"/>
      <c r="BW32" s="729"/>
      <c r="BX32" s="730">
        <v>92.5</v>
      </c>
      <c r="BY32" s="729"/>
      <c r="BZ32" s="729"/>
      <c r="CA32" s="729"/>
      <c r="CB32" s="731"/>
      <c r="CD32" s="726"/>
      <c r="CE32" s="727"/>
      <c r="CF32" s="674" t="s">
        <v>306</v>
      </c>
      <c r="CG32" s="675"/>
      <c r="CH32" s="675"/>
      <c r="CI32" s="675"/>
      <c r="CJ32" s="675"/>
      <c r="CK32" s="675"/>
      <c r="CL32" s="675"/>
      <c r="CM32" s="675"/>
      <c r="CN32" s="675"/>
      <c r="CO32" s="675"/>
      <c r="CP32" s="675"/>
      <c r="CQ32" s="676"/>
      <c r="CR32" s="659">
        <v>13</v>
      </c>
      <c r="CS32" s="660"/>
      <c r="CT32" s="660"/>
      <c r="CU32" s="660"/>
      <c r="CV32" s="660"/>
      <c r="CW32" s="660"/>
      <c r="CX32" s="660"/>
      <c r="CY32" s="661"/>
      <c r="CZ32" s="664">
        <v>0</v>
      </c>
      <c r="DA32" s="693"/>
      <c r="DB32" s="693"/>
      <c r="DC32" s="697"/>
      <c r="DD32" s="668">
        <v>13</v>
      </c>
      <c r="DE32" s="660"/>
      <c r="DF32" s="660"/>
      <c r="DG32" s="660"/>
      <c r="DH32" s="660"/>
      <c r="DI32" s="660"/>
      <c r="DJ32" s="660"/>
      <c r="DK32" s="661"/>
      <c r="DL32" s="668">
        <v>13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307</v>
      </c>
      <c r="C33" s="657"/>
      <c r="D33" s="657"/>
      <c r="E33" s="657"/>
      <c r="F33" s="657"/>
      <c r="G33" s="657"/>
      <c r="H33" s="657"/>
      <c r="I33" s="657"/>
      <c r="J33" s="657"/>
      <c r="K33" s="657"/>
      <c r="L33" s="657"/>
      <c r="M33" s="657"/>
      <c r="N33" s="657"/>
      <c r="O33" s="657"/>
      <c r="P33" s="657"/>
      <c r="Q33" s="658"/>
      <c r="R33" s="659">
        <v>311784</v>
      </c>
      <c r="S33" s="660"/>
      <c r="T33" s="660"/>
      <c r="U33" s="660"/>
      <c r="V33" s="660"/>
      <c r="W33" s="660"/>
      <c r="X33" s="660"/>
      <c r="Y33" s="661"/>
      <c r="Z33" s="662">
        <v>4</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308</v>
      </c>
      <c r="CE33" s="675"/>
      <c r="CF33" s="675"/>
      <c r="CG33" s="675"/>
      <c r="CH33" s="675"/>
      <c r="CI33" s="675"/>
      <c r="CJ33" s="675"/>
      <c r="CK33" s="675"/>
      <c r="CL33" s="675"/>
      <c r="CM33" s="675"/>
      <c r="CN33" s="675"/>
      <c r="CO33" s="675"/>
      <c r="CP33" s="675"/>
      <c r="CQ33" s="676"/>
      <c r="CR33" s="659">
        <v>2497399</v>
      </c>
      <c r="CS33" s="695"/>
      <c r="CT33" s="695"/>
      <c r="CU33" s="695"/>
      <c r="CV33" s="695"/>
      <c r="CW33" s="695"/>
      <c r="CX33" s="695"/>
      <c r="CY33" s="696"/>
      <c r="CZ33" s="664">
        <v>33.700000000000003</v>
      </c>
      <c r="DA33" s="693"/>
      <c r="DB33" s="693"/>
      <c r="DC33" s="697"/>
      <c r="DD33" s="668">
        <v>1956664</v>
      </c>
      <c r="DE33" s="695"/>
      <c r="DF33" s="695"/>
      <c r="DG33" s="695"/>
      <c r="DH33" s="695"/>
      <c r="DI33" s="695"/>
      <c r="DJ33" s="695"/>
      <c r="DK33" s="696"/>
      <c r="DL33" s="668">
        <v>1324176</v>
      </c>
      <c r="DM33" s="695"/>
      <c r="DN33" s="695"/>
      <c r="DO33" s="695"/>
      <c r="DP33" s="695"/>
      <c r="DQ33" s="695"/>
      <c r="DR33" s="695"/>
      <c r="DS33" s="695"/>
      <c r="DT33" s="695"/>
      <c r="DU33" s="695"/>
      <c r="DV33" s="696"/>
      <c r="DW33" s="664">
        <v>33.4</v>
      </c>
      <c r="DX33" s="693"/>
      <c r="DY33" s="693"/>
      <c r="DZ33" s="693"/>
      <c r="EA33" s="693"/>
      <c r="EB33" s="693"/>
      <c r="EC33" s="694"/>
    </row>
    <row r="34" spans="2:133" ht="11.25" customHeight="1" x14ac:dyDescent="0.15">
      <c r="B34" s="656" t="s">
        <v>309</v>
      </c>
      <c r="C34" s="657"/>
      <c r="D34" s="657"/>
      <c r="E34" s="657"/>
      <c r="F34" s="657"/>
      <c r="G34" s="657"/>
      <c r="H34" s="657"/>
      <c r="I34" s="657"/>
      <c r="J34" s="657"/>
      <c r="K34" s="657"/>
      <c r="L34" s="657"/>
      <c r="M34" s="657"/>
      <c r="N34" s="657"/>
      <c r="O34" s="657"/>
      <c r="P34" s="657"/>
      <c r="Q34" s="658"/>
      <c r="R34" s="659">
        <v>105650</v>
      </c>
      <c r="S34" s="660"/>
      <c r="T34" s="660"/>
      <c r="U34" s="660"/>
      <c r="V34" s="660"/>
      <c r="W34" s="660"/>
      <c r="X34" s="660"/>
      <c r="Y34" s="661"/>
      <c r="Z34" s="662">
        <v>1.4</v>
      </c>
      <c r="AA34" s="662"/>
      <c r="AB34" s="662"/>
      <c r="AC34" s="662"/>
      <c r="AD34" s="663">
        <v>31776</v>
      </c>
      <c r="AE34" s="663"/>
      <c r="AF34" s="663"/>
      <c r="AG34" s="663"/>
      <c r="AH34" s="663"/>
      <c r="AI34" s="663"/>
      <c r="AJ34" s="663"/>
      <c r="AK34" s="663"/>
      <c r="AL34" s="664">
        <v>0.9</v>
      </c>
      <c r="AM34" s="665"/>
      <c r="AN34" s="665"/>
      <c r="AO34" s="666"/>
      <c r="AP34" s="214"/>
      <c r="AQ34" s="638" t="s">
        <v>310</v>
      </c>
      <c r="AR34" s="639"/>
      <c r="AS34" s="639"/>
      <c r="AT34" s="639"/>
      <c r="AU34" s="639"/>
      <c r="AV34" s="639"/>
      <c r="AW34" s="639"/>
      <c r="AX34" s="639"/>
      <c r="AY34" s="639"/>
      <c r="AZ34" s="639"/>
      <c r="BA34" s="639"/>
      <c r="BB34" s="639"/>
      <c r="BC34" s="639"/>
      <c r="BD34" s="639"/>
      <c r="BE34" s="639"/>
      <c r="BF34" s="640"/>
      <c r="BG34" s="638" t="s">
        <v>311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312</v>
      </c>
      <c r="CE34" s="675"/>
      <c r="CF34" s="675"/>
      <c r="CG34" s="675"/>
      <c r="CH34" s="675"/>
      <c r="CI34" s="675"/>
      <c r="CJ34" s="675"/>
      <c r="CK34" s="675"/>
      <c r="CL34" s="675"/>
      <c r="CM34" s="675"/>
      <c r="CN34" s="675"/>
      <c r="CO34" s="675"/>
      <c r="CP34" s="675"/>
      <c r="CQ34" s="676"/>
      <c r="CR34" s="659">
        <v>1131768</v>
      </c>
      <c r="CS34" s="660"/>
      <c r="CT34" s="660"/>
      <c r="CU34" s="660"/>
      <c r="CV34" s="660"/>
      <c r="CW34" s="660"/>
      <c r="CX34" s="660"/>
      <c r="CY34" s="661"/>
      <c r="CZ34" s="664">
        <v>15.3</v>
      </c>
      <c r="DA34" s="693"/>
      <c r="DB34" s="693"/>
      <c r="DC34" s="697"/>
      <c r="DD34" s="668">
        <v>785577</v>
      </c>
      <c r="DE34" s="660"/>
      <c r="DF34" s="660"/>
      <c r="DG34" s="660"/>
      <c r="DH34" s="660"/>
      <c r="DI34" s="660"/>
      <c r="DJ34" s="660"/>
      <c r="DK34" s="661"/>
      <c r="DL34" s="668">
        <v>574032</v>
      </c>
      <c r="DM34" s="660"/>
      <c r="DN34" s="660"/>
      <c r="DO34" s="660"/>
      <c r="DP34" s="660"/>
      <c r="DQ34" s="660"/>
      <c r="DR34" s="660"/>
      <c r="DS34" s="660"/>
      <c r="DT34" s="660"/>
      <c r="DU34" s="660"/>
      <c r="DV34" s="661"/>
      <c r="DW34" s="664">
        <v>14.5</v>
      </c>
      <c r="DX34" s="693"/>
      <c r="DY34" s="693"/>
      <c r="DZ34" s="693"/>
      <c r="EA34" s="693"/>
      <c r="EB34" s="693"/>
      <c r="EC34" s="694"/>
    </row>
    <row r="35" spans="2:133" ht="11.25" customHeight="1" x14ac:dyDescent="0.15">
      <c r="B35" s="656" t="s">
        <v>313</v>
      </c>
      <c r="C35" s="657"/>
      <c r="D35" s="657"/>
      <c r="E35" s="657"/>
      <c r="F35" s="657"/>
      <c r="G35" s="657"/>
      <c r="H35" s="657"/>
      <c r="I35" s="657"/>
      <c r="J35" s="657"/>
      <c r="K35" s="657"/>
      <c r="L35" s="657"/>
      <c r="M35" s="657"/>
      <c r="N35" s="657"/>
      <c r="O35" s="657"/>
      <c r="P35" s="657"/>
      <c r="Q35" s="658"/>
      <c r="R35" s="659">
        <v>1314300</v>
      </c>
      <c r="S35" s="660"/>
      <c r="T35" s="660"/>
      <c r="U35" s="660"/>
      <c r="V35" s="660"/>
      <c r="W35" s="660"/>
      <c r="X35" s="660"/>
      <c r="Y35" s="661"/>
      <c r="Z35" s="662">
        <v>16.8</v>
      </c>
      <c r="AA35" s="662"/>
      <c r="AB35" s="662"/>
      <c r="AC35" s="662"/>
      <c r="AD35" s="663" t="s">
        <v>122</v>
      </c>
      <c r="AE35" s="663"/>
      <c r="AF35" s="663"/>
      <c r="AG35" s="663"/>
      <c r="AH35" s="663"/>
      <c r="AI35" s="663"/>
      <c r="AJ35" s="663"/>
      <c r="AK35" s="663"/>
      <c r="AL35" s="664" t="s">
        <v>122</v>
      </c>
      <c r="AM35" s="665"/>
      <c r="AN35" s="665"/>
      <c r="AO35" s="666"/>
      <c r="AP35" s="214"/>
      <c r="AQ35" s="732" t="s">
        <v>314</v>
      </c>
      <c r="AR35" s="733"/>
      <c r="AS35" s="733"/>
      <c r="AT35" s="733"/>
      <c r="AU35" s="733"/>
      <c r="AV35" s="733"/>
      <c r="AW35" s="733"/>
      <c r="AX35" s="733"/>
      <c r="AY35" s="734"/>
      <c r="AZ35" s="648">
        <v>672699</v>
      </c>
      <c r="BA35" s="649"/>
      <c r="BB35" s="649"/>
      <c r="BC35" s="649"/>
      <c r="BD35" s="649"/>
      <c r="BE35" s="649"/>
      <c r="BF35" s="735"/>
      <c r="BG35" s="670" t="s">
        <v>315</v>
      </c>
      <c r="BH35" s="671"/>
      <c r="BI35" s="671"/>
      <c r="BJ35" s="671"/>
      <c r="BK35" s="671"/>
      <c r="BL35" s="671"/>
      <c r="BM35" s="671"/>
      <c r="BN35" s="671"/>
      <c r="BO35" s="671"/>
      <c r="BP35" s="671"/>
      <c r="BQ35" s="671"/>
      <c r="BR35" s="671"/>
      <c r="BS35" s="671"/>
      <c r="BT35" s="671"/>
      <c r="BU35" s="672"/>
      <c r="BV35" s="648">
        <v>346154</v>
      </c>
      <c r="BW35" s="649"/>
      <c r="BX35" s="649"/>
      <c r="BY35" s="649"/>
      <c r="BZ35" s="649"/>
      <c r="CA35" s="649"/>
      <c r="CB35" s="735"/>
      <c r="CD35" s="674" t="s">
        <v>316</v>
      </c>
      <c r="CE35" s="675"/>
      <c r="CF35" s="675"/>
      <c r="CG35" s="675"/>
      <c r="CH35" s="675"/>
      <c r="CI35" s="675"/>
      <c r="CJ35" s="675"/>
      <c r="CK35" s="675"/>
      <c r="CL35" s="675"/>
      <c r="CM35" s="675"/>
      <c r="CN35" s="675"/>
      <c r="CO35" s="675"/>
      <c r="CP35" s="675"/>
      <c r="CQ35" s="676"/>
      <c r="CR35" s="659">
        <v>30477</v>
      </c>
      <c r="CS35" s="695"/>
      <c r="CT35" s="695"/>
      <c r="CU35" s="695"/>
      <c r="CV35" s="695"/>
      <c r="CW35" s="695"/>
      <c r="CX35" s="695"/>
      <c r="CY35" s="696"/>
      <c r="CZ35" s="664">
        <v>0.4</v>
      </c>
      <c r="DA35" s="693"/>
      <c r="DB35" s="693"/>
      <c r="DC35" s="697"/>
      <c r="DD35" s="668">
        <v>28581</v>
      </c>
      <c r="DE35" s="695"/>
      <c r="DF35" s="695"/>
      <c r="DG35" s="695"/>
      <c r="DH35" s="695"/>
      <c r="DI35" s="695"/>
      <c r="DJ35" s="695"/>
      <c r="DK35" s="696"/>
      <c r="DL35" s="668">
        <v>23057</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317</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318</v>
      </c>
      <c r="AR36" s="737"/>
      <c r="AS36" s="737"/>
      <c r="AT36" s="737"/>
      <c r="AU36" s="737"/>
      <c r="AV36" s="737"/>
      <c r="AW36" s="737"/>
      <c r="AX36" s="737"/>
      <c r="AY36" s="738"/>
      <c r="AZ36" s="659">
        <v>223200</v>
      </c>
      <c r="BA36" s="660"/>
      <c r="BB36" s="660"/>
      <c r="BC36" s="660"/>
      <c r="BD36" s="695"/>
      <c r="BE36" s="695"/>
      <c r="BF36" s="718"/>
      <c r="BG36" s="674" t="s">
        <v>319</v>
      </c>
      <c r="BH36" s="675"/>
      <c r="BI36" s="675"/>
      <c r="BJ36" s="675"/>
      <c r="BK36" s="675"/>
      <c r="BL36" s="675"/>
      <c r="BM36" s="675"/>
      <c r="BN36" s="675"/>
      <c r="BO36" s="675"/>
      <c r="BP36" s="675"/>
      <c r="BQ36" s="675"/>
      <c r="BR36" s="675"/>
      <c r="BS36" s="675"/>
      <c r="BT36" s="675"/>
      <c r="BU36" s="676"/>
      <c r="BV36" s="659">
        <v>343163</v>
      </c>
      <c r="BW36" s="660"/>
      <c r="BX36" s="660"/>
      <c r="BY36" s="660"/>
      <c r="BZ36" s="660"/>
      <c r="CA36" s="660"/>
      <c r="CB36" s="669"/>
      <c r="CD36" s="674" t="s">
        <v>320</v>
      </c>
      <c r="CE36" s="675"/>
      <c r="CF36" s="675"/>
      <c r="CG36" s="675"/>
      <c r="CH36" s="675"/>
      <c r="CI36" s="675"/>
      <c r="CJ36" s="675"/>
      <c r="CK36" s="675"/>
      <c r="CL36" s="675"/>
      <c r="CM36" s="675"/>
      <c r="CN36" s="675"/>
      <c r="CO36" s="675"/>
      <c r="CP36" s="675"/>
      <c r="CQ36" s="676"/>
      <c r="CR36" s="659">
        <v>634597</v>
      </c>
      <c r="CS36" s="660"/>
      <c r="CT36" s="660"/>
      <c r="CU36" s="660"/>
      <c r="CV36" s="660"/>
      <c r="CW36" s="660"/>
      <c r="CX36" s="660"/>
      <c r="CY36" s="661"/>
      <c r="CZ36" s="664">
        <v>8.6</v>
      </c>
      <c r="DA36" s="693"/>
      <c r="DB36" s="693"/>
      <c r="DC36" s="697"/>
      <c r="DD36" s="668">
        <v>580547</v>
      </c>
      <c r="DE36" s="660"/>
      <c r="DF36" s="660"/>
      <c r="DG36" s="660"/>
      <c r="DH36" s="660"/>
      <c r="DI36" s="660"/>
      <c r="DJ36" s="660"/>
      <c r="DK36" s="661"/>
      <c r="DL36" s="668">
        <v>423773</v>
      </c>
      <c r="DM36" s="660"/>
      <c r="DN36" s="660"/>
      <c r="DO36" s="660"/>
      <c r="DP36" s="660"/>
      <c r="DQ36" s="660"/>
      <c r="DR36" s="660"/>
      <c r="DS36" s="660"/>
      <c r="DT36" s="660"/>
      <c r="DU36" s="660"/>
      <c r="DV36" s="661"/>
      <c r="DW36" s="664">
        <v>10.7</v>
      </c>
      <c r="DX36" s="693"/>
      <c r="DY36" s="693"/>
      <c r="DZ36" s="693"/>
      <c r="EA36" s="693"/>
      <c r="EB36" s="693"/>
      <c r="EC36" s="694"/>
    </row>
    <row r="37" spans="2:133" ht="11.25" customHeight="1" x14ac:dyDescent="0.15">
      <c r="B37" s="656" t="s">
        <v>321</v>
      </c>
      <c r="C37" s="657"/>
      <c r="D37" s="657"/>
      <c r="E37" s="657"/>
      <c r="F37" s="657"/>
      <c r="G37" s="657"/>
      <c r="H37" s="657"/>
      <c r="I37" s="657"/>
      <c r="J37" s="657"/>
      <c r="K37" s="657"/>
      <c r="L37" s="657"/>
      <c r="M37" s="657"/>
      <c r="N37" s="657"/>
      <c r="O37" s="657"/>
      <c r="P37" s="657"/>
      <c r="Q37" s="658"/>
      <c r="R37" s="659">
        <v>235400</v>
      </c>
      <c r="S37" s="660"/>
      <c r="T37" s="660"/>
      <c r="U37" s="660"/>
      <c r="V37" s="660"/>
      <c r="W37" s="660"/>
      <c r="X37" s="660"/>
      <c r="Y37" s="661"/>
      <c r="Z37" s="662">
        <v>3</v>
      </c>
      <c r="AA37" s="662"/>
      <c r="AB37" s="662"/>
      <c r="AC37" s="662"/>
      <c r="AD37" s="663" t="s">
        <v>122</v>
      </c>
      <c r="AE37" s="663"/>
      <c r="AF37" s="663"/>
      <c r="AG37" s="663"/>
      <c r="AH37" s="663"/>
      <c r="AI37" s="663"/>
      <c r="AJ37" s="663"/>
      <c r="AK37" s="663"/>
      <c r="AL37" s="664" t="s">
        <v>122</v>
      </c>
      <c r="AM37" s="665"/>
      <c r="AN37" s="665"/>
      <c r="AO37" s="666"/>
      <c r="AQ37" s="736" t="s">
        <v>322</v>
      </c>
      <c r="AR37" s="737"/>
      <c r="AS37" s="737"/>
      <c r="AT37" s="737"/>
      <c r="AU37" s="737"/>
      <c r="AV37" s="737"/>
      <c r="AW37" s="737"/>
      <c r="AX37" s="737"/>
      <c r="AY37" s="738"/>
      <c r="AZ37" s="659">
        <v>10920</v>
      </c>
      <c r="BA37" s="660"/>
      <c r="BB37" s="660"/>
      <c r="BC37" s="660"/>
      <c r="BD37" s="695"/>
      <c r="BE37" s="695"/>
      <c r="BF37" s="718"/>
      <c r="BG37" s="674" t="s">
        <v>323</v>
      </c>
      <c r="BH37" s="675"/>
      <c r="BI37" s="675"/>
      <c r="BJ37" s="675"/>
      <c r="BK37" s="675"/>
      <c r="BL37" s="675"/>
      <c r="BM37" s="675"/>
      <c r="BN37" s="675"/>
      <c r="BO37" s="675"/>
      <c r="BP37" s="675"/>
      <c r="BQ37" s="675"/>
      <c r="BR37" s="675"/>
      <c r="BS37" s="675"/>
      <c r="BT37" s="675"/>
      <c r="BU37" s="676"/>
      <c r="BV37" s="659">
        <v>2354</v>
      </c>
      <c r="BW37" s="660"/>
      <c r="BX37" s="660"/>
      <c r="BY37" s="660"/>
      <c r="BZ37" s="660"/>
      <c r="CA37" s="660"/>
      <c r="CB37" s="669"/>
      <c r="CD37" s="674" t="s">
        <v>324</v>
      </c>
      <c r="CE37" s="675"/>
      <c r="CF37" s="675"/>
      <c r="CG37" s="675"/>
      <c r="CH37" s="675"/>
      <c r="CI37" s="675"/>
      <c r="CJ37" s="675"/>
      <c r="CK37" s="675"/>
      <c r="CL37" s="675"/>
      <c r="CM37" s="675"/>
      <c r="CN37" s="675"/>
      <c r="CO37" s="675"/>
      <c r="CP37" s="675"/>
      <c r="CQ37" s="676"/>
      <c r="CR37" s="659">
        <v>354417</v>
      </c>
      <c r="CS37" s="695"/>
      <c r="CT37" s="695"/>
      <c r="CU37" s="695"/>
      <c r="CV37" s="695"/>
      <c r="CW37" s="695"/>
      <c r="CX37" s="695"/>
      <c r="CY37" s="696"/>
      <c r="CZ37" s="664">
        <v>4.8</v>
      </c>
      <c r="DA37" s="693"/>
      <c r="DB37" s="693"/>
      <c r="DC37" s="697"/>
      <c r="DD37" s="668">
        <v>354417</v>
      </c>
      <c r="DE37" s="695"/>
      <c r="DF37" s="695"/>
      <c r="DG37" s="695"/>
      <c r="DH37" s="695"/>
      <c r="DI37" s="695"/>
      <c r="DJ37" s="695"/>
      <c r="DK37" s="696"/>
      <c r="DL37" s="668">
        <v>324621</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15">
      <c r="B38" s="704" t="s">
        <v>325</v>
      </c>
      <c r="C38" s="705"/>
      <c r="D38" s="705"/>
      <c r="E38" s="705"/>
      <c r="F38" s="705"/>
      <c r="G38" s="705"/>
      <c r="H38" s="705"/>
      <c r="I38" s="705"/>
      <c r="J38" s="705"/>
      <c r="K38" s="705"/>
      <c r="L38" s="705"/>
      <c r="M38" s="705"/>
      <c r="N38" s="705"/>
      <c r="O38" s="705"/>
      <c r="P38" s="705"/>
      <c r="Q38" s="706"/>
      <c r="R38" s="739">
        <v>7800838</v>
      </c>
      <c r="S38" s="740"/>
      <c r="T38" s="740"/>
      <c r="U38" s="740"/>
      <c r="V38" s="740"/>
      <c r="W38" s="740"/>
      <c r="X38" s="740"/>
      <c r="Y38" s="741"/>
      <c r="Z38" s="742">
        <v>100</v>
      </c>
      <c r="AA38" s="742"/>
      <c r="AB38" s="742"/>
      <c r="AC38" s="742"/>
      <c r="AD38" s="743">
        <v>3725374</v>
      </c>
      <c r="AE38" s="743"/>
      <c r="AF38" s="743"/>
      <c r="AG38" s="743"/>
      <c r="AH38" s="743"/>
      <c r="AI38" s="743"/>
      <c r="AJ38" s="743"/>
      <c r="AK38" s="743"/>
      <c r="AL38" s="744">
        <v>100</v>
      </c>
      <c r="AM38" s="730"/>
      <c r="AN38" s="730"/>
      <c r="AO38" s="745"/>
      <c r="AQ38" s="736" t="s">
        <v>326</v>
      </c>
      <c r="AR38" s="737"/>
      <c r="AS38" s="737"/>
      <c r="AT38" s="737"/>
      <c r="AU38" s="737"/>
      <c r="AV38" s="737"/>
      <c r="AW38" s="737"/>
      <c r="AX38" s="737"/>
      <c r="AY38" s="738"/>
      <c r="AZ38" s="659">
        <v>5496</v>
      </c>
      <c r="BA38" s="660"/>
      <c r="BB38" s="660"/>
      <c r="BC38" s="660"/>
      <c r="BD38" s="695"/>
      <c r="BE38" s="695"/>
      <c r="BF38" s="718"/>
      <c r="BG38" s="674" t="s">
        <v>327</v>
      </c>
      <c r="BH38" s="675"/>
      <c r="BI38" s="675"/>
      <c r="BJ38" s="675"/>
      <c r="BK38" s="675"/>
      <c r="BL38" s="675"/>
      <c r="BM38" s="675"/>
      <c r="BN38" s="675"/>
      <c r="BO38" s="675"/>
      <c r="BP38" s="675"/>
      <c r="BQ38" s="675"/>
      <c r="BR38" s="675"/>
      <c r="BS38" s="675"/>
      <c r="BT38" s="675"/>
      <c r="BU38" s="676"/>
      <c r="BV38" s="659">
        <v>3935</v>
      </c>
      <c r="BW38" s="660"/>
      <c r="BX38" s="660"/>
      <c r="BY38" s="660"/>
      <c r="BZ38" s="660"/>
      <c r="CA38" s="660"/>
      <c r="CB38" s="669"/>
      <c r="CD38" s="674" t="s">
        <v>328</v>
      </c>
      <c r="CE38" s="675"/>
      <c r="CF38" s="675"/>
      <c r="CG38" s="675"/>
      <c r="CH38" s="675"/>
      <c r="CI38" s="675"/>
      <c r="CJ38" s="675"/>
      <c r="CK38" s="675"/>
      <c r="CL38" s="675"/>
      <c r="CM38" s="675"/>
      <c r="CN38" s="675"/>
      <c r="CO38" s="675"/>
      <c r="CP38" s="675"/>
      <c r="CQ38" s="676"/>
      <c r="CR38" s="659">
        <v>661779</v>
      </c>
      <c r="CS38" s="660"/>
      <c r="CT38" s="660"/>
      <c r="CU38" s="660"/>
      <c r="CV38" s="660"/>
      <c r="CW38" s="660"/>
      <c r="CX38" s="660"/>
      <c r="CY38" s="661"/>
      <c r="CZ38" s="664">
        <v>8.9</v>
      </c>
      <c r="DA38" s="693"/>
      <c r="DB38" s="693"/>
      <c r="DC38" s="697"/>
      <c r="DD38" s="668">
        <v>561739</v>
      </c>
      <c r="DE38" s="660"/>
      <c r="DF38" s="660"/>
      <c r="DG38" s="660"/>
      <c r="DH38" s="660"/>
      <c r="DI38" s="660"/>
      <c r="DJ38" s="660"/>
      <c r="DK38" s="661"/>
      <c r="DL38" s="668">
        <v>303314</v>
      </c>
      <c r="DM38" s="660"/>
      <c r="DN38" s="660"/>
      <c r="DO38" s="660"/>
      <c r="DP38" s="660"/>
      <c r="DQ38" s="660"/>
      <c r="DR38" s="660"/>
      <c r="DS38" s="660"/>
      <c r="DT38" s="660"/>
      <c r="DU38" s="660"/>
      <c r="DV38" s="661"/>
      <c r="DW38" s="664">
        <v>7.7</v>
      </c>
      <c r="DX38" s="693"/>
      <c r="DY38" s="693"/>
      <c r="DZ38" s="693"/>
      <c r="EA38" s="693"/>
      <c r="EB38" s="693"/>
      <c r="EC38" s="694"/>
    </row>
    <row r="39" spans="2:133" ht="11.25" customHeight="1" x14ac:dyDescent="0.15">
      <c r="AQ39" s="736" t="s">
        <v>329</v>
      </c>
      <c r="AR39" s="737"/>
      <c r="AS39" s="737"/>
      <c r="AT39" s="737"/>
      <c r="AU39" s="737"/>
      <c r="AV39" s="737"/>
      <c r="AW39" s="737"/>
      <c r="AX39" s="737"/>
      <c r="AY39" s="738"/>
      <c r="AZ39" s="659" t="s">
        <v>122</v>
      </c>
      <c r="BA39" s="660"/>
      <c r="BB39" s="660"/>
      <c r="BC39" s="660"/>
      <c r="BD39" s="695"/>
      <c r="BE39" s="695"/>
      <c r="BF39" s="718"/>
      <c r="BG39" s="750" t="s">
        <v>330</v>
      </c>
      <c r="BH39" s="751"/>
      <c r="BI39" s="751"/>
      <c r="BJ39" s="751"/>
      <c r="BK39" s="751"/>
      <c r="BL39" s="215"/>
      <c r="BM39" s="675" t="s">
        <v>331</v>
      </c>
      <c r="BN39" s="675"/>
      <c r="BO39" s="675"/>
      <c r="BP39" s="675"/>
      <c r="BQ39" s="675"/>
      <c r="BR39" s="675"/>
      <c r="BS39" s="675"/>
      <c r="BT39" s="675"/>
      <c r="BU39" s="676"/>
      <c r="BV39" s="659">
        <v>111</v>
      </c>
      <c r="BW39" s="660"/>
      <c r="BX39" s="660"/>
      <c r="BY39" s="660"/>
      <c r="BZ39" s="660"/>
      <c r="CA39" s="660"/>
      <c r="CB39" s="669"/>
      <c r="CD39" s="674" t="s">
        <v>332</v>
      </c>
      <c r="CE39" s="675"/>
      <c r="CF39" s="675"/>
      <c r="CG39" s="675"/>
      <c r="CH39" s="675"/>
      <c r="CI39" s="675"/>
      <c r="CJ39" s="675"/>
      <c r="CK39" s="675"/>
      <c r="CL39" s="675"/>
      <c r="CM39" s="675"/>
      <c r="CN39" s="675"/>
      <c r="CO39" s="675"/>
      <c r="CP39" s="675"/>
      <c r="CQ39" s="676"/>
      <c r="CR39" s="659">
        <v>38778</v>
      </c>
      <c r="CS39" s="695"/>
      <c r="CT39" s="695"/>
      <c r="CU39" s="695"/>
      <c r="CV39" s="695"/>
      <c r="CW39" s="695"/>
      <c r="CX39" s="695"/>
      <c r="CY39" s="696"/>
      <c r="CZ39" s="664">
        <v>0.5</v>
      </c>
      <c r="DA39" s="693"/>
      <c r="DB39" s="693"/>
      <c r="DC39" s="697"/>
      <c r="DD39" s="668">
        <v>220</v>
      </c>
      <c r="DE39" s="695"/>
      <c r="DF39" s="695"/>
      <c r="DG39" s="695"/>
      <c r="DH39" s="695"/>
      <c r="DI39" s="695"/>
      <c r="DJ39" s="695"/>
      <c r="DK39" s="696"/>
      <c r="DL39" s="668" t="s">
        <v>122</v>
      </c>
      <c r="DM39" s="695"/>
      <c r="DN39" s="695"/>
      <c r="DO39" s="695"/>
      <c r="DP39" s="695"/>
      <c r="DQ39" s="695"/>
      <c r="DR39" s="695"/>
      <c r="DS39" s="695"/>
      <c r="DT39" s="695"/>
      <c r="DU39" s="695"/>
      <c r="DV39" s="696"/>
      <c r="DW39" s="664" t="s">
        <v>333</v>
      </c>
      <c r="DX39" s="693"/>
      <c r="DY39" s="693"/>
      <c r="DZ39" s="693"/>
      <c r="EA39" s="693"/>
      <c r="EB39" s="693"/>
      <c r="EC39" s="694"/>
    </row>
    <row r="40" spans="2:133" ht="11.25" customHeight="1" x14ac:dyDescent="0.15">
      <c r="AQ40" s="736" t="s">
        <v>334</v>
      </c>
      <c r="AR40" s="737"/>
      <c r="AS40" s="737"/>
      <c r="AT40" s="737"/>
      <c r="AU40" s="737"/>
      <c r="AV40" s="737"/>
      <c r="AW40" s="737"/>
      <c r="AX40" s="737"/>
      <c r="AY40" s="738"/>
      <c r="AZ40" s="659">
        <v>128221</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85</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t="s">
        <v>333</v>
      </c>
      <c r="CS40" s="660"/>
      <c r="CT40" s="660"/>
      <c r="CU40" s="660"/>
      <c r="CV40" s="660"/>
      <c r="CW40" s="660"/>
      <c r="CX40" s="660"/>
      <c r="CY40" s="661"/>
      <c r="CZ40" s="664" t="s">
        <v>122</v>
      </c>
      <c r="DA40" s="693"/>
      <c r="DB40" s="693"/>
      <c r="DC40" s="697"/>
      <c r="DD40" s="668" t="s">
        <v>333</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337</v>
      </c>
      <c r="AR41" s="747"/>
      <c r="AS41" s="747"/>
      <c r="AT41" s="747"/>
      <c r="AU41" s="747"/>
      <c r="AV41" s="747"/>
      <c r="AW41" s="747"/>
      <c r="AX41" s="747"/>
      <c r="AY41" s="748"/>
      <c r="AZ41" s="739">
        <v>304862</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263</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333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2480712</v>
      </c>
      <c r="CS42" s="660"/>
      <c r="CT42" s="660"/>
      <c r="CU42" s="660"/>
      <c r="CV42" s="660"/>
      <c r="CW42" s="660"/>
      <c r="CX42" s="660"/>
      <c r="CY42" s="661"/>
      <c r="CZ42" s="664">
        <v>33.5</v>
      </c>
      <c r="DA42" s="665"/>
      <c r="DB42" s="665"/>
      <c r="DC42" s="760"/>
      <c r="DD42" s="668">
        <v>207617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t="s">
        <v>122</v>
      </c>
      <c r="CS43" s="695"/>
      <c r="CT43" s="695"/>
      <c r="CU43" s="695"/>
      <c r="CV43" s="695"/>
      <c r="CW43" s="695"/>
      <c r="CX43" s="695"/>
      <c r="CY43" s="696"/>
      <c r="CZ43" s="664" t="s">
        <v>122</v>
      </c>
      <c r="DA43" s="693"/>
      <c r="DB43" s="693"/>
      <c r="DC43" s="697"/>
      <c r="DD43" s="668" t="s">
        <v>122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295</v>
      </c>
      <c r="CE44" s="772"/>
      <c r="CF44" s="656" t="s">
        <v>345</v>
      </c>
      <c r="CG44" s="657"/>
      <c r="CH44" s="657"/>
      <c r="CI44" s="657"/>
      <c r="CJ44" s="657"/>
      <c r="CK44" s="657"/>
      <c r="CL44" s="657"/>
      <c r="CM44" s="657"/>
      <c r="CN44" s="657"/>
      <c r="CO44" s="657"/>
      <c r="CP44" s="657"/>
      <c r="CQ44" s="658"/>
      <c r="CR44" s="659">
        <v>2473937</v>
      </c>
      <c r="CS44" s="660"/>
      <c r="CT44" s="660"/>
      <c r="CU44" s="660"/>
      <c r="CV44" s="660"/>
      <c r="CW44" s="660"/>
      <c r="CX44" s="660"/>
      <c r="CY44" s="661"/>
      <c r="CZ44" s="664">
        <v>33.4</v>
      </c>
      <c r="DA44" s="665"/>
      <c r="DB44" s="665"/>
      <c r="DC44" s="760"/>
      <c r="DD44" s="668">
        <v>200924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508924</v>
      </c>
      <c r="CS45" s="695"/>
      <c r="CT45" s="695"/>
      <c r="CU45" s="695"/>
      <c r="CV45" s="695"/>
      <c r="CW45" s="695"/>
      <c r="CX45" s="695"/>
      <c r="CY45" s="696"/>
      <c r="CZ45" s="664">
        <v>6.9</v>
      </c>
      <c r="DA45" s="693"/>
      <c r="DB45" s="693"/>
      <c r="DC45" s="697"/>
      <c r="DD45" s="668">
        <v>50378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1964329</v>
      </c>
      <c r="CS46" s="660"/>
      <c r="CT46" s="660"/>
      <c r="CU46" s="660"/>
      <c r="CV46" s="660"/>
      <c r="CW46" s="660"/>
      <c r="CX46" s="660"/>
      <c r="CY46" s="661"/>
      <c r="CZ46" s="664">
        <v>26.5</v>
      </c>
      <c r="DA46" s="665"/>
      <c r="DB46" s="665"/>
      <c r="DC46" s="760"/>
      <c r="DD46" s="668">
        <v>149862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v>6775</v>
      </c>
      <c r="CS47" s="695"/>
      <c r="CT47" s="695"/>
      <c r="CU47" s="695"/>
      <c r="CV47" s="695"/>
      <c r="CW47" s="695"/>
      <c r="CX47" s="695"/>
      <c r="CY47" s="696"/>
      <c r="CZ47" s="664">
        <v>0.1</v>
      </c>
      <c r="DA47" s="693"/>
      <c r="DB47" s="693"/>
      <c r="DC47" s="697"/>
      <c r="DD47" s="668">
        <v>6693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333</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7407598</v>
      </c>
      <c r="CS49" s="729"/>
      <c r="CT49" s="729"/>
      <c r="CU49" s="729"/>
      <c r="CV49" s="729"/>
      <c r="CW49" s="729"/>
      <c r="CX49" s="729"/>
      <c r="CY49" s="761"/>
      <c r="CZ49" s="744">
        <v>100</v>
      </c>
      <c r="DA49" s="762"/>
      <c r="DB49" s="762"/>
      <c r="DC49" s="763"/>
      <c r="DD49" s="764">
        <v>4064028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xnZu0WEEFRDqGDh8d9hKMJi/l+4PM1TTk1piRz8Nps/dRr6wYzlitBaJTLvafcAZH9+SLSwnjPBarlHNJm+Pw==" saltValue="x8FeHKdhELMNLNJzxRf4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7797</v>
      </c>
      <c r="R7" s="795"/>
      <c r="S7" s="795"/>
      <c r="T7" s="795"/>
      <c r="U7" s="795"/>
      <c r="V7" s="795">
        <v>7403</v>
      </c>
      <c r="W7" s="795"/>
      <c r="X7" s="795"/>
      <c r="Y7" s="795"/>
      <c r="Z7" s="795"/>
      <c r="AA7" s="795">
        <v>394</v>
      </c>
      <c r="AB7" s="795"/>
      <c r="AC7" s="795"/>
      <c r="AD7" s="795"/>
      <c r="AE7" s="796"/>
      <c r="AF7" s="797">
        <v>312</v>
      </c>
      <c r="AG7" s="798"/>
      <c r="AH7" s="798"/>
      <c r="AI7" s="798"/>
      <c r="AJ7" s="799"/>
      <c r="AK7" s="834">
        <v>888</v>
      </c>
      <c r="AL7" s="835"/>
      <c r="AM7" s="835"/>
      <c r="AN7" s="835"/>
      <c r="AO7" s="835"/>
      <c r="AP7" s="835">
        <v>6364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0</v>
      </c>
      <c r="CI7" s="832"/>
      <c r="CJ7" s="832"/>
      <c r="CK7" s="832"/>
      <c r="CL7" s="833"/>
      <c r="CM7" s="831">
        <v>67</v>
      </c>
      <c r="CN7" s="832"/>
      <c r="CO7" s="832"/>
      <c r="CP7" s="832"/>
      <c r="CQ7" s="833"/>
      <c r="CR7" s="831">
        <v>4</v>
      </c>
      <c r="CS7" s="832"/>
      <c r="CT7" s="832"/>
      <c r="CU7" s="832"/>
      <c r="CV7" s="833"/>
      <c r="CW7" s="831" t="s">
        <v>579</v>
      </c>
      <c r="CX7" s="832"/>
      <c r="CY7" s="832"/>
      <c r="CZ7" s="832"/>
      <c r="DA7" s="833"/>
      <c r="DB7" s="831">
        <v>136</v>
      </c>
      <c r="DC7" s="832"/>
      <c r="DD7" s="832"/>
      <c r="DE7" s="832"/>
      <c r="DF7" s="833"/>
      <c r="DG7" s="831" t="s">
        <v>579</v>
      </c>
      <c r="DH7" s="832"/>
      <c r="DI7" s="832"/>
      <c r="DJ7" s="832"/>
      <c r="DK7" s="833"/>
      <c r="DL7" s="831" t="s">
        <v>579</v>
      </c>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1</v>
      </c>
      <c r="R8" s="819"/>
      <c r="S8" s="819"/>
      <c r="T8" s="819"/>
      <c r="U8" s="819"/>
      <c r="V8" s="819">
        <v>2</v>
      </c>
      <c r="W8" s="819"/>
      <c r="X8" s="819"/>
      <c r="Y8" s="819"/>
      <c r="Z8" s="819"/>
      <c r="AA8" s="819">
        <v>-1</v>
      </c>
      <c r="AB8" s="819"/>
      <c r="AC8" s="819"/>
      <c r="AD8" s="819"/>
      <c r="AE8" s="820"/>
      <c r="AF8" s="821">
        <v>-1</v>
      </c>
      <c r="AG8" s="822"/>
      <c r="AH8" s="822"/>
      <c r="AI8" s="822"/>
      <c r="AJ8" s="823"/>
      <c r="AK8" s="824">
        <v>1</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375</v>
      </c>
      <c r="C9" s="816"/>
      <c r="D9" s="816"/>
      <c r="E9" s="816"/>
      <c r="F9" s="816"/>
      <c r="G9" s="816"/>
      <c r="H9" s="816"/>
      <c r="I9" s="816"/>
      <c r="J9" s="816"/>
      <c r="K9" s="816"/>
      <c r="L9" s="816"/>
      <c r="M9" s="816"/>
      <c r="N9" s="816"/>
      <c r="O9" s="816"/>
      <c r="P9" s="817"/>
      <c r="Q9" s="818">
        <v>3</v>
      </c>
      <c r="R9" s="819"/>
      <c r="S9" s="819"/>
      <c r="T9" s="819"/>
      <c r="U9" s="819"/>
      <c r="V9" s="819">
        <v>3</v>
      </c>
      <c r="W9" s="819"/>
      <c r="X9" s="819"/>
      <c r="Y9" s="819"/>
      <c r="Z9" s="819"/>
      <c r="AA9" s="819">
        <v>0</v>
      </c>
      <c r="AB9" s="819"/>
      <c r="AC9" s="819"/>
      <c r="AD9" s="819"/>
      <c r="AE9" s="820"/>
      <c r="AF9" s="821">
        <v>0</v>
      </c>
      <c r="AG9" s="822"/>
      <c r="AH9" s="822"/>
      <c r="AI9" s="822"/>
      <c r="AJ9" s="823"/>
      <c r="AK9" s="824" t="s">
        <v>579</v>
      </c>
      <c r="AL9" s="825"/>
      <c r="AM9" s="825"/>
      <c r="AN9" s="825"/>
      <c r="AO9" s="825"/>
      <c r="AP9" s="825" t="s">
        <v>579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311</v>
      </c>
      <c r="AG23" s="854"/>
      <c r="AH23" s="854"/>
      <c r="AI23" s="854"/>
      <c r="AJ23" s="857"/>
      <c r="AK23" s="858"/>
      <c r="AL23" s="859"/>
      <c r="AM23" s="859"/>
      <c r="AN23" s="859"/>
      <c r="AO23" s="859"/>
      <c r="AP23" s="854"/>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2142</v>
      </c>
      <c r="R28" s="883"/>
      <c r="S28" s="883"/>
      <c r="T28" s="883"/>
      <c r="U28" s="883"/>
      <c r="V28" s="883">
        <v>1796</v>
      </c>
      <c r="W28" s="883"/>
      <c r="X28" s="883"/>
      <c r="Y28" s="883"/>
      <c r="Z28" s="883"/>
      <c r="AA28" s="883">
        <v>346</v>
      </c>
      <c r="AB28" s="883"/>
      <c r="AC28" s="883"/>
      <c r="AD28" s="883"/>
      <c r="AE28" s="884"/>
      <c r="AF28" s="885">
        <v>346</v>
      </c>
      <c r="AG28" s="883"/>
      <c r="AH28" s="883"/>
      <c r="AI28" s="883"/>
      <c r="AJ28" s="886"/>
      <c r="AK28" s="887">
        <v>109</v>
      </c>
      <c r="AL28" s="878"/>
      <c r="AM28" s="878"/>
      <c r="AN28" s="878"/>
      <c r="AO28" s="878"/>
      <c r="AP28" s="878" t="s">
        <v>579</v>
      </c>
      <c r="AQ28" s="878"/>
      <c r="AR28" s="878"/>
      <c r="AS28" s="878"/>
      <c r="AT28" s="878"/>
      <c r="AU28" s="878" t="s">
        <v>579</v>
      </c>
      <c r="AV28" s="878"/>
      <c r="AW28" s="878"/>
      <c r="AX28" s="878"/>
      <c r="AY28" s="878"/>
      <c r="AZ28" s="879" t="s">
        <v>579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1094</v>
      </c>
      <c r="R29" s="819"/>
      <c r="S29" s="819"/>
      <c r="T29" s="819"/>
      <c r="U29" s="819"/>
      <c r="V29" s="819">
        <v>1061</v>
      </c>
      <c r="W29" s="819"/>
      <c r="X29" s="819"/>
      <c r="Y29" s="819"/>
      <c r="Z29" s="819"/>
      <c r="AA29" s="819">
        <v>33</v>
      </c>
      <c r="AB29" s="819"/>
      <c r="AC29" s="819"/>
      <c r="AD29" s="819"/>
      <c r="AE29" s="820"/>
      <c r="AF29" s="821">
        <v>54</v>
      </c>
      <c r="AG29" s="822"/>
      <c r="AH29" s="822"/>
      <c r="AI29" s="822"/>
      <c r="AJ29" s="823"/>
      <c r="AK29" s="890">
        <v>139</v>
      </c>
      <c r="AL29" s="891"/>
      <c r="AM29" s="891"/>
      <c r="AN29" s="891"/>
      <c r="AO29" s="891"/>
      <c r="AP29" s="891" t="s">
        <v>579</v>
      </c>
      <c r="AQ29" s="891"/>
      <c r="AR29" s="891"/>
      <c r="AS29" s="891"/>
      <c r="AT29" s="891"/>
      <c r="AU29" s="891" t="s">
        <v>579</v>
      </c>
      <c r="AV29" s="891"/>
      <c r="AW29" s="891"/>
      <c r="AX29" s="891"/>
      <c r="AY29" s="891"/>
      <c r="AZ29" s="892" t="s">
        <v>579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144</v>
      </c>
      <c r="R30" s="819"/>
      <c r="S30" s="819"/>
      <c r="T30" s="819"/>
      <c r="U30" s="819"/>
      <c r="V30" s="819">
        <v>144</v>
      </c>
      <c r="W30" s="819"/>
      <c r="X30" s="819"/>
      <c r="Y30" s="819"/>
      <c r="Z30" s="819"/>
      <c r="AA30" s="819">
        <v>0</v>
      </c>
      <c r="AB30" s="819"/>
      <c r="AC30" s="819"/>
      <c r="AD30" s="819"/>
      <c r="AE30" s="820"/>
      <c r="AF30" s="821">
        <v>0</v>
      </c>
      <c r="AG30" s="822"/>
      <c r="AH30" s="822"/>
      <c r="AI30" s="822"/>
      <c r="AJ30" s="823"/>
      <c r="AK30" s="890">
        <v>35</v>
      </c>
      <c r="AL30" s="891"/>
      <c r="AM30" s="891"/>
      <c r="AN30" s="891"/>
      <c r="AO30" s="891"/>
      <c r="AP30" s="891" t="s">
        <v>579</v>
      </c>
      <c r="AQ30" s="891"/>
      <c r="AR30" s="891"/>
      <c r="AS30" s="891"/>
      <c r="AT30" s="891"/>
      <c r="AU30" s="891" t="s">
        <v>579</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183</v>
      </c>
      <c r="R31" s="819"/>
      <c r="S31" s="819"/>
      <c r="T31" s="819"/>
      <c r="U31" s="819"/>
      <c r="V31" s="819">
        <v>163</v>
      </c>
      <c r="W31" s="819"/>
      <c r="X31" s="819"/>
      <c r="Y31" s="819"/>
      <c r="Z31" s="819"/>
      <c r="AA31" s="819">
        <v>20</v>
      </c>
      <c r="AB31" s="819"/>
      <c r="AC31" s="819"/>
      <c r="AD31" s="819"/>
      <c r="AE31" s="820"/>
      <c r="AF31" s="821">
        <v>873</v>
      </c>
      <c r="AG31" s="822"/>
      <c r="AH31" s="822"/>
      <c r="AI31" s="822"/>
      <c r="AJ31" s="823"/>
      <c r="AK31" s="890">
        <v>3</v>
      </c>
      <c r="AL31" s="891"/>
      <c r="AM31" s="891"/>
      <c r="AN31" s="891"/>
      <c r="AO31" s="891"/>
      <c r="AP31" s="891">
        <v>456</v>
      </c>
      <c r="AQ31" s="891"/>
      <c r="AR31" s="891"/>
      <c r="AS31" s="891"/>
      <c r="AT31" s="891"/>
      <c r="AU31" s="891">
        <v>36</v>
      </c>
      <c r="AV31" s="891"/>
      <c r="AW31" s="891"/>
      <c r="AX31" s="891"/>
      <c r="AY31" s="891"/>
      <c r="AZ31" s="892" t="s">
        <v>579</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681</v>
      </c>
      <c r="R32" s="819"/>
      <c r="S32" s="819"/>
      <c r="T32" s="819"/>
      <c r="U32" s="819"/>
      <c r="V32" s="819">
        <v>680</v>
      </c>
      <c r="W32" s="819"/>
      <c r="X32" s="819"/>
      <c r="Y32" s="819"/>
      <c r="Z32" s="819"/>
      <c r="AA32" s="819">
        <v>1</v>
      </c>
      <c r="AB32" s="819"/>
      <c r="AC32" s="819"/>
      <c r="AD32" s="819"/>
      <c r="AE32" s="820"/>
      <c r="AF32" s="821">
        <v>1</v>
      </c>
      <c r="AG32" s="822"/>
      <c r="AH32" s="822"/>
      <c r="AI32" s="822"/>
      <c r="AJ32" s="823"/>
      <c r="AK32" s="890">
        <v>198</v>
      </c>
      <c r="AL32" s="891"/>
      <c r="AM32" s="891"/>
      <c r="AN32" s="891"/>
      <c r="AO32" s="891"/>
      <c r="AP32" s="891">
        <v>5620</v>
      </c>
      <c r="AQ32" s="891"/>
      <c r="AR32" s="891"/>
      <c r="AS32" s="891"/>
      <c r="AT32" s="891"/>
      <c r="AU32" s="891">
        <v>2990</v>
      </c>
      <c r="AV32" s="891"/>
      <c r="AW32" s="891"/>
      <c r="AX32" s="891"/>
      <c r="AY32" s="891"/>
      <c r="AZ32" s="892" t="s">
        <v>579</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397</v>
      </c>
      <c r="C33" s="816"/>
      <c r="D33" s="816"/>
      <c r="E33" s="816"/>
      <c r="F33" s="816"/>
      <c r="G33" s="816"/>
      <c r="H33" s="816"/>
      <c r="I33" s="816"/>
      <c r="J33" s="816"/>
      <c r="K33" s="816"/>
      <c r="L33" s="816"/>
      <c r="M33" s="816"/>
      <c r="N33" s="816"/>
      <c r="O33" s="816"/>
      <c r="P33" s="817"/>
      <c r="Q33" s="818">
        <v>29</v>
      </c>
      <c r="R33" s="819"/>
      <c r="S33" s="819"/>
      <c r="T33" s="819"/>
      <c r="U33" s="819"/>
      <c r="V33" s="819">
        <v>28</v>
      </c>
      <c r="W33" s="819"/>
      <c r="X33" s="819"/>
      <c r="Y33" s="819"/>
      <c r="Z33" s="819"/>
      <c r="AA33" s="819">
        <v>1</v>
      </c>
      <c r="AB33" s="819"/>
      <c r="AC33" s="819"/>
      <c r="AD33" s="819"/>
      <c r="AE33" s="820"/>
      <c r="AF33" s="821">
        <v>1</v>
      </c>
      <c r="AG33" s="822"/>
      <c r="AH33" s="822"/>
      <c r="AI33" s="822"/>
      <c r="AJ33" s="823"/>
      <c r="AK33" s="890">
        <v>20</v>
      </c>
      <c r="AL33" s="891"/>
      <c r="AM33" s="891"/>
      <c r="AN33" s="891"/>
      <c r="AO33" s="891"/>
      <c r="AP33" s="891">
        <v>133</v>
      </c>
      <c r="AQ33" s="891"/>
      <c r="AR33" s="891"/>
      <c r="AS33" s="891"/>
      <c r="AT33" s="891"/>
      <c r="AU33" s="891">
        <v>133</v>
      </c>
      <c r="AV33" s="891"/>
      <c r="AW33" s="891"/>
      <c r="AX33" s="891"/>
      <c r="AY33" s="891"/>
      <c r="AZ33" s="892" t="s">
        <v>579</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11</v>
      </c>
      <c r="R34" s="819"/>
      <c r="S34" s="819"/>
      <c r="T34" s="819"/>
      <c r="U34" s="819"/>
      <c r="V34" s="819">
        <v>11</v>
      </c>
      <c r="W34" s="819"/>
      <c r="X34" s="819"/>
      <c r="Y34" s="819"/>
      <c r="Z34" s="819"/>
      <c r="AA34" s="819">
        <v>0</v>
      </c>
      <c r="AB34" s="819"/>
      <c r="AC34" s="819"/>
      <c r="AD34" s="819"/>
      <c r="AE34" s="820"/>
      <c r="AF34" s="821">
        <v>0</v>
      </c>
      <c r="AG34" s="822"/>
      <c r="AH34" s="822"/>
      <c r="AI34" s="822"/>
      <c r="AJ34" s="823"/>
      <c r="AK34" s="890">
        <v>6</v>
      </c>
      <c r="AL34" s="891"/>
      <c r="AM34" s="891"/>
      <c r="AN34" s="891"/>
      <c r="AO34" s="891"/>
      <c r="AP34" s="891">
        <v>71</v>
      </c>
      <c r="AQ34" s="891"/>
      <c r="AR34" s="891"/>
      <c r="AS34" s="891"/>
      <c r="AT34" s="891"/>
      <c r="AU34" s="891">
        <v>51</v>
      </c>
      <c r="AV34" s="891"/>
      <c r="AW34" s="891"/>
      <c r="AX34" s="891"/>
      <c r="AY34" s="891"/>
      <c r="AZ34" s="892" t="s">
        <v>579</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1275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383</v>
      </c>
      <c r="W66" s="778"/>
      <c r="X66" s="778"/>
      <c r="Y66" s="778"/>
      <c r="Z66" s="779"/>
      <c r="AA66" s="777" t="s">
        <v>384</v>
      </c>
      <c r="AB66" s="778"/>
      <c r="AC66" s="778"/>
      <c r="AD66" s="778"/>
      <c r="AE66" s="779"/>
      <c r="AF66" s="912" t="s">
        <v>404</v>
      </c>
      <c r="AG66" s="873"/>
      <c r="AH66" s="873"/>
      <c r="AI66" s="873"/>
      <c r="AJ66" s="913"/>
      <c r="AK66" s="777" t="s">
        <v>386</v>
      </c>
      <c r="AL66" s="801"/>
      <c r="AM66" s="801"/>
      <c r="AN66" s="801"/>
      <c r="AO66" s="802"/>
      <c r="AP66" s="777" t="s">
        <v>405</v>
      </c>
      <c r="AQ66" s="778"/>
      <c r="AR66" s="778"/>
      <c r="AS66" s="778"/>
      <c r="AT66" s="779"/>
      <c r="AU66" s="777" t="s">
        <v>406</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v>1</v>
      </c>
      <c r="AG68" s="926"/>
      <c r="AH68" s="926"/>
      <c r="AI68" s="926"/>
      <c r="AJ68" s="926"/>
      <c r="AK68" s="926" t="s">
        <v>579</v>
      </c>
      <c r="AL68" s="926"/>
      <c r="AM68" s="926"/>
      <c r="AN68" s="926"/>
      <c r="AO68" s="926"/>
      <c r="AP68" s="926" t="s">
        <v>579</v>
      </c>
      <c r="AQ68" s="926"/>
      <c r="AR68" s="926"/>
      <c r="AS68" s="926"/>
      <c r="AT68" s="926"/>
      <c r="AU68" s="926" t="s">
        <v>579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29" t="s">
        <v>561</v>
      </c>
      <c r="C69" s="930"/>
      <c r="D69" s="930"/>
      <c r="E69" s="930"/>
      <c r="F69" s="930"/>
      <c r="G69" s="930"/>
      <c r="H69" s="930"/>
      <c r="I69" s="930"/>
      <c r="J69" s="930"/>
      <c r="K69" s="930"/>
      <c r="L69" s="930"/>
      <c r="M69" s="930"/>
      <c r="N69" s="930"/>
      <c r="O69" s="930"/>
      <c r="P69" s="931"/>
      <c r="Q69" s="933"/>
      <c r="R69" s="891"/>
      <c r="S69" s="891"/>
      <c r="T69" s="891"/>
      <c r="U69" s="891"/>
      <c r="V69" s="891"/>
      <c r="W69" s="891"/>
      <c r="X69" s="891"/>
      <c r="Y69" s="891"/>
      <c r="Z69" s="891"/>
      <c r="AA69" s="891"/>
      <c r="AB69" s="891"/>
      <c r="AC69" s="891"/>
      <c r="AD69" s="891"/>
      <c r="AE69" s="891"/>
      <c r="AF69" s="891">
        <v>3</v>
      </c>
      <c r="AG69" s="891"/>
      <c r="AH69" s="891"/>
      <c r="AI69" s="891"/>
      <c r="AJ69" s="891"/>
      <c r="AK69" s="891" t="s">
        <v>579</v>
      </c>
      <c r="AL69" s="891"/>
      <c r="AM69" s="891"/>
      <c r="AN69" s="891"/>
      <c r="AO69" s="891"/>
      <c r="AP69" s="891">
        <v>556</v>
      </c>
      <c r="AQ69" s="891"/>
      <c r="AR69" s="891"/>
      <c r="AS69" s="891"/>
      <c r="AT69" s="891"/>
      <c r="AU69" s="891" t="s">
        <v>579</v>
      </c>
      <c r="AV69" s="891"/>
      <c r="AW69" s="891"/>
      <c r="AX69" s="891"/>
      <c r="AY69" s="891"/>
      <c r="AZ69" s="934"/>
      <c r="BA69" s="934"/>
      <c r="BB69" s="934"/>
      <c r="BC69" s="934"/>
      <c r="BD69" s="935"/>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29" t="s">
        <v>562</v>
      </c>
      <c r="C70" s="930"/>
      <c r="D70" s="930"/>
      <c r="E70" s="930"/>
      <c r="F70" s="930"/>
      <c r="G70" s="930"/>
      <c r="H70" s="930"/>
      <c r="I70" s="930"/>
      <c r="J70" s="930"/>
      <c r="K70" s="930"/>
      <c r="L70" s="930"/>
      <c r="M70" s="930"/>
      <c r="N70" s="930"/>
      <c r="O70" s="930"/>
      <c r="P70" s="931"/>
      <c r="Q70" s="933"/>
      <c r="R70" s="891"/>
      <c r="S70" s="891"/>
      <c r="T70" s="891"/>
      <c r="U70" s="891"/>
      <c r="V70" s="891"/>
      <c r="W70" s="891"/>
      <c r="X70" s="891"/>
      <c r="Y70" s="891"/>
      <c r="Z70" s="891"/>
      <c r="AA70" s="891"/>
      <c r="AB70" s="891"/>
      <c r="AC70" s="891"/>
      <c r="AD70" s="891"/>
      <c r="AE70" s="891"/>
      <c r="AF70" s="891">
        <v>1</v>
      </c>
      <c r="AG70" s="891"/>
      <c r="AH70" s="891"/>
      <c r="AI70" s="891"/>
      <c r="AJ70" s="891"/>
      <c r="AK70" s="891" t="s">
        <v>579</v>
      </c>
      <c r="AL70" s="891"/>
      <c r="AM70" s="891"/>
      <c r="AN70" s="891"/>
      <c r="AO70" s="891"/>
      <c r="AP70" s="891" t="s">
        <v>579</v>
      </c>
      <c r="AQ70" s="891"/>
      <c r="AR70" s="891"/>
      <c r="AS70" s="891"/>
      <c r="AT70" s="891"/>
      <c r="AU70" s="891" t="s">
        <v>579</v>
      </c>
      <c r="AV70" s="891"/>
      <c r="AW70" s="891"/>
      <c r="AX70" s="891"/>
      <c r="AY70" s="891"/>
      <c r="AZ70" s="934"/>
      <c r="BA70" s="934"/>
      <c r="BB70" s="934"/>
      <c r="BC70" s="934"/>
      <c r="BD70" s="935"/>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29" t="s">
        <v>563</v>
      </c>
      <c r="C71" s="930"/>
      <c r="D71" s="930"/>
      <c r="E71" s="930"/>
      <c r="F71" s="930"/>
      <c r="G71" s="930"/>
      <c r="H71" s="930"/>
      <c r="I71" s="930"/>
      <c r="J71" s="930"/>
      <c r="K71" s="930"/>
      <c r="L71" s="930"/>
      <c r="M71" s="930"/>
      <c r="N71" s="930"/>
      <c r="O71" s="930"/>
      <c r="P71" s="931"/>
      <c r="Q71" s="933"/>
      <c r="R71" s="891"/>
      <c r="S71" s="891"/>
      <c r="T71" s="891"/>
      <c r="U71" s="891"/>
      <c r="V71" s="891"/>
      <c r="W71" s="891"/>
      <c r="X71" s="891"/>
      <c r="Y71" s="891"/>
      <c r="Z71" s="891"/>
      <c r="AA71" s="891"/>
      <c r="AB71" s="891"/>
      <c r="AC71" s="891"/>
      <c r="AD71" s="891"/>
      <c r="AE71" s="891"/>
      <c r="AF71" s="891">
        <v>2</v>
      </c>
      <c r="AG71" s="891"/>
      <c r="AH71" s="891"/>
      <c r="AI71" s="891"/>
      <c r="AJ71" s="891"/>
      <c r="AK71" s="891" t="s">
        <v>579</v>
      </c>
      <c r="AL71" s="891"/>
      <c r="AM71" s="891"/>
      <c r="AN71" s="891"/>
      <c r="AO71" s="891"/>
      <c r="AP71" s="891" t="s">
        <v>579</v>
      </c>
      <c r="AQ71" s="891"/>
      <c r="AR71" s="891"/>
      <c r="AS71" s="891"/>
      <c r="AT71" s="891"/>
      <c r="AU71" s="891" t="s">
        <v>579</v>
      </c>
      <c r="AV71" s="891"/>
      <c r="AW71" s="891"/>
      <c r="AX71" s="891"/>
      <c r="AY71" s="891"/>
      <c r="AZ71" s="888" t="s">
        <v>396</v>
      </c>
      <c r="BA71" s="888"/>
      <c r="BB71" s="888"/>
      <c r="BC71" s="888"/>
      <c r="BD71" s="88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29" t="s">
        <v>564</v>
      </c>
      <c r="C72" s="930"/>
      <c r="D72" s="930"/>
      <c r="E72" s="930"/>
      <c r="F72" s="930"/>
      <c r="G72" s="930"/>
      <c r="H72" s="930"/>
      <c r="I72" s="930"/>
      <c r="J72" s="930"/>
      <c r="K72" s="930"/>
      <c r="L72" s="930"/>
      <c r="M72" s="930"/>
      <c r="N72" s="930"/>
      <c r="O72" s="930"/>
      <c r="P72" s="931"/>
      <c r="Q72" s="933"/>
      <c r="R72" s="891"/>
      <c r="S72" s="891"/>
      <c r="T72" s="891"/>
      <c r="U72" s="891"/>
      <c r="V72" s="891"/>
      <c r="W72" s="891"/>
      <c r="X72" s="891"/>
      <c r="Y72" s="891"/>
      <c r="Z72" s="891"/>
      <c r="AA72" s="891"/>
      <c r="AB72" s="891"/>
      <c r="AC72" s="891"/>
      <c r="AD72" s="891"/>
      <c r="AE72" s="891"/>
      <c r="AF72" s="891">
        <v>1</v>
      </c>
      <c r="AG72" s="891"/>
      <c r="AH72" s="891"/>
      <c r="AI72" s="891"/>
      <c r="AJ72" s="891"/>
      <c r="AK72" s="891" t="s">
        <v>579</v>
      </c>
      <c r="AL72" s="891"/>
      <c r="AM72" s="891"/>
      <c r="AN72" s="891"/>
      <c r="AO72" s="891"/>
      <c r="AP72" s="891" t="s">
        <v>579</v>
      </c>
      <c r="AQ72" s="891"/>
      <c r="AR72" s="891"/>
      <c r="AS72" s="891"/>
      <c r="AT72" s="891"/>
      <c r="AU72" s="891" t="s">
        <v>579</v>
      </c>
      <c r="AV72" s="891"/>
      <c r="AW72" s="891"/>
      <c r="AX72" s="891"/>
      <c r="AY72" s="891"/>
      <c r="AZ72" s="934"/>
      <c r="BA72" s="934"/>
      <c r="BB72" s="934"/>
      <c r="BC72" s="934"/>
      <c r="BD72" s="935"/>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29" t="s">
        <v>565</v>
      </c>
      <c r="C73" s="930"/>
      <c r="D73" s="930"/>
      <c r="E73" s="930"/>
      <c r="F73" s="930"/>
      <c r="G73" s="930"/>
      <c r="H73" s="930"/>
      <c r="I73" s="930"/>
      <c r="J73" s="930"/>
      <c r="K73" s="930"/>
      <c r="L73" s="930"/>
      <c r="M73" s="930"/>
      <c r="N73" s="930"/>
      <c r="O73" s="930"/>
      <c r="P73" s="931"/>
      <c r="Q73" s="933"/>
      <c r="R73" s="891"/>
      <c r="S73" s="891"/>
      <c r="T73" s="891"/>
      <c r="U73" s="891"/>
      <c r="V73" s="891"/>
      <c r="W73" s="891"/>
      <c r="X73" s="891"/>
      <c r="Y73" s="891"/>
      <c r="Z73" s="891"/>
      <c r="AA73" s="891"/>
      <c r="AB73" s="891"/>
      <c r="AC73" s="891"/>
      <c r="AD73" s="891"/>
      <c r="AE73" s="891"/>
      <c r="AF73" s="891">
        <v>1</v>
      </c>
      <c r="AG73" s="891"/>
      <c r="AH73" s="891"/>
      <c r="AI73" s="891"/>
      <c r="AJ73" s="891"/>
      <c r="AK73" s="891" t="s">
        <v>579</v>
      </c>
      <c r="AL73" s="891"/>
      <c r="AM73" s="891"/>
      <c r="AN73" s="891"/>
      <c r="AO73" s="891"/>
      <c r="AP73" s="891">
        <v>60</v>
      </c>
      <c r="AQ73" s="891"/>
      <c r="AR73" s="891"/>
      <c r="AS73" s="891"/>
      <c r="AT73" s="891"/>
      <c r="AU73" s="891" t="s">
        <v>579</v>
      </c>
      <c r="AV73" s="891"/>
      <c r="AW73" s="891"/>
      <c r="AX73" s="891"/>
      <c r="AY73" s="891"/>
      <c r="AZ73" s="888" t="s">
        <v>396</v>
      </c>
      <c r="BA73" s="888"/>
      <c r="BB73" s="888"/>
      <c r="BC73" s="888"/>
      <c r="BD73" s="88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29" t="s">
        <v>566</v>
      </c>
      <c r="C74" s="930"/>
      <c r="D74" s="930"/>
      <c r="E74" s="930"/>
      <c r="F74" s="930"/>
      <c r="G74" s="930"/>
      <c r="H74" s="930"/>
      <c r="I74" s="930"/>
      <c r="J74" s="930"/>
      <c r="K74" s="930"/>
      <c r="L74" s="930"/>
      <c r="M74" s="930"/>
      <c r="N74" s="930"/>
      <c r="O74" s="930"/>
      <c r="P74" s="931"/>
      <c r="Q74" s="933"/>
      <c r="R74" s="891"/>
      <c r="S74" s="891"/>
      <c r="T74" s="891"/>
      <c r="U74" s="891"/>
      <c r="V74" s="891"/>
      <c r="W74" s="891"/>
      <c r="X74" s="891"/>
      <c r="Y74" s="891"/>
      <c r="Z74" s="891"/>
      <c r="AA74" s="891"/>
      <c r="AB74" s="891"/>
      <c r="AC74" s="891"/>
      <c r="AD74" s="891"/>
      <c r="AE74" s="891"/>
      <c r="AF74" s="891">
        <v>68</v>
      </c>
      <c r="AG74" s="891"/>
      <c r="AH74" s="891"/>
      <c r="AI74" s="891"/>
      <c r="AJ74" s="891"/>
      <c r="AK74" s="891" t="s">
        <v>579</v>
      </c>
      <c r="AL74" s="891"/>
      <c r="AM74" s="891"/>
      <c r="AN74" s="891"/>
      <c r="AO74" s="891"/>
      <c r="AP74" s="891" t="s">
        <v>579</v>
      </c>
      <c r="AQ74" s="891"/>
      <c r="AR74" s="891"/>
      <c r="AS74" s="891"/>
      <c r="AT74" s="891"/>
      <c r="AU74" s="891" t="s">
        <v>579</v>
      </c>
      <c r="AV74" s="891"/>
      <c r="AW74" s="891"/>
      <c r="AX74" s="891"/>
      <c r="AY74" s="891"/>
      <c r="AZ74" s="934"/>
      <c r="BA74" s="934"/>
      <c r="BB74" s="934"/>
      <c r="BC74" s="934"/>
      <c r="BD74" s="935"/>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29" t="s">
        <v>567</v>
      </c>
      <c r="C75" s="930"/>
      <c r="D75" s="930"/>
      <c r="E75" s="930"/>
      <c r="F75" s="930"/>
      <c r="G75" s="930"/>
      <c r="H75" s="930"/>
      <c r="I75" s="930"/>
      <c r="J75" s="930"/>
      <c r="K75" s="930"/>
      <c r="L75" s="930"/>
      <c r="M75" s="930"/>
      <c r="N75" s="930"/>
      <c r="O75" s="930"/>
      <c r="P75" s="931"/>
      <c r="Q75" s="936"/>
      <c r="R75" s="937"/>
      <c r="S75" s="937"/>
      <c r="T75" s="937"/>
      <c r="U75" s="890"/>
      <c r="V75" s="938"/>
      <c r="W75" s="937"/>
      <c r="X75" s="937"/>
      <c r="Y75" s="937"/>
      <c r="Z75" s="890"/>
      <c r="AA75" s="938"/>
      <c r="AB75" s="937"/>
      <c r="AC75" s="937"/>
      <c r="AD75" s="937"/>
      <c r="AE75" s="890"/>
      <c r="AF75" s="938">
        <v>13039</v>
      </c>
      <c r="AG75" s="937"/>
      <c r="AH75" s="937"/>
      <c r="AI75" s="937"/>
      <c r="AJ75" s="890"/>
      <c r="AK75" s="891" t="s">
        <v>579</v>
      </c>
      <c r="AL75" s="891"/>
      <c r="AM75" s="891"/>
      <c r="AN75" s="891"/>
      <c r="AO75" s="891"/>
      <c r="AP75" s="938" t="s">
        <v>579</v>
      </c>
      <c r="AQ75" s="937"/>
      <c r="AR75" s="937"/>
      <c r="AS75" s="937"/>
      <c r="AT75" s="890"/>
      <c r="AU75" s="891" t="s">
        <v>579</v>
      </c>
      <c r="AV75" s="891"/>
      <c r="AW75" s="891"/>
      <c r="AX75" s="891"/>
      <c r="AY75" s="891"/>
      <c r="AZ75" s="934"/>
      <c r="BA75" s="934"/>
      <c r="BB75" s="934"/>
      <c r="BC75" s="934"/>
      <c r="BD75" s="935"/>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29" t="s">
        <v>568</v>
      </c>
      <c r="C76" s="930"/>
      <c r="D76" s="930"/>
      <c r="E76" s="930"/>
      <c r="F76" s="930"/>
      <c r="G76" s="930"/>
      <c r="H76" s="930"/>
      <c r="I76" s="930"/>
      <c r="J76" s="930"/>
      <c r="K76" s="930"/>
      <c r="L76" s="930"/>
      <c r="M76" s="930"/>
      <c r="N76" s="930"/>
      <c r="O76" s="930"/>
      <c r="P76" s="931"/>
      <c r="Q76" s="936"/>
      <c r="R76" s="937"/>
      <c r="S76" s="937"/>
      <c r="T76" s="937"/>
      <c r="U76" s="890"/>
      <c r="V76" s="938"/>
      <c r="W76" s="937"/>
      <c r="X76" s="937"/>
      <c r="Y76" s="937"/>
      <c r="Z76" s="890"/>
      <c r="AA76" s="938"/>
      <c r="AB76" s="937"/>
      <c r="AC76" s="937"/>
      <c r="AD76" s="937"/>
      <c r="AE76" s="890"/>
      <c r="AF76" s="938">
        <v>36</v>
      </c>
      <c r="AG76" s="937"/>
      <c r="AH76" s="937"/>
      <c r="AI76" s="937"/>
      <c r="AJ76" s="890"/>
      <c r="AK76" s="891" t="s">
        <v>579</v>
      </c>
      <c r="AL76" s="891"/>
      <c r="AM76" s="891"/>
      <c r="AN76" s="891"/>
      <c r="AO76" s="891"/>
      <c r="AP76" s="938">
        <v>323</v>
      </c>
      <c r="AQ76" s="937"/>
      <c r="AR76" s="937"/>
      <c r="AS76" s="937"/>
      <c r="AT76" s="890"/>
      <c r="AU76" s="938">
        <v>45</v>
      </c>
      <c r="AV76" s="937"/>
      <c r="AW76" s="937"/>
      <c r="AX76" s="937"/>
      <c r="AY76" s="890"/>
      <c r="AZ76" s="934"/>
      <c r="BA76" s="934"/>
      <c r="BB76" s="934"/>
      <c r="BC76" s="934"/>
      <c r="BD76" s="935"/>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29" t="s">
        <v>569</v>
      </c>
      <c r="C77" s="930"/>
      <c r="D77" s="930"/>
      <c r="E77" s="930"/>
      <c r="F77" s="930"/>
      <c r="G77" s="930"/>
      <c r="H77" s="930"/>
      <c r="I77" s="930"/>
      <c r="J77" s="930"/>
      <c r="K77" s="930"/>
      <c r="L77" s="930"/>
      <c r="M77" s="930"/>
      <c r="N77" s="930"/>
      <c r="O77" s="930"/>
      <c r="P77" s="931"/>
      <c r="Q77" s="936"/>
      <c r="R77" s="937"/>
      <c r="S77" s="937"/>
      <c r="T77" s="937"/>
      <c r="U77" s="890"/>
      <c r="V77" s="938"/>
      <c r="W77" s="937"/>
      <c r="X77" s="937"/>
      <c r="Y77" s="937"/>
      <c r="Z77" s="890"/>
      <c r="AA77" s="938"/>
      <c r="AB77" s="937"/>
      <c r="AC77" s="937"/>
      <c r="AD77" s="937"/>
      <c r="AE77" s="890"/>
      <c r="AF77" s="938">
        <v>12</v>
      </c>
      <c r="AG77" s="937"/>
      <c r="AH77" s="937"/>
      <c r="AI77" s="937"/>
      <c r="AJ77" s="890"/>
      <c r="AK77" s="891" t="s">
        <v>579</v>
      </c>
      <c r="AL77" s="891"/>
      <c r="AM77" s="891"/>
      <c r="AN77" s="891"/>
      <c r="AO77" s="891"/>
      <c r="AP77" s="938">
        <v>214</v>
      </c>
      <c r="AQ77" s="937"/>
      <c r="AR77" s="937"/>
      <c r="AS77" s="937"/>
      <c r="AT77" s="890"/>
      <c r="AU77" s="938" t="s">
        <v>579</v>
      </c>
      <c r="AV77" s="937"/>
      <c r="AW77" s="937"/>
      <c r="AX77" s="937"/>
      <c r="AY77" s="890"/>
      <c r="AZ77" s="934"/>
      <c r="BA77" s="934"/>
      <c r="BB77" s="934"/>
      <c r="BC77" s="934"/>
      <c r="BD77" s="935"/>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29" t="s">
        <v>570</v>
      </c>
      <c r="C78" s="930"/>
      <c r="D78" s="930"/>
      <c r="E78" s="930"/>
      <c r="F78" s="930"/>
      <c r="G78" s="930"/>
      <c r="H78" s="930"/>
      <c r="I78" s="930"/>
      <c r="J78" s="930"/>
      <c r="K78" s="930"/>
      <c r="L78" s="930"/>
      <c r="M78" s="930"/>
      <c r="N78" s="930"/>
      <c r="O78" s="930"/>
      <c r="P78" s="931"/>
      <c r="Q78" s="933"/>
      <c r="R78" s="891"/>
      <c r="S78" s="891"/>
      <c r="T78" s="891"/>
      <c r="U78" s="891"/>
      <c r="V78" s="891"/>
      <c r="W78" s="891"/>
      <c r="X78" s="891"/>
      <c r="Y78" s="891"/>
      <c r="Z78" s="891"/>
      <c r="AA78" s="891"/>
      <c r="AB78" s="891"/>
      <c r="AC78" s="891"/>
      <c r="AD78" s="891"/>
      <c r="AE78" s="891"/>
      <c r="AF78" s="891">
        <v>36</v>
      </c>
      <c r="AG78" s="891"/>
      <c r="AH78" s="891"/>
      <c r="AI78" s="891"/>
      <c r="AJ78" s="891"/>
      <c r="AK78" s="891" t="s">
        <v>579</v>
      </c>
      <c r="AL78" s="891"/>
      <c r="AM78" s="891"/>
      <c r="AN78" s="891"/>
      <c r="AO78" s="891"/>
      <c r="AP78" s="891">
        <v>574</v>
      </c>
      <c r="AQ78" s="891"/>
      <c r="AR78" s="891"/>
      <c r="AS78" s="891"/>
      <c r="AT78" s="891"/>
      <c r="AU78" s="938" t="s">
        <v>579</v>
      </c>
      <c r="AV78" s="937"/>
      <c r="AW78" s="937"/>
      <c r="AX78" s="937"/>
      <c r="AY78" s="890"/>
      <c r="AZ78" s="888" t="s">
        <v>394</v>
      </c>
      <c r="BA78" s="888"/>
      <c r="BB78" s="888"/>
      <c r="BC78" s="888"/>
      <c r="BD78" s="88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29" t="s">
        <v>571</v>
      </c>
      <c r="C79" s="930"/>
      <c r="D79" s="930"/>
      <c r="E79" s="930"/>
      <c r="F79" s="930"/>
      <c r="G79" s="930"/>
      <c r="H79" s="930"/>
      <c r="I79" s="930"/>
      <c r="J79" s="930"/>
      <c r="K79" s="930"/>
      <c r="L79" s="930"/>
      <c r="M79" s="930"/>
      <c r="N79" s="930"/>
      <c r="O79" s="930"/>
      <c r="P79" s="931"/>
      <c r="Q79" s="933"/>
      <c r="R79" s="891"/>
      <c r="S79" s="891"/>
      <c r="T79" s="891"/>
      <c r="U79" s="891"/>
      <c r="V79" s="891"/>
      <c r="W79" s="891"/>
      <c r="X79" s="891"/>
      <c r="Y79" s="891"/>
      <c r="Z79" s="891"/>
      <c r="AA79" s="891"/>
      <c r="AB79" s="891"/>
      <c r="AC79" s="891"/>
      <c r="AD79" s="891"/>
      <c r="AE79" s="891"/>
      <c r="AF79" s="891">
        <v>5986</v>
      </c>
      <c r="AG79" s="891"/>
      <c r="AH79" s="891"/>
      <c r="AI79" s="891"/>
      <c r="AJ79" s="891"/>
      <c r="AK79" s="891" t="s">
        <v>579</v>
      </c>
      <c r="AL79" s="891"/>
      <c r="AM79" s="891"/>
      <c r="AN79" s="891"/>
      <c r="AO79" s="891"/>
      <c r="AP79" s="891">
        <v>3639</v>
      </c>
      <c r="AQ79" s="891"/>
      <c r="AR79" s="891"/>
      <c r="AS79" s="891"/>
      <c r="AT79" s="891"/>
      <c r="AU79" s="938" t="s">
        <v>579</v>
      </c>
      <c r="AV79" s="937"/>
      <c r="AW79" s="937"/>
      <c r="AX79" s="937"/>
      <c r="AY79" s="890"/>
      <c r="AZ79" s="888" t="s">
        <v>394</v>
      </c>
      <c r="BA79" s="888"/>
      <c r="BB79" s="888"/>
      <c r="BC79" s="888"/>
      <c r="BD79" s="88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29" t="s">
        <v>572</v>
      </c>
      <c r="C80" s="930"/>
      <c r="D80" s="930"/>
      <c r="E80" s="930"/>
      <c r="F80" s="930"/>
      <c r="G80" s="930"/>
      <c r="H80" s="930"/>
      <c r="I80" s="930"/>
      <c r="J80" s="930"/>
      <c r="K80" s="930"/>
      <c r="L80" s="930"/>
      <c r="M80" s="930"/>
      <c r="N80" s="930"/>
      <c r="O80" s="930"/>
      <c r="P80" s="931"/>
      <c r="Q80" s="933"/>
      <c r="R80" s="891"/>
      <c r="S80" s="891"/>
      <c r="T80" s="891"/>
      <c r="U80" s="891"/>
      <c r="V80" s="891"/>
      <c r="W80" s="891"/>
      <c r="X80" s="891"/>
      <c r="Y80" s="891"/>
      <c r="Z80" s="891"/>
      <c r="AA80" s="891"/>
      <c r="AB80" s="891"/>
      <c r="AC80" s="891"/>
      <c r="AD80" s="891"/>
      <c r="AE80" s="891"/>
      <c r="AF80" s="891">
        <v>10</v>
      </c>
      <c r="AG80" s="891"/>
      <c r="AH80" s="891"/>
      <c r="AI80" s="891"/>
      <c r="AJ80" s="891"/>
      <c r="AK80" s="891" t="s">
        <v>579</v>
      </c>
      <c r="AL80" s="891"/>
      <c r="AM80" s="891"/>
      <c r="AN80" s="891"/>
      <c r="AO80" s="891"/>
      <c r="AP80" s="891" t="s">
        <v>579</v>
      </c>
      <c r="AQ80" s="891"/>
      <c r="AR80" s="891"/>
      <c r="AS80" s="891"/>
      <c r="AT80" s="891"/>
      <c r="AU80" s="938" t="s">
        <v>579</v>
      </c>
      <c r="AV80" s="937"/>
      <c r="AW80" s="937"/>
      <c r="AX80" s="937"/>
      <c r="AY80" s="890"/>
      <c r="AZ80" s="934"/>
      <c r="BA80" s="934"/>
      <c r="BB80" s="934"/>
      <c r="BC80" s="934"/>
      <c r="BD80" s="935"/>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29" t="s">
        <v>573</v>
      </c>
      <c r="C81" s="930"/>
      <c r="D81" s="930"/>
      <c r="E81" s="930"/>
      <c r="F81" s="930"/>
      <c r="G81" s="930"/>
      <c r="H81" s="930"/>
      <c r="I81" s="930"/>
      <c r="J81" s="930"/>
      <c r="K81" s="930"/>
      <c r="L81" s="930"/>
      <c r="M81" s="930"/>
      <c r="N81" s="930"/>
      <c r="O81" s="930"/>
      <c r="P81" s="931"/>
      <c r="Q81" s="933"/>
      <c r="R81" s="891"/>
      <c r="S81" s="891"/>
      <c r="T81" s="891"/>
      <c r="U81" s="891"/>
      <c r="V81" s="891"/>
      <c r="W81" s="891"/>
      <c r="X81" s="891"/>
      <c r="Y81" s="891"/>
      <c r="Z81" s="891"/>
      <c r="AA81" s="891"/>
      <c r="AB81" s="891"/>
      <c r="AC81" s="891"/>
      <c r="AD81" s="891"/>
      <c r="AE81" s="891"/>
      <c r="AF81" s="891">
        <v>6</v>
      </c>
      <c r="AG81" s="891"/>
      <c r="AH81" s="891"/>
      <c r="AI81" s="891"/>
      <c r="AJ81" s="891"/>
      <c r="AK81" s="891" t="s">
        <v>579</v>
      </c>
      <c r="AL81" s="891"/>
      <c r="AM81" s="891"/>
      <c r="AN81" s="891"/>
      <c r="AO81" s="891"/>
      <c r="AP81" s="891" t="s">
        <v>579</v>
      </c>
      <c r="AQ81" s="891"/>
      <c r="AR81" s="891"/>
      <c r="AS81" s="891"/>
      <c r="AT81" s="891"/>
      <c r="AU81" s="938" t="s">
        <v>579</v>
      </c>
      <c r="AV81" s="937"/>
      <c r="AW81" s="937"/>
      <c r="AX81" s="937"/>
      <c r="AY81" s="890"/>
      <c r="AZ81" s="934"/>
      <c r="BA81" s="934"/>
      <c r="BB81" s="934"/>
      <c r="BC81" s="934"/>
      <c r="BD81" s="935"/>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29" t="s">
        <v>574</v>
      </c>
      <c r="C82" s="930"/>
      <c r="D82" s="930"/>
      <c r="E82" s="930"/>
      <c r="F82" s="930"/>
      <c r="G82" s="930"/>
      <c r="H82" s="930"/>
      <c r="I82" s="930"/>
      <c r="J82" s="930"/>
      <c r="K82" s="930"/>
      <c r="L82" s="930"/>
      <c r="M82" s="930"/>
      <c r="N82" s="930"/>
      <c r="O82" s="930"/>
      <c r="P82" s="931"/>
      <c r="Q82" s="933"/>
      <c r="R82" s="891"/>
      <c r="S82" s="891"/>
      <c r="T82" s="891"/>
      <c r="U82" s="891"/>
      <c r="V82" s="891"/>
      <c r="W82" s="891"/>
      <c r="X82" s="891"/>
      <c r="Y82" s="891"/>
      <c r="Z82" s="891"/>
      <c r="AA82" s="891"/>
      <c r="AB82" s="891"/>
      <c r="AC82" s="891"/>
      <c r="AD82" s="891"/>
      <c r="AE82" s="891"/>
      <c r="AF82" s="891">
        <v>741</v>
      </c>
      <c r="AG82" s="891"/>
      <c r="AH82" s="891"/>
      <c r="AI82" s="891"/>
      <c r="AJ82" s="891"/>
      <c r="AK82" s="891" t="s">
        <v>579</v>
      </c>
      <c r="AL82" s="891"/>
      <c r="AM82" s="891"/>
      <c r="AN82" s="891"/>
      <c r="AO82" s="891"/>
      <c r="AP82" s="891" t="s">
        <v>579</v>
      </c>
      <c r="AQ82" s="891"/>
      <c r="AR82" s="891"/>
      <c r="AS82" s="891"/>
      <c r="AT82" s="891"/>
      <c r="AU82" s="938" t="s">
        <v>579</v>
      </c>
      <c r="AV82" s="937"/>
      <c r="AW82" s="937"/>
      <c r="AX82" s="937"/>
      <c r="AY82" s="890"/>
      <c r="AZ82" s="934"/>
      <c r="BA82" s="934"/>
      <c r="BB82" s="934"/>
      <c r="BC82" s="934"/>
      <c r="BD82" s="935"/>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29" t="s">
        <v>575</v>
      </c>
      <c r="C83" s="930"/>
      <c r="D83" s="930"/>
      <c r="E83" s="930"/>
      <c r="F83" s="930"/>
      <c r="G83" s="930"/>
      <c r="H83" s="930"/>
      <c r="I83" s="930"/>
      <c r="J83" s="930"/>
      <c r="K83" s="930"/>
      <c r="L83" s="930"/>
      <c r="M83" s="930"/>
      <c r="N83" s="930"/>
      <c r="O83" s="930"/>
      <c r="P83" s="931"/>
      <c r="Q83" s="933"/>
      <c r="R83" s="891"/>
      <c r="S83" s="891"/>
      <c r="T83" s="891"/>
      <c r="U83" s="891"/>
      <c r="V83" s="891"/>
      <c r="W83" s="891"/>
      <c r="X83" s="891"/>
      <c r="Y83" s="891"/>
      <c r="Z83" s="891"/>
      <c r="AA83" s="891"/>
      <c r="AB83" s="891"/>
      <c r="AC83" s="891"/>
      <c r="AD83" s="891"/>
      <c r="AE83" s="891"/>
      <c r="AF83" s="891">
        <v>2</v>
      </c>
      <c r="AG83" s="891"/>
      <c r="AH83" s="891"/>
      <c r="AI83" s="891"/>
      <c r="AJ83" s="891"/>
      <c r="AK83" s="891" t="s">
        <v>579</v>
      </c>
      <c r="AL83" s="891"/>
      <c r="AM83" s="891"/>
      <c r="AN83" s="891"/>
      <c r="AO83" s="891"/>
      <c r="AP83" s="891" t="s">
        <v>579</v>
      </c>
      <c r="AQ83" s="891"/>
      <c r="AR83" s="891"/>
      <c r="AS83" s="891"/>
      <c r="AT83" s="891"/>
      <c r="AU83" s="938" t="s">
        <v>579</v>
      </c>
      <c r="AV83" s="937"/>
      <c r="AW83" s="937"/>
      <c r="AX83" s="937"/>
      <c r="AY83" s="890"/>
      <c r="AZ83" s="934"/>
      <c r="BA83" s="934"/>
      <c r="BB83" s="934"/>
      <c r="BC83" s="934"/>
      <c r="BD83" s="935"/>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29" t="s">
        <v>576</v>
      </c>
      <c r="C84" s="930"/>
      <c r="D84" s="930"/>
      <c r="E84" s="930"/>
      <c r="F84" s="930"/>
      <c r="G84" s="930"/>
      <c r="H84" s="930"/>
      <c r="I84" s="930"/>
      <c r="J84" s="930"/>
      <c r="K84" s="930"/>
      <c r="L84" s="930"/>
      <c r="M84" s="930"/>
      <c r="N84" s="930"/>
      <c r="O84" s="930"/>
      <c r="P84" s="931"/>
      <c r="Q84" s="933"/>
      <c r="R84" s="891"/>
      <c r="S84" s="891"/>
      <c r="T84" s="891"/>
      <c r="U84" s="891"/>
      <c r="V84" s="891"/>
      <c r="W84" s="891"/>
      <c r="X84" s="891"/>
      <c r="Y84" s="891"/>
      <c r="Z84" s="891"/>
      <c r="AA84" s="891"/>
      <c r="AB84" s="891"/>
      <c r="AC84" s="891"/>
      <c r="AD84" s="891"/>
      <c r="AE84" s="891"/>
      <c r="AF84" s="891">
        <v>30</v>
      </c>
      <c r="AG84" s="891"/>
      <c r="AH84" s="891"/>
      <c r="AI84" s="891"/>
      <c r="AJ84" s="891"/>
      <c r="AK84" s="891" t="s">
        <v>579</v>
      </c>
      <c r="AL84" s="891"/>
      <c r="AM84" s="891"/>
      <c r="AN84" s="891"/>
      <c r="AO84" s="891"/>
      <c r="AP84" s="891" t="s">
        <v>579</v>
      </c>
      <c r="AQ84" s="891"/>
      <c r="AR84" s="891"/>
      <c r="AS84" s="891"/>
      <c r="AT84" s="891"/>
      <c r="AU84" s="938" t="s">
        <v>579</v>
      </c>
      <c r="AV84" s="937"/>
      <c r="AW84" s="937"/>
      <c r="AX84" s="937"/>
      <c r="AY84" s="890"/>
      <c r="AZ84" s="934"/>
      <c r="BA84" s="934"/>
      <c r="BB84" s="934"/>
      <c r="BC84" s="934"/>
      <c r="BD84" s="935"/>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29" t="s">
        <v>577</v>
      </c>
      <c r="C85" s="930"/>
      <c r="D85" s="930"/>
      <c r="E85" s="930"/>
      <c r="F85" s="930"/>
      <c r="G85" s="930"/>
      <c r="H85" s="930"/>
      <c r="I85" s="930"/>
      <c r="J85" s="930"/>
      <c r="K85" s="930"/>
      <c r="L85" s="930"/>
      <c r="M85" s="930"/>
      <c r="N85" s="930"/>
      <c r="O85" s="930"/>
      <c r="P85" s="931"/>
      <c r="Q85" s="933"/>
      <c r="R85" s="891"/>
      <c r="S85" s="891"/>
      <c r="T85" s="891"/>
      <c r="U85" s="891"/>
      <c r="V85" s="891"/>
      <c r="W85" s="891"/>
      <c r="X85" s="891"/>
      <c r="Y85" s="891"/>
      <c r="Z85" s="891"/>
      <c r="AA85" s="891"/>
      <c r="AB85" s="891"/>
      <c r="AC85" s="891"/>
      <c r="AD85" s="891"/>
      <c r="AE85" s="891"/>
      <c r="AF85" s="891">
        <v>8</v>
      </c>
      <c r="AG85" s="891"/>
      <c r="AH85" s="891"/>
      <c r="AI85" s="891"/>
      <c r="AJ85" s="891"/>
      <c r="AK85" s="891" t="s">
        <v>579</v>
      </c>
      <c r="AL85" s="891"/>
      <c r="AM85" s="891"/>
      <c r="AN85" s="891"/>
      <c r="AO85" s="891"/>
      <c r="AP85" s="891" t="s">
        <v>579</v>
      </c>
      <c r="AQ85" s="891"/>
      <c r="AR85" s="891"/>
      <c r="AS85" s="891"/>
      <c r="AT85" s="891"/>
      <c r="AU85" s="938" t="s">
        <v>579</v>
      </c>
      <c r="AV85" s="937"/>
      <c r="AW85" s="937"/>
      <c r="AX85" s="937"/>
      <c r="AY85" s="890"/>
      <c r="AZ85" s="934"/>
      <c r="BA85" s="934"/>
      <c r="BB85" s="934"/>
      <c r="BC85" s="934"/>
      <c r="BD85" s="935"/>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29" t="s">
        <v>578</v>
      </c>
      <c r="C86" s="930"/>
      <c r="D86" s="930"/>
      <c r="E86" s="930"/>
      <c r="F86" s="930"/>
      <c r="G86" s="930"/>
      <c r="H86" s="930"/>
      <c r="I86" s="930"/>
      <c r="J86" s="930"/>
      <c r="K86" s="930"/>
      <c r="L86" s="930"/>
      <c r="M86" s="930"/>
      <c r="N86" s="930"/>
      <c r="O86" s="930"/>
      <c r="P86" s="931"/>
      <c r="Q86" s="933"/>
      <c r="R86" s="891"/>
      <c r="S86" s="891"/>
      <c r="T86" s="891"/>
      <c r="U86" s="891"/>
      <c r="V86" s="891"/>
      <c r="W86" s="891"/>
      <c r="X86" s="891"/>
      <c r="Y86" s="891"/>
      <c r="Z86" s="891"/>
      <c r="AA86" s="891"/>
      <c r="AB86" s="891"/>
      <c r="AC86" s="891"/>
      <c r="AD86" s="891"/>
      <c r="AE86" s="891"/>
      <c r="AF86" s="891">
        <v>4</v>
      </c>
      <c r="AG86" s="891"/>
      <c r="AH86" s="891"/>
      <c r="AI86" s="891"/>
      <c r="AJ86" s="891"/>
      <c r="AK86" s="891" t="s">
        <v>579</v>
      </c>
      <c r="AL86" s="891"/>
      <c r="AM86" s="891"/>
      <c r="AN86" s="891"/>
      <c r="AO86" s="891"/>
      <c r="AP86" s="891">
        <v>767</v>
      </c>
      <c r="AQ86" s="891"/>
      <c r="AR86" s="891"/>
      <c r="AS86" s="891"/>
      <c r="AT86" s="891"/>
      <c r="AU86" s="891">
        <v>53</v>
      </c>
      <c r="AV86" s="891"/>
      <c r="AW86" s="891"/>
      <c r="AX86" s="891"/>
      <c r="AY86" s="891"/>
      <c r="AZ86" s="934"/>
      <c r="BA86" s="934"/>
      <c r="BB86" s="934"/>
      <c r="BC86" s="934"/>
      <c r="BD86" s="935"/>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39"/>
      <c r="C87" s="940"/>
      <c r="D87" s="940"/>
      <c r="E87" s="940"/>
      <c r="F87" s="940"/>
      <c r="G87" s="940"/>
      <c r="H87" s="940"/>
      <c r="I87" s="940"/>
      <c r="J87" s="940"/>
      <c r="K87" s="940"/>
      <c r="L87" s="940"/>
      <c r="M87" s="940"/>
      <c r="N87" s="940"/>
      <c r="O87" s="940"/>
      <c r="P87" s="941"/>
      <c r="Q87" s="942"/>
      <c r="R87" s="943"/>
      <c r="S87" s="943"/>
      <c r="T87" s="943"/>
      <c r="U87" s="943"/>
      <c r="V87" s="943"/>
      <c r="W87" s="943"/>
      <c r="X87" s="943"/>
      <c r="Y87" s="943"/>
      <c r="Z87" s="943"/>
      <c r="AA87" s="943"/>
      <c r="AB87" s="943"/>
      <c r="AC87" s="943"/>
      <c r="AD87" s="943"/>
      <c r="AE87" s="943"/>
      <c r="AF87" s="943"/>
      <c r="AG87" s="943"/>
      <c r="AH87" s="943"/>
      <c r="AI87" s="943"/>
      <c r="AJ87" s="943"/>
      <c r="AK87" s="943"/>
      <c r="AL87" s="943"/>
      <c r="AM87" s="943"/>
      <c r="AN87" s="943"/>
      <c r="AO87" s="943"/>
      <c r="AP87" s="943" t="s">
        <v>579</v>
      </c>
      <c r="AQ87" s="943"/>
      <c r="AR87" s="943"/>
      <c r="AS87" s="943"/>
      <c r="AT87" s="943"/>
      <c r="AU87" s="943" t="s">
        <v>579</v>
      </c>
      <c r="AV87" s="943"/>
      <c r="AW87" s="943"/>
      <c r="AX87" s="943"/>
      <c r="AY87" s="943"/>
      <c r="AZ87" s="944"/>
      <c r="BA87" s="944"/>
      <c r="BB87" s="944"/>
      <c r="BC87" s="944"/>
      <c r="BD87" s="945"/>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408</v>
      </c>
      <c r="BS102" s="851"/>
      <c r="BT102" s="851"/>
      <c r="BU102" s="851"/>
      <c r="BV102" s="851"/>
      <c r="BW102" s="851"/>
      <c r="BX102" s="851"/>
      <c r="BY102" s="851"/>
      <c r="BZ102" s="851"/>
      <c r="CA102" s="851"/>
      <c r="CB102" s="851"/>
      <c r="CC102" s="851"/>
      <c r="CD102" s="851"/>
      <c r="CE102" s="851"/>
      <c r="CF102" s="851"/>
      <c r="CG102" s="852"/>
      <c r="CH102" s="946"/>
      <c r="CI102" s="947"/>
      <c r="CJ102" s="947"/>
      <c r="CK102" s="947"/>
      <c r="CL102" s="948"/>
      <c r="CM102" s="946"/>
      <c r="CN102" s="947"/>
      <c r="CO102" s="947"/>
      <c r="CP102" s="947"/>
      <c r="CQ102" s="948"/>
      <c r="CR102" s="949"/>
      <c r="CS102" s="910"/>
      <c r="CT102" s="910"/>
      <c r="CU102" s="910"/>
      <c r="CV102" s="950"/>
      <c r="CW102" s="949"/>
      <c r="CX102" s="910"/>
      <c r="CY102" s="910"/>
      <c r="CZ102" s="910"/>
      <c r="DA102" s="950"/>
      <c r="DB102" s="949"/>
      <c r="DC102" s="910"/>
      <c r="DD102" s="910"/>
      <c r="DE102" s="910"/>
      <c r="DF102" s="950"/>
      <c r="DG102" s="949"/>
      <c r="DH102" s="910"/>
      <c r="DI102" s="910"/>
      <c r="DJ102" s="910"/>
      <c r="DK102" s="950"/>
      <c r="DL102" s="949"/>
      <c r="DM102" s="910"/>
      <c r="DN102" s="910"/>
      <c r="DO102" s="910"/>
      <c r="DP102" s="950"/>
      <c r="DQ102" s="949"/>
      <c r="DR102" s="910"/>
      <c r="DS102" s="910"/>
      <c r="DT102" s="910"/>
      <c r="DU102" s="950"/>
      <c r="DV102" s="973"/>
      <c r="DW102" s="974"/>
      <c r="DX102" s="974"/>
      <c r="DY102" s="974"/>
      <c r="DZ102" s="97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6" t="s">
        <v>409</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7" t="s">
        <v>410</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8" t="s">
        <v>413</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414</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6" customFormat="1" ht="26.25" customHeight="1" x14ac:dyDescent="0.15">
      <c r="A109" s="971" t="s">
        <v>415</v>
      </c>
      <c r="B109" s="952"/>
      <c r="C109" s="952"/>
      <c r="D109" s="952"/>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3"/>
      <c r="AA109" s="951" t="s">
        <v>416</v>
      </c>
      <c r="AB109" s="952"/>
      <c r="AC109" s="952"/>
      <c r="AD109" s="952"/>
      <c r="AE109" s="953"/>
      <c r="AF109" s="951" t="s">
        <v>294</v>
      </c>
      <c r="AG109" s="952"/>
      <c r="AH109" s="952"/>
      <c r="AI109" s="952"/>
      <c r="AJ109" s="953"/>
      <c r="AK109" s="951" t="s">
        <v>293</v>
      </c>
      <c r="AL109" s="952"/>
      <c r="AM109" s="952"/>
      <c r="AN109" s="952"/>
      <c r="AO109" s="953"/>
      <c r="AP109" s="951" t="s">
        <v>417</v>
      </c>
      <c r="AQ109" s="952"/>
      <c r="AR109" s="952"/>
      <c r="AS109" s="952"/>
      <c r="AT109" s="954"/>
      <c r="AU109" s="971" t="s">
        <v>415</v>
      </c>
      <c r="AV109" s="952"/>
      <c r="AW109" s="952"/>
      <c r="AX109" s="952"/>
      <c r="AY109" s="952"/>
      <c r="AZ109" s="952"/>
      <c r="BA109" s="952"/>
      <c r="BB109" s="952"/>
      <c r="BC109" s="952"/>
      <c r="BD109" s="952"/>
      <c r="BE109" s="952"/>
      <c r="BF109" s="952"/>
      <c r="BG109" s="952"/>
      <c r="BH109" s="952"/>
      <c r="BI109" s="952"/>
      <c r="BJ109" s="952"/>
      <c r="BK109" s="952"/>
      <c r="BL109" s="952"/>
      <c r="BM109" s="952"/>
      <c r="BN109" s="952"/>
      <c r="BO109" s="952"/>
      <c r="BP109" s="953"/>
      <c r="BQ109" s="951" t="s">
        <v>416</v>
      </c>
      <c r="BR109" s="952"/>
      <c r="BS109" s="952"/>
      <c r="BT109" s="952"/>
      <c r="BU109" s="953"/>
      <c r="BV109" s="951" t="s">
        <v>294</v>
      </c>
      <c r="BW109" s="952"/>
      <c r="BX109" s="952"/>
      <c r="BY109" s="952"/>
      <c r="BZ109" s="953"/>
      <c r="CA109" s="951" t="s">
        <v>293</v>
      </c>
      <c r="CB109" s="952"/>
      <c r="CC109" s="952"/>
      <c r="CD109" s="952"/>
      <c r="CE109" s="953"/>
      <c r="CF109" s="972" t="s">
        <v>417</v>
      </c>
      <c r="CG109" s="972"/>
      <c r="CH109" s="972"/>
      <c r="CI109" s="972"/>
      <c r="CJ109" s="972"/>
      <c r="CK109" s="951" t="s">
        <v>418</v>
      </c>
      <c r="CL109" s="952"/>
      <c r="CM109" s="952"/>
      <c r="CN109" s="952"/>
      <c r="CO109" s="952"/>
      <c r="CP109" s="952"/>
      <c r="CQ109" s="952"/>
      <c r="CR109" s="952"/>
      <c r="CS109" s="952"/>
      <c r="CT109" s="952"/>
      <c r="CU109" s="952"/>
      <c r="CV109" s="952"/>
      <c r="CW109" s="952"/>
      <c r="CX109" s="952"/>
      <c r="CY109" s="952"/>
      <c r="CZ109" s="952"/>
      <c r="DA109" s="952"/>
      <c r="DB109" s="952"/>
      <c r="DC109" s="952"/>
      <c r="DD109" s="952"/>
      <c r="DE109" s="952"/>
      <c r="DF109" s="953"/>
      <c r="DG109" s="951" t="s">
        <v>416</v>
      </c>
      <c r="DH109" s="952"/>
      <c r="DI109" s="952"/>
      <c r="DJ109" s="952"/>
      <c r="DK109" s="953"/>
      <c r="DL109" s="951" t="s">
        <v>294</v>
      </c>
      <c r="DM109" s="952"/>
      <c r="DN109" s="952"/>
      <c r="DO109" s="952"/>
      <c r="DP109" s="953"/>
      <c r="DQ109" s="951" t="s">
        <v>293</v>
      </c>
      <c r="DR109" s="952"/>
      <c r="DS109" s="952"/>
      <c r="DT109" s="952"/>
      <c r="DU109" s="953"/>
      <c r="DV109" s="951" t="s">
        <v>417</v>
      </c>
      <c r="DW109" s="952"/>
      <c r="DX109" s="952"/>
      <c r="DY109" s="952"/>
      <c r="DZ109" s="954"/>
    </row>
    <row r="110" spans="1:131" s="226" customFormat="1" ht="26.25" customHeight="1" x14ac:dyDescent="0.15">
      <c r="A110" s="955" t="s">
        <v>419</v>
      </c>
      <c r="B110" s="956"/>
      <c r="C110" s="956"/>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7"/>
      <c r="AA110" s="958">
        <v>782901</v>
      </c>
      <c r="AB110" s="959"/>
      <c r="AC110" s="959"/>
      <c r="AD110" s="959"/>
      <c r="AE110" s="960"/>
      <c r="AF110" s="961">
        <v>830766</v>
      </c>
      <c r="AG110" s="959"/>
      <c r="AH110" s="959"/>
      <c r="AI110" s="959"/>
      <c r="AJ110" s="960"/>
      <c r="AK110" s="961">
        <v>927692</v>
      </c>
      <c r="AL110" s="959"/>
      <c r="AM110" s="959"/>
      <c r="AN110" s="959"/>
      <c r="AO110" s="960"/>
      <c r="AP110" s="962">
        <v>27.6</v>
      </c>
      <c r="AQ110" s="963"/>
      <c r="AR110" s="963"/>
      <c r="AS110" s="963"/>
      <c r="AT110" s="964"/>
      <c r="AU110" s="965" t="s">
        <v>67</v>
      </c>
      <c r="AV110" s="966"/>
      <c r="AW110" s="966"/>
      <c r="AX110" s="966"/>
      <c r="AY110" s="966"/>
      <c r="AZ110" s="1007" t="s">
        <v>420</v>
      </c>
      <c r="BA110" s="956"/>
      <c r="BB110" s="956"/>
      <c r="BC110" s="956"/>
      <c r="BD110" s="956"/>
      <c r="BE110" s="956"/>
      <c r="BF110" s="956"/>
      <c r="BG110" s="956"/>
      <c r="BH110" s="956"/>
      <c r="BI110" s="956"/>
      <c r="BJ110" s="956"/>
      <c r="BK110" s="956"/>
      <c r="BL110" s="956"/>
      <c r="BM110" s="956"/>
      <c r="BN110" s="956"/>
      <c r="BO110" s="956"/>
      <c r="BP110" s="957"/>
      <c r="BQ110" s="993">
        <v>6482499</v>
      </c>
      <c r="BR110" s="994"/>
      <c r="BS110" s="994"/>
      <c r="BT110" s="994"/>
      <c r="BU110" s="994"/>
      <c r="BV110" s="994">
        <v>5938269</v>
      </c>
      <c r="BW110" s="994"/>
      <c r="BX110" s="994"/>
      <c r="BY110" s="994"/>
      <c r="BZ110" s="994"/>
      <c r="CA110" s="994">
        <v>6364376</v>
      </c>
      <c r="CB110" s="994"/>
      <c r="CC110" s="994"/>
      <c r="CD110" s="994"/>
      <c r="CE110" s="994"/>
      <c r="CF110" s="1008">
        <v>189.6</v>
      </c>
      <c r="CG110" s="1009"/>
      <c r="CH110" s="1009"/>
      <c r="CI110" s="1009"/>
      <c r="CJ110" s="1009"/>
      <c r="CK110" s="1010" t="s">
        <v>421</v>
      </c>
      <c r="CL110" s="1011"/>
      <c r="CM110" s="990" t="s">
        <v>422</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122</v>
      </c>
      <c r="DH110" s="994"/>
      <c r="DI110" s="994"/>
      <c r="DJ110" s="994"/>
      <c r="DK110" s="994"/>
      <c r="DL110" s="994" t="s">
        <v>122</v>
      </c>
      <c r="DM110" s="994"/>
      <c r="DN110" s="994"/>
      <c r="DO110" s="994"/>
      <c r="DP110" s="994"/>
      <c r="DQ110" s="994" t="s">
        <v>379</v>
      </c>
      <c r="DR110" s="994"/>
      <c r="DS110" s="994"/>
      <c r="DT110" s="994"/>
      <c r="DU110" s="994"/>
      <c r="DV110" s="995" t="s">
        <v>122</v>
      </c>
      <c r="DW110" s="995"/>
      <c r="DX110" s="995"/>
      <c r="DY110" s="995"/>
      <c r="DZ110" s="996"/>
    </row>
    <row r="111" spans="1:131" s="226" customFormat="1" ht="26.25" customHeight="1" x14ac:dyDescent="0.15">
      <c r="A111" s="997" t="s">
        <v>423</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122</v>
      </c>
      <c r="AB111" s="1001"/>
      <c r="AC111" s="1001"/>
      <c r="AD111" s="1001"/>
      <c r="AE111" s="1002"/>
      <c r="AF111" s="1003" t="s">
        <v>122</v>
      </c>
      <c r="AG111" s="1001"/>
      <c r="AH111" s="1001"/>
      <c r="AI111" s="1001"/>
      <c r="AJ111" s="1002"/>
      <c r="AK111" s="1003" t="s">
        <v>122</v>
      </c>
      <c r="AL111" s="1001"/>
      <c r="AM111" s="1001"/>
      <c r="AN111" s="1001"/>
      <c r="AO111" s="1002"/>
      <c r="AP111" s="1004" t="s">
        <v>122</v>
      </c>
      <c r="AQ111" s="1005"/>
      <c r="AR111" s="1005"/>
      <c r="AS111" s="1005"/>
      <c r="AT111" s="1006"/>
      <c r="AU111" s="967"/>
      <c r="AV111" s="968"/>
      <c r="AW111" s="968"/>
      <c r="AX111" s="968"/>
      <c r="AY111" s="968"/>
      <c r="AZ111" s="1016" t="s">
        <v>424</v>
      </c>
      <c r="BA111" s="1017"/>
      <c r="BB111" s="1017"/>
      <c r="BC111" s="1017"/>
      <c r="BD111" s="1017"/>
      <c r="BE111" s="1017"/>
      <c r="BF111" s="1017"/>
      <c r="BG111" s="1017"/>
      <c r="BH111" s="1017"/>
      <c r="BI111" s="1017"/>
      <c r="BJ111" s="1017"/>
      <c r="BK111" s="1017"/>
      <c r="BL111" s="1017"/>
      <c r="BM111" s="1017"/>
      <c r="BN111" s="1017"/>
      <c r="BO111" s="1017"/>
      <c r="BP111" s="1018"/>
      <c r="BQ111" s="986" t="s">
        <v>122</v>
      </c>
      <c r="BR111" s="987"/>
      <c r="BS111" s="987"/>
      <c r="BT111" s="987"/>
      <c r="BU111" s="987"/>
      <c r="BV111" s="987" t="s">
        <v>379</v>
      </c>
      <c r="BW111" s="987"/>
      <c r="BX111" s="987"/>
      <c r="BY111" s="987"/>
      <c r="BZ111" s="987"/>
      <c r="CA111" s="987" t="s">
        <v>122</v>
      </c>
      <c r="CB111" s="987"/>
      <c r="CC111" s="987"/>
      <c r="CD111" s="987"/>
      <c r="CE111" s="987"/>
      <c r="CF111" s="981" t="s">
        <v>122</v>
      </c>
      <c r="CG111" s="982"/>
      <c r="CH111" s="982"/>
      <c r="CI111" s="982"/>
      <c r="CJ111" s="982"/>
      <c r="CK111" s="1012"/>
      <c r="CL111" s="1013"/>
      <c r="CM111" s="983" t="s">
        <v>425</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122</v>
      </c>
      <c r="DH111" s="987"/>
      <c r="DI111" s="987"/>
      <c r="DJ111" s="987"/>
      <c r="DK111" s="987"/>
      <c r="DL111" s="987" t="s">
        <v>122</v>
      </c>
      <c r="DM111" s="987"/>
      <c r="DN111" s="987"/>
      <c r="DO111" s="987"/>
      <c r="DP111" s="987"/>
      <c r="DQ111" s="987" t="s">
        <v>379</v>
      </c>
      <c r="DR111" s="987"/>
      <c r="DS111" s="987"/>
      <c r="DT111" s="987"/>
      <c r="DU111" s="987"/>
      <c r="DV111" s="988" t="s">
        <v>122</v>
      </c>
      <c r="DW111" s="988"/>
      <c r="DX111" s="988"/>
      <c r="DY111" s="988"/>
      <c r="DZ111" s="989"/>
    </row>
    <row r="112" spans="1:131" s="226" customFormat="1" ht="26.25" customHeight="1" x14ac:dyDescent="0.15">
      <c r="A112" s="1019" t="s">
        <v>426</v>
      </c>
      <c r="B112" s="1020"/>
      <c r="C112" s="1017" t="s">
        <v>427</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t="s">
        <v>122</v>
      </c>
      <c r="AB112" s="1026"/>
      <c r="AC112" s="1026"/>
      <c r="AD112" s="1026"/>
      <c r="AE112" s="1027"/>
      <c r="AF112" s="1028" t="s">
        <v>122</v>
      </c>
      <c r="AG112" s="1026"/>
      <c r="AH112" s="1026"/>
      <c r="AI112" s="1026"/>
      <c r="AJ112" s="1027"/>
      <c r="AK112" s="1028" t="s">
        <v>122</v>
      </c>
      <c r="AL112" s="1026"/>
      <c r="AM112" s="1026"/>
      <c r="AN112" s="1026"/>
      <c r="AO112" s="1027"/>
      <c r="AP112" s="1029" t="s">
        <v>379</v>
      </c>
      <c r="AQ112" s="1030"/>
      <c r="AR112" s="1030"/>
      <c r="AS112" s="1030"/>
      <c r="AT112" s="1031"/>
      <c r="AU112" s="967"/>
      <c r="AV112" s="968"/>
      <c r="AW112" s="968"/>
      <c r="AX112" s="968"/>
      <c r="AY112" s="968"/>
      <c r="AZ112" s="1016" t="s">
        <v>428</v>
      </c>
      <c r="BA112" s="1017"/>
      <c r="BB112" s="1017"/>
      <c r="BC112" s="1017"/>
      <c r="BD112" s="1017"/>
      <c r="BE112" s="1017"/>
      <c r="BF112" s="1017"/>
      <c r="BG112" s="1017"/>
      <c r="BH112" s="1017"/>
      <c r="BI112" s="1017"/>
      <c r="BJ112" s="1017"/>
      <c r="BK112" s="1017"/>
      <c r="BL112" s="1017"/>
      <c r="BM112" s="1017"/>
      <c r="BN112" s="1017"/>
      <c r="BO112" s="1017"/>
      <c r="BP112" s="1018"/>
      <c r="BQ112" s="986">
        <v>3120152</v>
      </c>
      <c r="BR112" s="987"/>
      <c r="BS112" s="987"/>
      <c r="BT112" s="987"/>
      <c r="BU112" s="987"/>
      <c r="BV112" s="987">
        <v>3318402</v>
      </c>
      <c r="BW112" s="987"/>
      <c r="BX112" s="987"/>
      <c r="BY112" s="987"/>
      <c r="BZ112" s="987"/>
      <c r="CA112" s="987">
        <v>3209760</v>
      </c>
      <c r="CB112" s="987"/>
      <c r="CC112" s="987"/>
      <c r="CD112" s="987"/>
      <c r="CE112" s="987"/>
      <c r="CF112" s="981">
        <v>95.6</v>
      </c>
      <c r="CG112" s="982"/>
      <c r="CH112" s="982"/>
      <c r="CI112" s="982"/>
      <c r="CJ112" s="982"/>
      <c r="CK112" s="1012"/>
      <c r="CL112" s="1013"/>
      <c r="CM112" s="983" t="s">
        <v>429</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122</v>
      </c>
      <c r="DH112" s="987"/>
      <c r="DI112" s="987"/>
      <c r="DJ112" s="987"/>
      <c r="DK112" s="987"/>
      <c r="DL112" s="987" t="s">
        <v>379</v>
      </c>
      <c r="DM112" s="987"/>
      <c r="DN112" s="987"/>
      <c r="DO112" s="987"/>
      <c r="DP112" s="987"/>
      <c r="DQ112" s="987" t="s">
        <v>122</v>
      </c>
      <c r="DR112" s="987"/>
      <c r="DS112" s="987"/>
      <c r="DT112" s="987"/>
      <c r="DU112" s="987"/>
      <c r="DV112" s="988" t="s">
        <v>379</v>
      </c>
      <c r="DW112" s="988"/>
      <c r="DX112" s="988"/>
      <c r="DY112" s="988"/>
      <c r="DZ112" s="989"/>
    </row>
    <row r="113" spans="1:130" s="226" customFormat="1" ht="26.25" customHeight="1" x14ac:dyDescent="0.15">
      <c r="A113" s="1021"/>
      <c r="B113" s="1022"/>
      <c r="C113" s="1017" t="s">
        <v>430</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224933</v>
      </c>
      <c r="AB113" s="1001"/>
      <c r="AC113" s="1001"/>
      <c r="AD113" s="1001"/>
      <c r="AE113" s="1002"/>
      <c r="AF113" s="1003">
        <v>220625</v>
      </c>
      <c r="AG113" s="1001"/>
      <c r="AH113" s="1001"/>
      <c r="AI113" s="1001"/>
      <c r="AJ113" s="1002"/>
      <c r="AK113" s="1003">
        <v>225772</v>
      </c>
      <c r="AL113" s="1001"/>
      <c r="AM113" s="1001"/>
      <c r="AN113" s="1001"/>
      <c r="AO113" s="1002"/>
      <c r="AP113" s="1004">
        <v>6.7</v>
      </c>
      <c r="AQ113" s="1005"/>
      <c r="AR113" s="1005"/>
      <c r="AS113" s="1005"/>
      <c r="AT113" s="1006"/>
      <c r="AU113" s="967"/>
      <c r="AV113" s="968"/>
      <c r="AW113" s="968"/>
      <c r="AX113" s="968"/>
      <c r="AY113" s="968"/>
      <c r="AZ113" s="1016" t="s">
        <v>431</v>
      </c>
      <c r="BA113" s="1017"/>
      <c r="BB113" s="1017"/>
      <c r="BC113" s="1017"/>
      <c r="BD113" s="1017"/>
      <c r="BE113" s="1017"/>
      <c r="BF113" s="1017"/>
      <c r="BG113" s="1017"/>
      <c r="BH113" s="1017"/>
      <c r="BI113" s="1017"/>
      <c r="BJ113" s="1017"/>
      <c r="BK113" s="1017"/>
      <c r="BL113" s="1017"/>
      <c r="BM113" s="1017"/>
      <c r="BN113" s="1017"/>
      <c r="BO113" s="1017"/>
      <c r="BP113" s="1018"/>
      <c r="BQ113" s="986">
        <v>244410</v>
      </c>
      <c r="BR113" s="987"/>
      <c r="BS113" s="987"/>
      <c r="BT113" s="987"/>
      <c r="BU113" s="987"/>
      <c r="BV113" s="987">
        <v>219617</v>
      </c>
      <c r="BW113" s="987"/>
      <c r="BX113" s="987"/>
      <c r="BY113" s="987"/>
      <c r="BZ113" s="987"/>
      <c r="CA113" s="987">
        <v>205634</v>
      </c>
      <c r="CB113" s="987"/>
      <c r="CC113" s="987"/>
      <c r="CD113" s="987"/>
      <c r="CE113" s="987"/>
      <c r="CF113" s="981">
        <v>6.1</v>
      </c>
      <c r="CG113" s="982"/>
      <c r="CH113" s="982"/>
      <c r="CI113" s="982"/>
      <c r="CJ113" s="982"/>
      <c r="CK113" s="1012"/>
      <c r="CL113" s="1013"/>
      <c r="CM113" s="983" t="s">
        <v>432</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122</v>
      </c>
      <c r="DH113" s="1026"/>
      <c r="DI113" s="1026"/>
      <c r="DJ113" s="1026"/>
      <c r="DK113" s="1027"/>
      <c r="DL113" s="1028" t="s">
        <v>122</v>
      </c>
      <c r="DM113" s="1026"/>
      <c r="DN113" s="1026"/>
      <c r="DO113" s="1026"/>
      <c r="DP113" s="1027"/>
      <c r="DQ113" s="1028" t="s">
        <v>379</v>
      </c>
      <c r="DR113" s="1026"/>
      <c r="DS113" s="1026"/>
      <c r="DT113" s="1026"/>
      <c r="DU113" s="1027"/>
      <c r="DV113" s="1029" t="s">
        <v>379</v>
      </c>
      <c r="DW113" s="1030"/>
      <c r="DX113" s="1030"/>
      <c r="DY113" s="1030"/>
      <c r="DZ113" s="1031"/>
    </row>
    <row r="114" spans="1:130" s="226" customFormat="1" ht="26.25" customHeight="1" x14ac:dyDescent="0.15">
      <c r="A114" s="1021"/>
      <c r="B114" s="1022"/>
      <c r="C114" s="1017" t="s">
        <v>433</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34965</v>
      </c>
      <c r="AB114" s="1026"/>
      <c r="AC114" s="1026"/>
      <c r="AD114" s="1026"/>
      <c r="AE114" s="1027"/>
      <c r="AF114" s="1028">
        <v>37202</v>
      </c>
      <c r="AG114" s="1026"/>
      <c r="AH114" s="1026"/>
      <c r="AI114" s="1026"/>
      <c r="AJ114" s="1027"/>
      <c r="AK114" s="1028">
        <v>36397</v>
      </c>
      <c r="AL114" s="1026"/>
      <c r="AM114" s="1026"/>
      <c r="AN114" s="1026"/>
      <c r="AO114" s="1027"/>
      <c r="AP114" s="1029">
        <v>1.1000000000000001</v>
      </c>
      <c r="AQ114" s="1030"/>
      <c r="AR114" s="1030"/>
      <c r="AS114" s="1030"/>
      <c r="AT114" s="1031"/>
      <c r="AU114" s="967"/>
      <c r="AV114" s="968"/>
      <c r="AW114" s="968"/>
      <c r="AX114" s="968"/>
      <c r="AY114" s="968"/>
      <c r="AZ114" s="1016" t="s">
        <v>434</v>
      </c>
      <c r="BA114" s="1017"/>
      <c r="BB114" s="1017"/>
      <c r="BC114" s="1017"/>
      <c r="BD114" s="1017"/>
      <c r="BE114" s="1017"/>
      <c r="BF114" s="1017"/>
      <c r="BG114" s="1017"/>
      <c r="BH114" s="1017"/>
      <c r="BI114" s="1017"/>
      <c r="BJ114" s="1017"/>
      <c r="BK114" s="1017"/>
      <c r="BL114" s="1017"/>
      <c r="BM114" s="1017"/>
      <c r="BN114" s="1017"/>
      <c r="BO114" s="1017"/>
      <c r="BP114" s="1018"/>
      <c r="BQ114" s="986">
        <v>1064835</v>
      </c>
      <c r="BR114" s="987"/>
      <c r="BS114" s="987"/>
      <c r="BT114" s="987"/>
      <c r="BU114" s="987"/>
      <c r="BV114" s="987">
        <v>1081043</v>
      </c>
      <c r="BW114" s="987"/>
      <c r="BX114" s="987"/>
      <c r="BY114" s="987"/>
      <c r="BZ114" s="987"/>
      <c r="CA114" s="987">
        <v>622133</v>
      </c>
      <c r="CB114" s="987"/>
      <c r="CC114" s="987"/>
      <c r="CD114" s="987"/>
      <c r="CE114" s="987"/>
      <c r="CF114" s="981">
        <v>18.5</v>
      </c>
      <c r="CG114" s="982"/>
      <c r="CH114" s="982"/>
      <c r="CI114" s="982"/>
      <c r="CJ114" s="982"/>
      <c r="CK114" s="1012"/>
      <c r="CL114" s="1013"/>
      <c r="CM114" s="983" t="s">
        <v>435</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122</v>
      </c>
      <c r="DH114" s="1026"/>
      <c r="DI114" s="1026"/>
      <c r="DJ114" s="1026"/>
      <c r="DK114" s="1027"/>
      <c r="DL114" s="1028" t="s">
        <v>122</v>
      </c>
      <c r="DM114" s="1026"/>
      <c r="DN114" s="1026"/>
      <c r="DO114" s="1026"/>
      <c r="DP114" s="1027"/>
      <c r="DQ114" s="1028" t="s">
        <v>379</v>
      </c>
      <c r="DR114" s="1026"/>
      <c r="DS114" s="1026"/>
      <c r="DT114" s="1026"/>
      <c r="DU114" s="1027"/>
      <c r="DV114" s="1029" t="s">
        <v>122</v>
      </c>
      <c r="DW114" s="1030"/>
      <c r="DX114" s="1030"/>
      <c r="DY114" s="1030"/>
      <c r="DZ114" s="1031"/>
    </row>
    <row r="115" spans="1:130" s="226" customFormat="1" ht="26.25" customHeight="1" x14ac:dyDescent="0.15">
      <c r="A115" s="1021"/>
      <c r="B115" s="1022"/>
      <c r="C115" s="1017" t="s">
        <v>436</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v>546</v>
      </c>
      <c r="AB115" s="1001"/>
      <c r="AC115" s="1001"/>
      <c r="AD115" s="1001"/>
      <c r="AE115" s="1002"/>
      <c r="AF115" s="1003">
        <v>363</v>
      </c>
      <c r="AG115" s="1001"/>
      <c r="AH115" s="1001"/>
      <c r="AI115" s="1001"/>
      <c r="AJ115" s="1002"/>
      <c r="AK115" s="1003">
        <v>263</v>
      </c>
      <c r="AL115" s="1001"/>
      <c r="AM115" s="1001"/>
      <c r="AN115" s="1001"/>
      <c r="AO115" s="1002"/>
      <c r="AP115" s="1004">
        <v>0</v>
      </c>
      <c r="AQ115" s="1005"/>
      <c r="AR115" s="1005"/>
      <c r="AS115" s="1005"/>
      <c r="AT115" s="1006"/>
      <c r="AU115" s="967"/>
      <c r="AV115" s="968"/>
      <c r="AW115" s="968"/>
      <c r="AX115" s="968"/>
      <c r="AY115" s="968"/>
      <c r="AZ115" s="1016" t="s">
        <v>437</v>
      </c>
      <c r="BA115" s="1017"/>
      <c r="BB115" s="1017"/>
      <c r="BC115" s="1017"/>
      <c r="BD115" s="1017"/>
      <c r="BE115" s="1017"/>
      <c r="BF115" s="1017"/>
      <c r="BG115" s="1017"/>
      <c r="BH115" s="1017"/>
      <c r="BI115" s="1017"/>
      <c r="BJ115" s="1017"/>
      <c r="BK115" s="1017"/>
      <c r="BL115" s="1017"/>
      <c r="BM115" s="1017"/>
      <c r="BN115" s="1017"/>
      <c r="BO115" s="1017"/>
      <c r="BP115" s="1018"/>
      <c r="BQ115" s="986" t="s">
        <v>379</v>
      </c>
      <c r="BR115" s="987"/>
      <c r="BS115" s="987"/>
      <c r="BT115" s="987"/>
      <c r="BU115" s="987"/>
      <c r="BV115" s="987" t="s">
        <v>122</v>
      </c>
      <c r="BW115" s="987"/>
      <c r="BX115" s="987"/>
      <c r="BY115" s="987"/>
      <c r="BZ115" s="987"/>
      <c r="CA115" s="987" t="s">
        <v>379</v>
      </c>
      <c r="CB115" s="987"/>
      <c r="CC115" s="987"/>
      <c r="CD115" s="987"/>
      <c r="CE115" s="987"/>
      <c r="CF115" s="981" t="s">
        <v>379</v>
      </c>
      <c r="CG115" s="982"/>
      <c r="CH115" s="982"/>
      <c r="CI115" s="982"/>
      <c r="CJ115" s="982"/>
      <c r="CK115" s="1012"/>
      <c r="CL115" s="1013"/>
      <c r="CM115" s="1016" t="s">
        <v>438</v>
      </c>
      <c r="CN115" s="1037"/>
      <c r="CO115" s="1037"/>
      <c r="CP115" s="1037"/>
      <c r="CQ115" s="1037"/>
      <c r="CR115" s="1037"/>
      <c r="CS115" s="1037"/>
      <c r="CT115" s="1037"/>
      <c r="CU115" s="1037"/>
      <c r="CV115" s="1037"/>
      <c r="CW115" s="1037"/>
      <c r="CX115" s="1037"/>
      <c r="CY115" s="1037"/>
      <c r="CZ115" s="1037"/>
      <c r="DA115" s="1037"/>
      <c r="DB115" s="1037"/>
      <c r="DC115" s="1037"/>
      <c r="DD115" s="1037"/>
      <c r="DE115" s="1037"/>
      <c r="DF115" s="1018"/>
      <c r="DG115" s="1025" t="s">
        <v>122</v>
      </c>
      <c r="DH115" s="1026"/>
      <c r="DI115" s="1026"/>
      <c r="DJ115" s="1026"/>
      <c r="DK115" s="1027"/>
      <c r="DL115" s="1028" t="s">
        <v>122</v>
      </c>
      <c r="DM115" s="1026"/>
      <c r="DN115" s="1026"/>
      <c r="DO115" s="1026"/>
      <c r="DP115" s="1027"/>
      <c r="DQ115" s="1028" t="s">
        <v>379</v>
      </c>
      <c r="DR115" s="1026"/>
      <c r="DS115" s="1026"/>
      <c r="DT115" s="1026"/>
      <c r="DU115" s="1027"/>
      <c r="DV115" s="1029" t="s">
        <v>122</v>
      </c>
      <c r="DW115" s="1030"/>
      <c r="DX115" s="1030"/>
      <c r="DY115" s="1030"/>
      <c r="DZ115" s="1031"/>
    </row>
    <row r="116" spans="1:130" s="226" customFormat="1" ht="26.25" customHeight="1" x14ac:dyDescent="0.15">
      <c r="A116" s="1023"/>
      <c r="B116" s="1024"/>
      <c r="C116" s="1032" t="s">
        <v>439</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122</v>
      </c>
      <c r="AB116" s="1026"/>
      <c r="AC116" s="1026"/>
      <c r="AD116" s="1026"/>
      <c r="AE116" s="1027"/>
      <c r="AF116" s="1028" t="s">
        <v>122</v>
      </c>
      <c r="AG116" s="1026"/>
      <c r="AH116" s="1026"/>
      <c r="AI116" s="1026"/>
      <c r="AJ116" s="1027"/>
      <c r="AK116" s="1028" t="s">
        <v>122</v>
      </c>
      <c r="AL116" s="1026"/>
      <c r="AM116" s="1026"/>
      <c r="AN116" s="1026"/>
      <c r="AO116" s="1027"/>
      <c r="AP116" s="1029" t="s">
        <v>122</v>
      </c>
      <c r="AQ116" s="1030"/>
      <c r="AR116" s="1030"/>
      <c r="AS116" s="1030"/>
      <c r="AT116" s="1031"/>
      <c r="AU116" s="967"/>
      <c r="AV116" s="968"/>
      <c r="AW116" s="968"/>
      <c r="AX116" s="968"/>
      <c r="AY116" s="968"/>
      <c r="AZ116" s="1034" t="s">
        <v>440</v>
      </c>
      <c r="BA116" s="1035"/>
      <c r="BB116" s="1035"/>
      <c r="BC116" s="1035"/>
      <c r="BD116" s="1035"/>
      <c r="BE116" s="1035"/>
      <c r="BF116" s="1035"/>
      <c r="BG116" s="1035"/>
      <c r="BH116" s="1035"/>
      <c r="BI116" s="1035"/>
      <c r="BJ116" s="1035"/>
      <c r="BK116" s="1035"/>
      <c r="BL116" s="1035"/>
      <c r="BM116" s="1035"/>
      <c r="BN116" s="1035"/>
      <c r="BO116" s="1035"/>
      <c r="BP116" s="1036"/>
      <c r="BQ116" s="986" t="s">
        <v>122</v>
      </c>
      <c r="BR116" s="987"/>
      <c r="BS116" s="987"/>
      <c r="BT116" s="987"/>
      <c r="BU116" s="987"/>
      <c r="BV116" s="987" t="s">
        <v>122</v>
      </c>
      <c r="BW116" s="987"/>
      <c r="BX116" s="987"/>
      <c r="BY116" s="987"/>
      <c r="BZ116" s="987"/>
      <c r="CA116" s="987" t="s">
        <v>379</v>
      </c>
      <c r="CB116" s="987"/>
      <c r="CC116" s="987"/>
      <c r="CD116" s="987"/>
      <c r="CE116" s="987"/>
      <c r="CF116" s="981" t="s">
        <v>379</v>
      </c>
      <c r="CG116" s="982"/>
      <c r="CH116" s="982"/>
      <c r="CI116" s="982"/>
      <c r="CJ116" s="982"/>
      <c r="CK116" s="1012"/>
      <c r="CL116" s="1013"/>
      <c r="CM116" s="983" t="s">
        <v>441</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t="s">
        <v>122</v>
      </c>
      <c r="DH116" s="1026"/>
      <c r="DI116" s="1026"/>
      <c r="DJ116" s="1026"/>
      <c r="DK116" s="1027"/>
      <c r="DL116" s="1028" t="s">
        <v>122</v>
      </c>
      <c r="DM116" s="1026"/>
      <c r="DN116" s="1026"/>
      <c r="DO116" s="1026"/>
      <c r="DP116" s="1027"/>
      <c r="DQ116" s="1028" t="s">
        <v>122</v>
      </c>
      <c r="DR116" s="1026"/>
      <c r="DS116" s="1026"/>
      <c r="DT116" s="1026"/>
      <c r="DU116" s="1027"/>
      <c r="DV116" s="1029" t="s">
        <v>379</v>
      </c>
      <c r="DW116" s="1030"/>
      <c r="DX116" s="1030"/>
      <c r="DY116" s="1030"/>
      <c r="DZ116" s="1031"/>
    </row>
    <row r="117" spans="1:130" s="226" customFormat="1" ht="26.25" customHeight="1" x14ac:dyDescent="0.15">
      <c r="A117" s="971" t="s">
        <v>177</v>
      </c>
      <c r="B117" s="952"/>
      <c r="C117" s="952"/>
      <c r="D117" s="952"/>
      <c r="E117" s="952"/>
      <c r="F117" s="952"/>
      <c r="G117" s="952"/>
      <c r="H117" s="952"/>
      <c r="I117" s="952"/>
      <c r="J117" s="952"/>
      <c r="K117" s="952"/>
      <c r="L117" s="952"/>
      <c r="M117" s="952"/>
      <c r="N117" s="952"/>
      <c r="O117" s="952"/>
      <c r="P117" s="952"/>
      <c r="Q117" s="952"/>
      <c r="R117" s="952"/>
      <c r="S117" s="952"/>
      <c r="T117" s="952"/>
      <c r="U117" s="952"/>
      <c r="V117" s="952"/>
      <c r="W117" s="952"/>
      <c r="X117" s="952"/>
      <c r="Y117" s="1042" t="s">
        <v>442</v>
      </c>
      <c r="Z117" s="953"/>
      <c r="AA117" s="1043">
        <v>1043345</v>
      </c>
      <c r="AB117" s="1044"/>
      <c r="AC117" s="1044"/>
      <c r="AD117" s="1044"/>
      <c r="AE117" s="1045"/>
      <c r="AF117" s="1046">
        <v>1088956</v>
      </c>
      <c r="AG117" s="1044"/>
      <c r="AH117" s="1044"/>
      <c r="AI117" s="1044"/>
      <c r="AJ117" s="1045"/>
      <c r="AK117" s="1046">
        <v>1190124</v>
      </c>
      <c r="AL117" s="1044"/>
      <c r="AM117" s="1044"/>
      <c r="AN117" s="1044"/>
      <c r="AO117" s="1045"/>
      <c r="AP117" s="1047"/>
      <c r="AQ117" s="1048"/>
      <c r="AR117" s="1048"/>
      <c r="AS117" s="1048"/>
      <c r="AT117" s="1049"/>
      <c r="AU117" s="967"/>
      <c r="AV117" s="968"/>
      <c r="AW117" s="968"/>
      <c r="AX117" s="968"/>
      <c r="AY117" s="968"/>
      <c r="AZ117" s="1034" t="s">
        <v>443</v>
      </c>
      <c r="BA117" s="1035"/>
      <c r="BB117" s="1035"/>
      <c r="BC117" s="1035"/>
      <c r="BD117" s="1035"/>
      <c r="BE117" s="1035"/>
      <c r="BF117" s="1035"/>
      <c r="BG117" s="1035"/>
      <c r="BH117" s="1035"/>
      <c r="BI117" s="1035"/>
      <c r="BJ117" s="1035"/>
      <c r="BK117" s="1035"/>
      <c r="BL117" s="1035"/>
      <c r="BM117" s="1035"/>
      <c r="BN117" s="1035"/>
      <c r="BO117" s="1035"/>
      <c r="BP117" s="1036"/>
      <c r="BQ117" s="986" t="s">
        <v>122</v>
      </c>
      <c r="BR117" s="987"/>
      <c r="BS117" s="987"/>
      <c r="BT117" s="987"/>
      <c r="BU117" s="987"/>
      <c r="BV117" s="987" t="s">
        <v>379</v>
      </c>
      <c r="BW117" s="987"/>
      <c r="BX117" s="987"/>
      <c r="BY117" s="987"/>
      <c r="BZ117" s="987"/>
      <c r="CA117" s="987" t="s">
        <v>122</v>
      </c>
      <c r="CB117" s="987"/>
      <c r="CC117" s="987"/>
      <c r="CD117" s="987"/>
      <c r="CE117" s="987"/>
      <c r="CF117" s="981" t="s">
        <v>122</v>
      </c>
      <c r="CG117" s="982"/>
      <c r="CH117" s="982"/>
      <c r="CI117" s="982"/>
      <c r="CJ117" s="982"/>
      <c r="CK117" s="1012"/>
      <c r="CL117" s="1013"/>
      <c r="CM117" s="983" t="s">
        <v>444</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379</v>
      </c>
      <c r="DH117" s="1026"/>
      <c r="DI117" s="1026"/>
      <c r="DJ117" s="1026"/>
      <c r="DK117" s="1027"/>
      <c r="DL117" s="1028" t="s">
        <v>379</v>
      </c>
      <c r="DM117" s="1026"/>
      <c r="DN117" s="1026"/>
      <c r="DO117" s="1026"/>
      <c r="DP117" s="1027"/>
      <c r="DQ117" s="1028" t="s">
        <v>379</v>
      </c>
      <c r="DR117" s="1026"/>
      <c r="DS117" s="1026"/>
      <c r="DT117" s="1026"/>
      <c r="DU117" s="1027"/>
      <c r="DV117" s="1029" t="s">
        <v>122</v>
      </c>
      <c r="DW117" s="1030"/>
      <c r="DX117" s="1030"/>
      <c r="DY117" s="1030"/>
      <c r="DZ117" s="1031"/>
    </row>
    <row r="118" spans="1:130" s="226" customFormat="1" ht="26.25" customHeight="1" x14ac:dyDescent="0.15">
      <c r="A118" s="971" t="s">
        <v>418</v>
      </c>
      <c r="B118" s="952"/>
      <c r="C118" s="952"/>
      <c r="D118" s="952"/>
      <c r="E118" s="952"/>
      <c r="F118" s="952"/>
      <c r="G118" s="952"/>
      <c r="H118" s="952"/>
      <c r="I118" s="952"/>
      <c r="J118" s="952"/>
      <c r="K118" s="952"/>
      <c r="L118" s="952"/>
      <c r="M118" s="952"/>
      <c r="N118" s="952"/>
      <c r="O118" s="952"/>
      <c r="P118" s="952"/>
      <c r="Q118" s="952"/>
      <c r="R118" s="952"/>
      <c r="S118" s="952"/>
      <c r="T118" s="952"/>
      <c r="U118" s="952"/>
      <c r="V118" s="952"/>
      <c r="W118" s="952"/>
      <c r="X118" s="952"/>
      <c r="Y118" s="952"/>
      <c r="Z118" s="953"/>
      <c r="AA118" s="951" t="s">
        <v>416</v>
      </c>
      <c r="AB118" s="952"/>
      <c r="AC118" s="952"/>
      <c r="AD118" s="952"/>
      <c r="AE118" s="953"/>
      <c r="AF118" s="951" t="s">
        <v>294</v>
      </c>
      <c r="AG118" s="952"/>
      <c r="AH118" s="952"/>
      <c r="AI118" s="952"/>
      <c r="AJ118" s="953"/>
      <c r="AK118" s="951" t="s">
        <v>293</v>
      </c>
      <c r="AL118" s="952"/>
      <c r="AM118" s="952"/>
      <c r="AN118" s="952"/>
      <c r="AO118" s="953"/>
      <c r="AP118" s="1038" t="s">
        <v>417</v>
      </c>
      <c r="AQ118" s="1039"/>
      <c r="AR118" s="1039"/>
      <c r="AS118" s="1039"/>
      <c r="AT118" s="1040"/>
      <c r="AU118" s="967"/>
      <c r="AV118" s="968"/>
      <c r="AW118" s="968"/>
      <c r="AX118" s="968"/>
      <c r="AY118" s="968"/>
      <c r="AZ118" s="1041" t="s">
        <v>445</v>
      </c>
      <c r="BA118" s="1032"/>
      <c r="BB118" s="1032"/>
      <c r="BC118" s="1032"/>
      <c r="BD118" s="1032"/>
      <c r="BE118" s="1032"/>
      <c r="BF118" s="1032"/>
      <c r="BG118" s="1032"/>
      <c r="BH118" s="1032"/>
      <c r="BI118" s="1032"/>
      <c r="BJ118" s="1032"/>
      <c r="BK118" s="1032"/>
      <c r="BL118" s="1032"/>
      <c r="BM118" s="1032"/>
      <c r="BN118" s="1032"/>
      <c r="BO118" s="1032"/>
      <c r="BP118" s="1033"/>
      <c r="BQ118" s="1064" t="s">
        <v>122</v>
      </c>
      <c r="BR118" s="1065"/>
      <c r="BS118" s="1065"/>
      <c r="BT118" s="1065"/>
      <c r="BU118" s="1065"/>
      <c r="BV118" s="1065" t="s">
        <v>122</v>
      </c>
      <c r="BW118" s="1065"/>
      <c r="BX118" s="1065"/>
      <c r="BY118" s="1065"/>
      <c r="BZ118" s="1065"/>
      <c r="CA118" s="1065" t="s">
        <v>122</v>
      </c>
      <c r="CB118" s="1065"/>
      <c r="CC118" s="1065"/>
      <c r="CD118" s="1065"/>
      <c r="CE118" s="1065"/>
      <c r="CF118" s="981" t="s">
        <v>379</v>
      </c>
      <c r="CG118" s="982"/>
      <c r="CH118" s="982"/>
      <c r="CI118" s="982"/>
      <c r="CJ118" s="982"/>
      <c r="CK118" s="1012"/>
      <c r="CL118" s="1013"/>
      <c r="CM118" s="983" t="s">
        <v>446</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122</v>
      </c>
      <c r="DH118" s="1026"/>
      <c r="DI118" s="1026"/>
      <c r="DJ118" s="1026"/>
      <c r="DK118" s="1027"/>
      <c r="DL118" s="1028" t="s">
        <v>379</v>
      </c>
      <c r="DM118" s="1026"/>
      <c r="DN118" s="1026"/>
      <c r="DO118" s="1026"/>
      <c r="DP118" s="1027"/>
      <c r="DQ118" s="1028" t="s">
        <v>122</v>
      </c>
      <c r="DR118" s="1026"/>
      <c r="DS118" s="1026"/>
      <c r="DT118" s="1026"/>
      <c r="DU118" s="1027"/>
      <c r="DV118" s="1029" t="s">
        <v>379</v>
      </c>
      <c r="DW118" s="1030"/>
      <c r="DX118" s="1030"/>
      <c r="DY118" s="1030"/>
      <c r="DZ118" s="1031"/>
    </row>
    <row r="119" spans="1:130" s="226" customFormat="1" ht="26.25" customHeight="1" x14ac:dyDescent="0.15">
      <c r="A119" s="1125" t="s">
        <v>421</v>
      </c>
      <c r="B119" s="1011"/>
      <c r="C119" s="990" t="s">
        <v>422</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8" t="s">
        <v>122</v>
      </c>
      <c r="AB119" s="959"/>
      <c r="AC119" s="959"/>
      <c r="AD119" s="959"/>
      <c r="AE119" s="960"/>
      <c r="AF119" s="961" t="s">
        <v>122</v>
      </c>
      <c r="AG119" s="959"/>
      <c r="AH119" s="959"/>
      <c r="AI119" s="959"/>
      <c r="AJ119" s="960"/>
      <c r="AK119" s="961" t="s">
        <v>122</v>
      </c>
      <c r="AL119" s="959"/>
      <c r="AM119" s="959"/>
      <c r="AN119" s="959"/>
      <c r="AO119" s="960"/>
      <c r="AP119" s="962" t="s">
        <v>122</v>
      </c>
      <c r="AQ119" s="963"/>
      <c r="AR119" s="963"/>
      <c r="AS119" s="963"/>
      <c r="AT119" s="964"/>
      <c r="AU119" s="969"/>
      <c r="AV119" s="970"/>
      <c r="AW119" s="970"/>
      <c r="AX119" s="970"/>
      <c r="AY119" s="970"/>
      <c r="AZ119" s="257" t="s">
        <v>177</v>
      </c>
      <c r="BA119" s="257"/>
      <c r="BB119" s="257"/>
      <c r="BC119" s="257"/>
      <c r="BD119" s="257"/>
      <c r="BE119" s="257"/>
      <c r="BF119" s="257"/>
      <c r="BG119" s="257"/>
      <c r="BH119" s="257"/>
      <c r="BI119" s="257"/>
      <c r="BJ119" s="257"/>
      <c r="BK119" s="257"/>
      <c r="BL119" s="257"/>
      <c r="BM119" s="257"/>
      <c r="BN119" s="257"/>
      <c r="BO119" s="1042" t="s">
        <v>447</v>
      </c>
      <c r="BP119" s="1073"/>
      <c r="BQ119" s="1064">
        <v>10911896</v>
      </c>
      <c r="BR119" s="1065"/>
      <c r="BS119" s="1065"/>
      <c r="BT119" s="1065"/>
      <c r="BU119" s="1065"/>
      <c r="BV119" s="1065">
        <v>10557331</v>
      </c>
      <c r="BW119" s="1065"/>
      <c r="BX119" s="1065"/>
      <c r="BY119" s="1065"/>
      <c r="BZ119" s="1065"/>
      <c r="CA119" s="1065">
        <v>10401903</v>
      </c>
      <c r="CB119" s="1065"/>
      <c r="CC119" s="1065"/>
      <c r="CD119" s="1065"/>
      <c r="CE119" s="1065"/>
      <c r="CF119" s="1066"/>
      <c r="CG119" s="1067"/>
      <c r="CH119" s="1067"/>
      <c r="CI119" s="1067"/>
      <c r="CJ119" s="1068"/>
      <c r="CK119" s="1014"/>
      <c r="CL119" s="1015"/>
      <c r="CM119" s="1069" t="s">
        <v>448</v>
      </c>
      <c r="CN119" s="1070"/>
      <c r="CO119" s="1070"/>
      <c r="CP119" s="1070"/>
      <c r="CQ119" s="1070"/>
      <c r="CR119" s="1070"/>
      <c r="CS119" s="1070"/>
      <c r="CT119" s="1070"/>
      <c r="CU119" s="1070"/>
      <c r="CV119" s="1070"/>
      <c r="CW119" s="1070"/>
      <c r="CX119" s="1070"/>
      <c r="CY119" s="1070"/>
      <c r="CZ119" s="1070"/>
      <c r="DA119" s="1070"/>
      <c r="DB119" s="1070"/>
      <c r="DC119" s="1070"/>
      <c r="DD119" s="1070"/>
      <c r="DE119" s="1070"/>
      <c r="DF119" s="1071"/>
      <c r="DG119" s="1072" t="s">
        <v>122</v>
      </c>
      <c r="DH119" s="1051"/>
      <c r="DI119" s="1051"/>
      <c r="DJ119" s="1051"/>
      <c r="DK119" s="1052"/>
      <c r="DL119" s="1050" t="s">
        <v>122</v>
      </c>
      <c r="DM119" s="1051"/>
      <c r="DN119" s="1051"/>
      <c r="DO119" s="1051"/>
      <c r="DP119" s="1052"/>
      <c r="DQ119" s="1050" t="s">
        <v>379</v>
      </c>
      <c r="DR119" s="1051"/>
      <c r="DS119" s="1051"/>
      <c r="DT119" s="1051"/>
      <c r="DU119" s="1052"/>
      <c r="DV119" s="1053" t="s">
        <v>379</v>
      </c>
      <c r="DW119" s="1054"/>
      <c r="DX119" s="1054"/>
      <c r="DY119" s="1054"/>
      <c r="DZ119" s="1055"/>
    </row>
    <row r="120" spans="1:130" s="226" customFormat="1" ht="26.25" customHeight="1" x14ac:dyDescent="0.15">
      <c r="A120" s="1126"/>
      <c r="B120" s="1013"/>
      <c r="C120" s="983" t="s">
        <v>425</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122</v>
      </c>
      <c r="AB120" s="1026"/>
      <c r="AC120" s="1026"/>
      <c r="AD120" s="1026"/>
      <c r="AE120" s="1027"/>
      <c r="AF120" s="1028" t="s">
        <v>122</v>
      </c>
      <c r="AG120" s="1026"/>
      <c r="AH120" s="1026"/>
      <c r="AI120" s="1026"/>
      <c r="AJ120" s="1027"/>
      <c r="AK120" s="1028" t="s">
        <v>122</v>
      </c>
      <c r="AL120" s="1026"/>
      <c r="AM120" s="1026"/>
      <c r="AN120" s="1026"/>
      <c r="AO120" s="1027"/>
      <c r="AP120" s="1029" t="s">
        <v>379</v>
      </c>
      <c r="AQ120" s="1030"/>
      <c r="AR120" s="1030"/>
      <c r="AS120" s="1030"/>
      <c r="AT120" s="1031"/>
      <c r="AU120" s="1056" t="s">
        <v>449</v>
      </c>
      <c r="AV120" s="1057"/>
      <c r="AW120" s="1057"/>
      <c r="AX120" s="1057"/>
      <c r="AY120" s="1058"/>
      <c r="AZ120" s="1007" t="s">
        <v>450</v>
      </c>
      <c r="BA120" s="956"/>
      <c r="BB120" s="956"/>
      <c r="BC120" s="956"/>
      <c r="BD120" s="956"/>
      <c r="BE120" s="956"/>
      <c r="BF120" s="956"/>
      <c r="BG120" s="956"/>
      <c r="BH120" s="956"/>
      <c r="BI120" s="956"/>
      <c r="BJ120" s="956"/>
      <c r="BK120" s="956"/>
      <c r="BL120" s="956"/>
      <c r="BM120" s="956"/>
      <c r="BN120" s="956"/>
      <c r="BO120" s="956"/>
      <c r="BP120" s="957"/>
      <c r="BQ120" s="993">
        <v>5470271</v>
      </c>
      <c r="BR120" s="994"/>
      <c r="BS120" s="994"/>
      <c r="BT120" s="994"/>
      <c r="BU120" s="994"/>
      <c r="BV120" s="994">
        <v>5156488</v>
      </c>
      <c r="BW120" s="994"/>
      <c r="BX120" s="994"/>
      <c r="BY120" s="994"/>
      <c r="BZ120" s="994"/>
      <c r="CA120" s="994">
        <v>4356875</v>
      </c>
      <c r="CB120" s="994"/>
      <c r="CC120" s="994"/>
      <c r="CD120" s="994"/>
      <c r="CE120" s="994"/>
      <c r="CF120" s="1008">
        <v>129.80000000000001</v>
      </c>
      <c r="CG120" s="1009"/>
      <c r="CH120" s="1009"/>
      <c r="CI120" s="1009"/>
      <c r="CJ120" s="1009"/>
      <c r="CK120" s="1074" t="s">
        <v>451</v>
      </c>
      <c r="CL120" s="1075"/>
      <c r="CM120" s="1075"/>
      <c r="CN120" s="1075"/>
      <c r="CO120" s="1076"/>
      <c r="CP120" s="1082" t="s">
        <v>395</v>
      </c>
      <c r="CQ120" s="1083"/>
      <c r="CR120" s="1083"/>
      <c r="CS120" s="1083"/>
      <c r="CT120" s="1083"/>
      <c r="CU120" s="1083"/>
      <c r="CV120" s="1083"/>
      <c r="CW120" s="1083"/>
      <c r="CX120" s="1083"/>
      <c r="CY120" s="1083"/>
      <c r="CZ120" s="1083"/>
      <c r="DA120" s="1083"/>
      <c r="DB120" s="1083"/>
      <c r="DC120" s="1083"/>
      <c r="DD120" s="1083"/>
      <c r="DE120" s="1083"/>
      <c r="DF120" s="1084"/>
      <c r="DG120" s="993">
        <v>2846584</v>
      </c>
      <c r="DH120" s="994"/>
      <c r="DI120" s="994"/>
      <c r="DJ120" s="994"/>
      <c r="DK120" s="994"/>
      <c r="DL120" s="994">
        <v>3072204</v>
      </c>
      <c r="DM120" s="994"/>
      <c r="DN120" s="994"/>
      <c r="DO120" s="994"/>
      <c r="DP120" s="994"/>
      <c r="DQ120" s="994">
        <v>2990095</v>
      </c>
      <c r="DR120" s="994"/>
      <c r="DS120" s="994"/>
      <c r="DT120" s="994"/>
      <c r="DU120" s="994"/>
      <c r="DV120" s="995">
        <v>89.1</v>
      </c>
      <c r="DW120" s="995"/>
      <c r="DX120" s="995"/>
      <c r="DY120" s="995"/>
      <c r="DZ120" s="996"/>
    </row>
    <row r="121" spans="1:130" s="226" customFormat="1" ht="26.25" customHeight="1" x14ac:dyDescent="0.15">
      <c r="A121" s="1126"/>
      <c r="B121" s="1013"/>
      <c r="C121" s="1034" t="s">
        <v>452</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25" t="s">
        <v>122</v>
      </c>
      <c r="AB121" s="1026"/>
      <c r="AC121" s="1026"/>
      <c r="AD121" s="1026"/>
      <c r="AE121" s="1027"/>
      <c r="AF121" s="1028" t="s">
        <v>122</v>
      </c>
      <c r="AG121" s="1026"/>
      <c r="AH121" s="1026"/>
      <c r="AI121" s="1026"/>
      <c r="AJ121" s="1027"/>
      <c r="AK121" s="1028" t="s">
        <v>379</v>
      </c>
      <c r="AL121" s="1026"/>
      <c r="AM121" s="1026"/>
      <c r="AN121" s="1026"/>
      <c r="AO121" s="1027"/>
      <c r="AP121" s="1029" t="s">
        <v>122</v>
      </c>
      <c r="AQ121" s="1030"/>
      <c r="AR121" s="1030"/>
      <c r="AS121" s="1030"/>
      <c r="AT121" s="1031"/>
      <c r="AU121" s="1059"/>
      <c r="AV121" s="1060"/>
      <c r="AW121" s="1060"/>
      <c r="AX121" s="1060"/>
      <c r="AY121" s="1061"/>
      <c r="AZ121" s="1016" t="s">
        <v>453</v>
      </c>
      <c r="BA121" s="1017"/>
      <c r="BB121" s="1017"/>
      <c r="BC121" s="1017"/>
      <c r="BD121" s="1017"/>
      <c r="BE121" s="1017"/>
      <c r="BF121" s="1017"/>
      <c r="BG121" s="1017"/>
      <c r="BH121" s="1017"/>
      <c r="BI121" s="1017"/>
      <c r="BJ121" s="1017"/>
      <c r="BK121" s="1017"/>
      <c r="BL121" s="1017"/>
      <c r="BM121" s="1017"/>
      <c r="BN121" s="1017"/>
      <c r="BO121" s="1017"/>
      <c r="BP121" s="1018"/>
      <c r="BQ121" s="986">
        <v>2023389</v>
      </c>
      <c r="BR121" s="987"/>
      <c r="BS121" s="987"/>
      <c r="BT121" s="987"/>
      <c r="BU121" s="987"/>
      <c r="BV121" s="987">
        <v>2004268</v>
      </c>
      <c r="BW121" s="987"/>
      <c r="BX121" s="987"/>
      <c r="BY121" s="987"/>
      <c r="BZ121" s="987"/>
      <c r="CA121" s="987">
        <v>1816552</v>
      </c>
      <c r="CB121" s="987"/>
      <c r="CC121" s="987"/>
      <c r="CD121" s="987"/>
      <c r="CE121" s="987"/>
      <c r="CF121" s="981">
        <v>54.1</v>
      </c>
      <c r="CG121" s="982"/>
      <c r="CH121" s="982"/>
      <c r="CI121" s="982"/>
      <c r="CJ121" s="982"/>
      <c r="CK121" s="1077"/>
      <c r="CL121" s="1078"/>
      <c r="CM121" s="1078"/>
      <c r="CN121" s="1078"/>
      <c r="CO121" s="1079"/>
      <c r="CP121" s="1087" t="s">
        <v>397</v>
      </c>
      <c r="CQ121" s="1088"/>
      <c r="CR121" s="1088"/>
      <c r="CS121" s="1088"/>
      <c r="CT121" s="1088"/>
      <c r="CU121" s="1088"/>
      <c r="CV121" s="1088"/>
      <c r="CW121" s="1088"/>
      <c r="CX121" s="1088"/>
      <c r="CY121" s="1088"/>
      <c r="CZ121" s="1088"/>
      <c r="DA121" s="1088"/>
      <c r="DB121" s="1088"/>
      <c r="DC121" s="1088"/>
      <c r="DD121" s="1088"/>
      <c r="DE121" s="1088"/>
      <c r="DF121" s="1089"/>
      <c r="DG121" s="986">
        <v>158483</v>
      </c>
      <c r="DH121" s="987"/>
      <c r="DI121" s="987"/>
      <c r="DJ121" s="987"/>
      <c r="DK121" s="987"/>
      <c r="DL121" s="987">
        <v>145289</v>
      </c>
      <c r="DM121" s="987"/>
      <c r="DN121" s="987"/>
      <c r="DO121" s="987"/>
      <c r="DP121" s="987"/>
      <c r="DQ121" s="987">
        <v>132664</v>
      </c>
      <c r="DR121" s="987"/>
      <c r="DS121" s="987"/>
      <c r="DT121" s="987"/>
      <c r="DU121" s="987"/>
      <c r="DV121" s="988">
        <v>4</v>
      </c>
      <c r="DW121" s="988"/>
      <c r="DX121" s="988"/>
      <c r="DY121" s="988"/>
      <c r="DZ121" s="989"/>
    </row>
    <row r="122" spans="1:130" s="226" customFormat="1" ht="26.25" customHeight="1" x14ac:dyDescent="0.15">
      <c r="A122" s="1126"/>
      <c r="B122" s="1013"/>
      <c r="C122" s="983" t="s">
        <v>435</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122</v>
      </c>
      <c r="AB122" s="1026"/>
      <c r="AC122" s="1026"/>
      <c r="AD122" s="1026"/>
      <c r="AE122" s="1027"/>
      <c r="AF122" s="1028" t="s">
        <v>379</v>
      </c>
      <c r="AG122" s="1026"/>
      <c r="AH122" s="1026"/>
      <c r="AI122" s="1026"/>
      <c r="AJ122" s="1027"/>
      <c r="AK122" s="1028" t="s">
        <v>122</v>
      </c>
      <c r="AL122" s="1026"/>
      <c r="AM122" s="1026"/>
      <c r="AN122" s="1026"/>
      <c r="AO122" s="1027"/>
      <c r="AP122" s="1029" t="s">
        <v>122</v>
      </c>
      <c r="AQ122" s="1030"/>
      <c r="AR122" s="1030"/>
      <c r="AS122" s="1030"/>
      <c r="AT122" s="1031"/>
      <c r="AU122" s="1059"/>
      <c r="AV122" s="1060"/>
      <c r="AW122" s="1060"/>
      <c r="AX122" s="1060"/>
      <c r="AY122" s="1061"/>
      <c r="AZ122" s="1041" t="s">
        <v>454</v>
      </c>
      <c r="BA122" s="1032"/>
      <c r="BB122" s="1032"/>
      <c r="BC122" s="1032"/>
      <c r="BD122" s="1032"/>
      <c r="BE122" s="1032"/>
      <c r="BF122" s="1032"/>
      <c r="BG122" s="1032"/>
      <c r="BH122" s="1032"/>
      <c r="BI122" s="1032"/>
      <c r="BJ122" s="1032"/>
      <c r="BK122" s="1032"/>
      <c r="BL122" s="1032"/>
      <c r="BM122" s="1032"/>
      <c r="BN122" s="1032"/>
      <c r="BO122" s="1032"/>
      <c r="BP122" s="1033"/>
      <c r="BQ122" s="1064">
        <v>8017309</v>
      </c>
      <c r="BR122" s="1065"/>
      <c r="BS122" s="1065"/>
      <c r="BT122" s="1065"/>
      <c r="BU122" s="1065"/>
      <c r="BV122" s="1065">
        <v>7595665</v>
      </c>
      <c r="BW122" s="1065"/>
      <c r="BX122" s="1065"/>
      <c r="BY122" s="1065"/>
      <c r="BZ122" s="1065"/>
      <c r="CA122" s="1065">
        <v>7628480</v>
      </c>
      <c r="CB122" s="1065"/>
      <c r="CC122" s="1065"/>
      <c r="CD122" s="1065"/>
      <c r="CE122" s="1065"/>
      <c r="CF122" s="1085">
        <v>227.3</v>
      </c>
      <c r="CG122" s="1086"/>
      <c r="CH122" s="1086"/>
      <c r="CI122" s="1086"/>
      <c r="CJ122" s="1086"/>
      <c r="CK122" s="1077"/>
      <c r="CL122" s="1078"/>
      <c r="CM122" s="1078"/>
      <c r="CN122" s="1078"/>
      <c r="CO122" s="1079"/>
      <c r="CP122" s="1087" t="s">
        <v>398</v>
      </c>
      <c r="CQ122" s="1088"/>
      <c r="CR122" s="1088"/>
      <c r="CS122" s="1088"/>
      <c r="CT122" s="1088"/>
      <c r="CU122" s="1088"/>
      <c r="CV122" s="1088"/>
      <c r="CW122" s="1088"/>
      <c r="CX122" s="1088"/>
      <c r="CY122" s="1088"/>
      <c r="CZ122" s="1088"/>
      <c r="DA122" s="1088"/>
      <c r="DB122" s="1088"/>
      <c r="DC122" s="1088"/>
      <c r="DD122" s="1088"/>
      <c r="DE122" s="1088"/>
      <c r="DF122" s="1089"/>
      <c r="DG122" s="986">
        <v>74897</v>
      </c>
      <c r="DH122" s="987"/>
      <c r="DI122" s="987"/>
      <c r="DJ122" s="987"/>
      <c r="DK122" s="987"/>
      <c r="DL122" s="987">
        <v>63225</v>
      </c>
      <c r="DM122" s="987"/>
      <c r="DN122" s="987"/>
      <c r="DO122" s="987"/>
      <c r="DP122" s="987"/>
      <c r="DQ122" s="987">
        <v>51405</v>
      </c>
      <c r="DR122" s="987"/>
      <c r="DS122" s="987"/>
      <c r="DT122" s="987"/>
      <c r="DU122" s="987"/>
      <c r="DV122" s="988">
        <v>1.5</v>
      </c>
      <c r="DW122" s="988"/>
      <c r="DX122" s="988"/>
      <c r="DY122" s="988"/>
      <c r="DZ122" s="989"/>
    </row>
    <row r="123" spans="1:130" s="226" customFormat="1" ht="26.25" customHeight="1" x14ac:dyDescent="0.15">
      <c r="A123" s="1126"/>
      <c r="B123" s="1013"/>
      <c r="C123" s="983" t="s">
        <v>441</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t="s">
        <v>122</v>
      </c>
      <c r="AB123" s="1026"/>
      <c r="AC123" s="1026"/>
      <c r="AD123" s="1026"/>
      <c r="AE123" s="1027"/>
      <c r="AF123" s="1028" t="s">
        <v>122</v>
      </c>
      <c r="AG123" s="1026"/>
      <c r="AH123" s="1026"/>
      <c r="AI123" s="1026"/>
      <c r="AJ123" s="1027"/>
      <c r="AK123" s="1028" t="s">
        <v>379</v>
      </c>
      <c r="AL123" s="1026"/>
      <c r="AM123" s="1026"/>
      <c r="AN123" s="1026"/>
      <c r="AO123" s="1027"/>
      <c r="AP123" s="1029" t="s">
        <v>122</v>
      </c>
      <c r="AQ123" s="1030"/>
      <c r="AR123" s="1030"/>
      <c r="AS123" s="1030"/>
      <c r="AT123" s="1031"/>
      <c r="AU123" s="1062"/>
      <c r="AV123" s="1063"/>
      <c r="AW123" s="1063"/>
      <c r="AX123" s="1063"/>
      <c r="AY123" s="1063"/>
      <c r="AZ123" s="257" t="s">
        <v>177</v>
      </c>
      <c r="BA123" s="257"/>
      <c r="BB123" s="257"/>
      <c r="BC123" s="257"/>
      <c r="BD123" s="257"/>
      <c r="BE123" s="257"/>
      <c r="BF123" s="257"/>
      <c r="BG123" s="257"/>
      <c r="BH123" s="257"/>
      <c r="BI123" s="257"/>
      <c r="BJ123" s="257"/>
      <c r="BK123" s="257"/>
      <c r="BL123" s="257"/>
      <c r="BM123" s="257"/>
      <c r="BN123" s="257"/>
      <c r="BO123" s="1042" t="s">
        <v>455</v>
      </c>
      <c r="BP123" s="1073"/>
      <c r="BQ123" s="1132">
        <v>15510969</v>
      </c>
      <c r="BR123" s="1133"/>
      <c r="BS123" s="1133"/>
      <c r="BT123" s="1133"/>
      <c r="BU123" s="1133"/>
      <c r="BV123" s="1133">
        <v>14756421</v>
      </c>
      <c r="BW123" s="1133"/>
      <c r="BX123" s="1133"/>
      <c r="BY123" s="1133"/>
      <c r="BZ123" s="1133"/>
      <c r="CA123" s="1133">
        <v>13801907</v>
      </c>
      <c r="CB123" s="1133"/>
      <c r="CC123" s="1133"/>
      <c r="CD123" s="1133"/>
      <c r="CE123" s="1133"/>
      <c r="CF123" s="1066"/>
      <c r="CG123" s="1067"/>
      <c r="CH123" s="1067"/>
      <c r="CI123" s="1067"/>
      <c r="CJ123" s="1068"/>
      <c r="CK123" s="1077"/>
      <c r="CL123" s="1078"/>
      <c r="CM123" s="1078"/>
      <c r="CN123" s="1078"/>
      <c r="CO123" s="1079"/>
      <c r="CP123" s="1087" t="s">
        <v>393</v>
      </c>
      <c r="CQ123" s="1088"/>
      <c r="CR123" s="1088"/>
      <c r="CS123" s="1088"/>
      <c r="CT123" s="1088"/>
      <c r="CU123" s="1088"/>
      <c r="CV123" s="1088"/>
      <c r="CW123" s="1088"/>
      <c r="CX123" s="1088"/>
      <c r="CY123" s="1088"/>
      <c r="CZ123" s="1088"/>
      <c r="DA123" s="1088"/>
      <c r="DB123" s="1088"/>
      <c r="DC123" s="1088"/>
      <c r="DD123" s="1088"/>
      <c r="DE123" s="1088"/>
      <c r="DF123" s="1089"/>
      <c r="DG123" s="1025">
        <v>40188</v>
      </c>
      <c r="DH123" s="1026"/>
      <c r="DI123" s="1026"/>
      <c r="DJ123" s="1026"/>
      <c r="DK123" s="1027"/>
      <c r="DL123" s="1028">
        <v>37684</v>
      </c>
      <c r="DM123" s="1026"/>
      <c r="DN123" s="1026"/>
      <c r="DO123" s="1026"/>
      <c r="DP123" s="1027"/>
      <c r="DQ123" s="1028">
        <v>35596</v>
      </c>
      <c r="DR123" s="1026"/>
      <c r="DS123" s="1026"/>
      <c r="DT123" s="1026"/>
      <c r="DU123" s="1027"/>
      <c r="DV123" s="1029">
        <v>1.1000000000000001</v>
      </c>
      <c r="DW123" s="1030"/>
      <c r="DX123" s="1030"/>
      <c r="DY123" s="1030"/>
      <c r="DZ123" s="1031"/>
    </row>
    <row r="124" spans="1:130" s="226" customFormat="1" ht="26.25" customHeight="1" thickBot="1" x14ac:dyDescent="0.2">
      <c r="A124" s="1126"/>
      <c r="B124" s="1013"/>
      <c r="C124" s="983" t="s">
        <v>444</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122</v>
      </c>
      <c r="AB124" s="1026"/>
      <c r="AC124" s="1026"/>
      <c r="AD124" s="1026"/>
      <c r="AE124" s="1027"/>
      <c r="AF124" s="1028" t="s">
        <v>122</v>
      </c>
      <c r="AG124" s="1026"/>
      <c r="AH124" s="1026"/>
      <c r="AI124" s="1026"/>
      <c r="AJ124" s="1027"/>
      <c r="AK124" s="1028" t="s">
        <v>122</v>
      </c>
      <c r="AL124" s="1026"/>
      <c r="AM124" s="1026"/>
      <c r="AN124" s="1026"/>
      <c r="AO124" s="1027"/>
      <c r="AP124" s="1029" t="s">
        <v>379</v>
      </c>
      <c r="AQ124" s="1030"/>
      <c r="AR124" s="1030"/>
      <c r="AS124" s="1030"/>
      <c r="AT124" s="1031"/>
      <c r="AU124" s="1128" t="s">
        <v>456</v>
      </c>
      <c r="AV124" s="1129"/>
      <c r="AW124" s="1129"/>
      <c r="AX124" s="1129"/>
      <c r="AY124" s="1129"/>
      <c r="AZ124" s="1129"/>
      <c r="BA124" s="1129"/>
      <c r="BB124" s="1129"/>
      <c r="BC124" s="1129"/>
      <c r="BD124" s="1129"/>
      <c r="BE124" s="1129"/>
      <c r="BF124" s="1129"/>
      <c r="BG124" s="1129"/>
      <c r="BH124" s="1129"/>
      <c r="BI124" s="1129"/>
      <c r="BJ124" s="1129"/>
      <c r="BK124" s="1129"/>
      <c r="BL124" s="1129"/>
      <c r="BM124" s="1129"/>
      <c r="BN124" s="1129"/>
      <c r="BO124" s="1129"/>
      <c r="BP124" s="1130"/>
      <c r="BQ124" s="1131" t="s">
        <v>122</v>
      </c>
      <c r="BR124" s="1095"/>
      <c r="BS124" s="1095"/>
      <c r="BT124" s="1095"/>
      <c r="BU124" s="1095"/>
      <c r="BV124" s="1095" t="s">
        <v>122</v>
      </c>
      <c r="BW124" s="1095"/>
      <c r="BX124" s="1095"/>
      <c r="BY124" s="1095"/>
      <c r="BZ124" s="1095"/>
      <c r="CA124" s="1095" t="s">
        <v>122</v>
      </c>
      <c r="CB124" s="1095"/>
      <c r="CC124" s="1095"/>
      <c r="CD124" s="1095"/>
      <c r="CE124" s="1095"/>
      <c r="CF124" s="1096"/>
      <c r="CG124" s="1097"/>
      <c r="CH124" s="1097"/>
      <c r="CI124" s="1097"/>
      <c r="CJ124" s="1098"/>
      <c r="CK124" s="1080"/>
      <c r="CL124" s="1080"/>
      <c r="CM124" s="1080"/>
      <c r="CN124" s="1080"/>
      <c r="CO124" s="1081"/>
      <c r="CP124" s="1087" t="s">
        <v>457</v>
      </c>
      <c r="CQ124" s="1088"/>
      <c r="CR124" s="1088"/>
      <c r="CS124" s="1088"/>
      <c r="CT124" s="1088"/>
      <c r="CU124" s="1088"/>
      <c r="CV124" s="1088"/>
      <c r="CW124" s="1088"/>
      <c r="CX124" s="1088"/>
      <c r="CY124" s="1088"/>
      <c r="CZ124" s="1088"/>
      <c r="DA124" s="1088"/>
      <c r="DB124" s="1088"/>
      <c r="DC124" s="1088"/>
      <c r="DD124" s="1088"/>
      <c r="DE124" s="1088"/>
      <c r="DF124" s="1089"/>
      <c r="DG124" s="1072" t="s">
        <v>122</v>
      </c>
      <c r="DH124" s="1051"/>
      <c r="DI124" s="1051"/>
      <c r="DJ124" s="1051"/>
      <c r="DK124" s="1052"/>
      <c r="DL124" s="1050" t="s">
        <v>379</v>
      </c>
      <c r="DM124" s="1051"/>
      <c r="DN124" s="1051"/>
      <c r="DO124" s="1051"/>
      <c r="DP124" s="1052"/>
      <c r="DQ124" s="1050" t="s">
        <v>122</v>
      </c>
      <c r="DR124" s="1051"/>
      <c r="DS124" s="1051"/>
      <c r="DT124" s="1051"/>
      <c r="DU124" s="1052"/>
      <c r="DV124" s="1053" t="s">
        <v>122</v>
      </c>
      <c r="DW124" s="1054"/>
      <c r="DX124" s="1054"/>
      <c r="DY124" s="1054"/>
      <c r="DZ124" s="1055"/>
    </row>
    <row r="125" spans="1:130" s="226" customFormat="1" ht="26.25" customHeight="1" x14ac:dyDescent="0.15">
      <c r="A125" s="1126"/>
      <c r="B125" s="1013"/>
      <c r="C125" s="983" t="s">
        <v>446</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122</v>
      </c>
      <c r="AB125" s="1026"/>
      <c r="AC125" s="1026"/>
      <c r="AD125" s="1026"/>
      <c r="AE125" s="1027"/>
      <c r="AF125" s="1028" t="s">
        <v>122</v>
      </c>
      <c r="AG125" s="1026"/>
      <c r="AH125" s="1026"/>
      <c r="AI125" s="1026"/>
      <c r="AJ125" s="1027"/>
      <c r="AK125" s="1028" t="s">
        <v>122</v>
      </c>
      <c r="AL125" s="1026"/>
      <c r="AM125" s="1026"/>
      <c r="AN125" s="1026"/>
      <c r="AO125" s="1027"/>
      <c r="AP125" s="1029" t="s">
        <v>122</v>
      </c>
      <c r="AQ125" s="1030"/>
      <c r="AR125" s="1030"/>
      <c r="AS125" s="1030"/>
      <c r="AT125" s="103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0" t="s">
        <v>458</v>
      </c>
      <c r="CL125" s="1075"/>
      <c r="CM125" s="1075"/>
      <c r="CN125" s="1075"/>
      <c r="CO125" s="1076"/>
      <c r="CP125" s="1007" t="s">
        <v>459</v>
      </c>
      <c r="CQ125" s="956"/>
      <c r="CR125" s="956"/>
      <c r="CS125" s="956"/>
      <c r="CT125" s="956"/>
      <c r="CU125" s="956"/>
      <c r="CV125" s="956"/>
      <c r="CW125" s="956"/>
      <c r="CX125" s="956"/>
      <c r="CY125" s="956"/>
      <c r="CZ125" s="956"/>
      <c r="DA125" s="956"/>
      <c r="DB125" s="956"/>
      <c r="DC125" s="956"/>
      <c r="DD125" s="956"/>
      <c r="DE125" s="956"/>
      <c r="DF125" s="957"/>
      <c r="DG125" s="993" t="s">
        <v>122</v>
      </c>
      <c r="DH125" s="994"/>
      <c r="DI125" s="994"/>
      <c r="DJ125" s="994"/>
      <c r="DK125" s="994"/>
      <c r="DL125" s="994" t="s">
        <v>122</v>
      </c>
      <c r="DM125" s="994"/>
      <c r="DN125" s="994"/>
      <c r="DO125" s="994"/>
      <c r="DP125" s="994"/>
      <c r="DQ125" s="994" t="s">
        <v>122</v>
      </c>
      <c r="DR125" s="994"/>
      <c r="DS125" s="994"/>
      <c r="DT125" s="994"/>
      <c r="DU125" s="994"/>
      <c r="DV125" s="995" t="s">
        <v>122</v>
      </c>
      <c r="DW125" s="995"/>
      <c r="DX125" s="995"/>
      <c r="DY125" s="995"/>
      <c r="DZ125" s="996"/>
    </row>
    <row r="126" spans="1:130" s="226" customFormat="1" ht="26.25" customHeight="1" thickBot="1" x14ac:dyDescent="0.2">
      <c r="A126" s="1126"/>
      <c r="B126" s="1013"/>
      <c r="C126" s="983" t="s">
        <v>448</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t="s">
        <v>122</v>
      </c>
      <c r="AB126" s="1026"/>
      <c r="AC126" s="1026"/>
      <c r="AD126" s="1026"/>
      <c r="AE126" s="1027"/>
      <c r="AF126" s="1028" t="s">
        <v>122</v>
      </c>
      <c r="AG126" s="1026"/>
      <c r="AH126" s="1026"/>
      <c r="AI126" s="1026"/>
      <c r="AJ126" s="1027"/>
      <c r="AK126" s="1028" t="s">
        <v>379</v>
      </c>
      <c r="AL126" s="1026"/>
      <c r="AM126" s="1026"/>
      <c r="AN126" s="1026"/>
      <c r="AO126" s="1027"/>
      <c r="AP126" s="1029" t="s">
        <v>122</v>
      </c>
      <c r="AQ126" s="1030"/>
      <c r="AR126" s="1030"/>
      <c r="AS126" s="1030"/>
      <c r="AT126" s="103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1"/>
      <c r="CL126" s="1078"/>
      <c r="CM126" s="1078"/>
      <c r="CN126" s="1078"/>
      <c r="CO126" s="1079"/>
      <c r="CP126" s="1016" t="s">
        <v>460</v>
      </c>
      <c r="CQ126" s="1017"/>
      <c r="CR126" s="1017"/>
      <c r="CS126" s="1017"/>
      <c r="CT126" s="1017"/>
      <c r="CU126" s="1017"/>
      <c r="CV126" s="1017"/>
      <c r="CW126" s="1017"/>
      <c r="CX126" s="1017"/>
      <c r="CY126" s="1017"/>
      <c r="CZ126" s="1017"/>
      <c r="DA126" s="1017"/>
      <c r="DB126" s="1017"/>
      <c r="DC126" s="1017"/>
      <c r="DD126" s="1017"/>
      <c r="DE126" s="1017"/>
      <c r="DF126" s="1018"/>
      <c r="DG126" s="986" t="s">
        <v>122</v>
      </c>
      <c r="DH126" s="987"/>
      <c r="DI126" s="987"/>
      <c r="DJ126" s="987"/>
      <c r="DK126" s="987"/>
      <c r="DL126" s="987" t="s">
        <v>122</v>
      </c>
      <c r="DM126" s="987"/>
      <c r="DN126" s="987"/>
      <c r="DO126" s="987"/>
      <c r="DP126" s="987"/>
      <c r="DQ126" s="987" t="s">
        <v>379</v>
      </c>
      <c r="DR126" s="987"/>
      <c r="DS126" s="987"/>
      <c r="DT126" s="987"/>
      <c r="DU126" s="987"/>
      <c r="DV126" s="988" t="s">
        <v>122</v>
      </c>
      <c r="DW126" s="988"/>
      <c r="DX126" s="988"/>
      <c r="DY126" s="988"/>
      <c r="DZ126" s="989"/>
    </row>
    <row r="127" spans="1:130" s="226" customFormat="1" ht="26.25" customHeight="1" x14ac:dyDescent="0.15">
      <c r="A127" s="1127"/>
      <c r="B127" s="1015"/>
      <c r="C127" s="1069" t="s">
        <v>461</v>
      </c>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1"/>
      <c r="AA127" s="1025">
        <v>546</v>
      </c>
      <c r="AB127" s="1026"/>
      <c r="AC127" s="1026"/>
      <c r="AD127" s="1026"/>
      <c r="AE127" s="1027"/>
      <c r="AF127" s="1028">
        <v>363</v>
      </c>
      <c r="AG127" s="1026"/>
      <c r="AH127" s="1026"/>
      <c r="AI127" s="1026"/>
      <c r="AJ127" s="1027"/>
      <c r="AK127" s="1028">
        <v>263</v>
      </c>
      <c r="AL127" s="1026"/>
      <c r="AM127" s="1026"/>
      <c r="AN127" s="1026"/>
      <c r="AO127" s="1027"/>
      <c r="AP127" s="1029">
        <v>0</v>
      </c>
      <c r="AQ127" s="1030"/>
      <c r="AR127" s="1030"/>
      <c r="AS127" s="1030"/>
      <c r="AT127" s="1031"/>
      <c r="AU127" s="262"/>
      <c r="AV127" s="262"/>
      <c r="AW127" s="262"/>
      <c r="AX127" s="1099" t="s">
        <v>462</v>
      </c>
      <c r="AY127" s="1100"/>
      <c r="AZ127" s="1100"/>
      <c r="BA127" s="1100"/>
      <c r="BB127" s="1100"/>
      <c r="BC127" s="1100"/>
      <c r="BD127" s="1100"/>
      <c r="BE127" s="1101"/>
      <c r="BF127" s="1102" t="s">
        <v>463</v>
      </c>
      <c r="BG127" s="1100"/>
      <c r="BH127" s="1100"/>
      <c r="BI127" s="1100"/>
      <c r="BJ127" s="1100"/>
      <c r="BK127" s="1100"/>
      <c r="BL127" s="1101"/>
      <c r="BM127" s="1102" t="s">
        <v>464</v>
      </c>
      <c r="BN127" s="1100"/>
      <c r="BO127" s="1100"/>
      <c r="BP127" s="1100"/>
      <c r="BQ127" s="1100"/>
      <c r="BR127" s="1100"/>
      <c r="BS127" s="1101"/>
      <c r="BT127" s="1102" t="s">
        <v>465</v>
      </c>
      <c r="BU127" s="1100"/>
      <c r="BV127" s="1100"/>
      <c r="BW127" s="1100"/>
      <c r="BX127" s="1100"/>
      <c r="BY127" s="1100"/>
      <c r="BZ127" s="1124"/>
      <c r="CA127" s="262"/>
      <c r="CB127" s="262"/>
      <c r="CC127" s="262"/>
      <c r="CD127" s="263"/>
      <c r="CE127" s="263"/>
      <c r="CF127" s="263"/>
      <c r="CG127" s="260"/>
      <c r="CH127" s="260"/>
      <c r="CI127" s="260"/>
      <c r="CJ127" s="261"/>
      <c r="CK127" s="1091"/>
      <c r="CL127" s="1078"/>
      <c r="CM127" s="1078"/>
      <c r="CN127" s="1078"/>
      <c r="CO127" s="1079"/>
      <c r="CP127" s="1016" t="s">
        <v>466</v>
      </c>
      <c r="CQ127" s="1017"/>
      <c r="CR127" s="1017"/>
      <c r="CS127" s="1017"/>
      <c r="CT127" s="1017"/>
      <c r="CU127" s="1017"/>
      <c r="CV127" s="1017"/>
      <c r="CW127" s="1017"/>
      <c r="CX127" s="1017"/>
      <c r="CY127" s="1017"/>
      <c r="CZ127" s="1017"/>
      <c r="DA127" s="1017"/>
      <c r="DB127" s="1017"/>
      <c r="DC127" s="1017"/>
      <c r="DD127" s="1017"/>
      <c r="DE127" s="1017"/>
      <c r="DF127" s="1018"/>
      <c r="DG127" s="986" t="s">
        <v>122</v>
      </c>
      <c r="DH127" s="987"/>
      <c r="DI127" s="987"/>
      <c r="DJ127" s="987"/>
      <c r="DK127" s="987"/>
      <c r="DL127" s="987" t="s">
        <v>122</v>
      </c>
      <c r="DM127" s="987"/>
      <c r="DN127" s="987"/>
      <c r="DO127" s="987"/>
      <c r="DP127" s="987"/>
      <c r="DQ127" s="987" t="s">
        <v>379</v>
      </c>
      <c r="DR127" s="987"/>
      <c r="DS127" s="987"/>
      <c r="DT127" s="987"/>
      <c r="DU127" s="987"/>
      <c r="DV127" s="988" t="s">
        <v>122</v>
      </c>
      <c r="DW127" s="988"/>
      <c r="DX127" s="988"/>
      <c r="DY127" s="988"/>
      <c r="DZ127" s="989"/>
    </row>
    <row r="128" spans="1:130" s="226" customFormat="1" ht="26.25" customHeight="1" thickBot="1" x14ac:dyDescent="0.2">
      <c r="A128" s="1110" t="s">
        <v>467</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468</v>
      </c>
      <c r="X128" s="1112"/>
      <c r="Y128" s="1112"/>
      <c r="Z128" s="1113"/>
      <c r="AA128" s="1114">
        <v>129596</v>
      </c>
      <c r="AB128" s="1115"/>
      <c r="AC128" s="1115"/>
      <c r="AD128" s="1115"/>
      <c r="AE128" s="1116"/>
      <c r="AF128" s="1117">
        <v>139856</v>
      </c>
      <c r="AG128" s="1115"/>
      <c r="AH128" s="1115"/>
      <c r="AI128" s="1115"/>
      <c r="AJ128" s="1116"/>
      <c r="AK128" s="1117">
        <v>132184</v>
      </c>
      <c r="AL128" s="1115"/>
      <c r="AM128" s="1115"/>
      <c r="AN128" s="1115"/>
      <c r="AO128" s="1116"/>
      <c r="AP128" s="1118"/>
      <c r="AQ128" s="1119"/>
      <c r="AR128" s="1119"/>
      <c r="AS128" s="1119"/>
      <c r="AT128" s="1120"/>
      <c r="AU128" s="262"/>
      <c r="AV128" s="262"/>
      <c r="AW128" s="262"/>
      <c r="AX128" s="955" t="s">
        <v>469</v>
      </c>
      <c r="AY128" s="956"/>
      <c r="AZ128" s="956"/>
      <c r="BA128" s="956"/>
      <c r="BB128" s="956"/>
      <c r="BC128" s="956"/>
      <c r="BD128" s="956"/>
      <c r="BE128" s="957"/>
      <c r="BF128" s="1121" t="s">
        <v>122</v>
      </c>
      <c r="BG128" s="1122"/>
      <c r="BH128" s="1122"/>
      <c r="BI128" s="1122"/>
      <c r="BJ128" s="1122"/>
      <c r="BK128" s="1122"/>
      <c r="BL128" s="1123"/>
      <c r="BM128" s="1121">
        <v>15</v>
      </c>
      <c r="BN128" s="1122"/>
      <c r="BO128" s="1122"/>
      <c r="BP128" s="1122"/>
      <c r="BQ128" s="1122"/>
      <c r="BR128" s="1122"/>
      <c r="BS128" s="1123"/>
      <c r="BT128" s="1121">
        <v>20</v>
      </c>
      <c r="BU128" s="1122"/>
      <c r="BV128" s="1122"/>
      <c r="BW128" s="1122"/>
      <c r="BX128" s="1122"/>
      <c r="BY128" s="1122"/>
      <c r="BZ128" s="1146"/>
      <c r="CA128" s="263"/>
      <c r="CB128" s="263"/>
      <c r="CC128" s="263"/>
      <c r="CD128" s="263"/>
      <c r="CE128" s="263"/>
      <c r="CF128" s="263"/>
      <c r="CG128" s="260"/>
      <c r="CH128" s="260"/>
      <c r="CI128" s="260"/>
      <c r="CJ128" s="261"/>
      <c r="CK128" s="1092"/>
      <c r="CL128" s="1093"/>
      <c r="CM128" s="1093"/>
      <c r="CN128" s="1093"/>
      <c r="CO128" s="1094"/>
      <c r="CP128" s="1103" t="s">
        <v>470</v>
      </c>
      <c r="CQ128" s="1104"/>
      <c r="CR128" s="1104"/>
      <c r="CS128" s="1104"/>
      <c r="CT128" s="1104"/>
      <c r="CU128" s="1104"/>
      <c r="CV128" s="1104"/>
      <c r="CW128" s="1104"/>
      <c r="CX128" s="1104"/>
      <c r="CY128" s="1104"/>
      <c r="CZ128" s="1104"/>
      <c r="DA128" s="1104"/>
      <c r="DB128" s="1104"/>
      <c r="DC128" s="1104"/>
      <c r="DD128" s="1104"/>
      <c r="DE128" s="1104"/>
      <c r="DF128" s="1105"/>
      <c r="DG128" s="1106" t="s">
        <v>122</v>
      </c>
      <c r="DH128" s="1107"/>
      <c r="DI128" s="1107"/>
      <c r="DJ128" s="1107"/>
      <c r="DK128" s="1107"/>
      <c r="DL128" s="1107" t="s">
        <v>122</v>
      </c>
      <c r="DM128" s="1107"/>
      <c r="DN128" s="1107"/>
      <c r="DO128" s="1107"/>
      <c r="DP128" s="1107"/>
      <c r="DQ128" s="1107" t="s">
        <v>122</v>
      </c>
      <c r="DR128" s="1107"/>
      <c r="DS128" s="1107"/>
      <c r="DT128" s="1107"/>
      <c r="DU128" s="1107"/>
      <c r="DV128" s="1108" t="s">
        <v>122</v>
      </c>
      <c r="DW128" s="1108"/>
      <c r="DX128" s="1108"/>
      <c r="DY128" s="1108"/>
      <c r="DZ128" s="1109"/>
    </row>
    <row r="129" spans="1:131" s="226" customFormat="1" ht="26.25" customHeight="1" x14ac:dyDescent="0.15">
      <c r="A129" s="997" t="s">
        <v>101</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40" t="s">
        <v>471</v>
      </c>
      <c r="X129" s="1141"/>
      <c r="Y129" s="1141"/>
      <c r="Z129" s="1142"/>
      <c r="AA129" s="1025">
        <v>4006073</v>
      </c>
      <c r="AB129" s="1026"/>
      <c r="AC129" s="1026"/>
      <c r="AD129" s="1026"/>
      <c r="AE129" s="1027"/>
      <c r="AF129" s="1028">
        <v>4006145</v>
      </c>
      <c r="AG129" s="1026"/>
      <c r="AH129" s="1026"/>
      <c r="AI129" s="1026"/>
      <c r="AJ129" s="1027"/>
      <c r="AK129" s="1028">
        <v>3986660</v>
      </c>
      <c r="AL129" s="1026"/>
      <c r="AM129" s="1026"/>
      <c r="AN129" s="1026"/>
      <c r="AO129" s="1027"/>
      <c r="AP129" s="1143"/>
      <c r="AQ129" s="1144"/>
      <c r="AR129" s="1144"/>
      <c r="AS129" s="1144"/>
      <c r="AT129" s="1145"/>
      <c r="AU129" s="264"/>
      <c r="AV129" s="264"/>
      <c r="AW129" s="264"/>
      <c r="AX129" s="1134" t="s">
        <v>472</v>
      </c>
      <c r="AY129" s="1017"/>
      <c r="AZ129" s="1017"/>
      <c r="BA129" s="1017"/>
      <c r="BB129" s="1017"/>
      <c r="BC129" s="1017"/>
      <c r="BD129" s="1017"/>
      <c r="BE129" s="1018"/>
      <c r="BF129" s="1135" t="s">
        <v>122</v>
      </c>
      <c r="BG129" s="1136"/>
      <c r="BH129" s="1136"/>
      <c r="BI129" s="1136"/>
      <c r="BJ129" s="1136"/>
      <c r="BK129" s="1136"/>
      <c r="BL129" s="1137"/>
      <c r="BM129" s="1135">
        <v>20</v>
      </c>
      <c r="BN129" s="1136"/>
      <c r="BO129" s="1136"/>
      <c r="BP129" s="1136"/>
      <c r="BQ129" s="1136"/>
      <c r="BR129" s="1136"/>
      <c r="BS129" s="1137"/>
      <c r="BT129" s="1135">
        <v>30</v>
      </c>
      <c r="BU129" s="1138"/>
      <c r="BV129" s="1138"/>
      <c r="BW129" s="1138"/>
      <c r="BX129" s="1138"/>
      <c r="BY129" s="1138"/>
      <c r="BZ129" s="113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7" t="s">
        <v>473</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40" t="s">
        <v>474</v>
      </c>
      <c r="X130" s="1141"/>
      <c r="Y130" s="1141"/>
      <c r="Z130" s="1142"/>
      <c r="AA130" s="1025">
        <v>698620</v>
      </c>
      <c r="AB130" s="1026"/>
      <c r="AC130" s="1026"/>
      <c r="AD130" s="1026"/>
      <c r="AE130" s="1027"/>
      <c r="AF130" s="1028">
        <v>696128</v>
      </c>
      <c r="AG130" s="1026"/>
      <c r="AH130" s="1026"/>
      <c r="AI130" s="1026"/>
      <c r="AJ130" s="1027"/>
      <c r="AK130" s="1028">
        <v>630456</v>
      </c>
      <c r="AL130" s="1026"/>
      <c r="AM130" s="1026"/>
      <c r="AN130" s="1026"/>
      <c r="AO130" s="1027"/>
      <c r="AP130" s="1143"/>
      <c r="AQ130" s="1144"/>
      <c r="AR130" s="1144"/>
      <c r="AS130" s="1144"/>
      <c r="AT130" s="1145"/>
      <c r="AU130" s="264"/>
      <c r="AV130" s="264"/>
      <c r="AW130" s="264"/>
      <c r="AX130" s="1134" t="s">
        <v>475</v>
      </c>
      <c r="AY130" s="1017"/>
      <c r="AZ130" s="1017"/>
      <c r="BA130" s="1017"/>
      <c r="BB130" s="1017"/>
      <c r="BC130" s="1017"/>
      <c r="BD130" s="1017"/>
      <c r="BE130" s="1018"/>
      <c r="BF130" s="1171">
        <v>8.9</v>
      </c>
      <c r="BG130" s="1172"/>
      <c r="BH130" s="1172"/>
      <c r="BI130" s="1172"/>
      <c r="BJ130" s="1172"/>
      <c r="BK130" s="1172"/>
      <c r="BL130" s="1173"/>
      <c r="BM130" s="1171">
        <v>25</v>
      </c>
      <c r="BN130" s="1172"/>
      <c r="BO130" s="1172"/>
      <c r="BP130" s="1172"/>
      <c r="BQ130" s="1172"/>
      <c r="BR130" s="1172"/>
      <c r="BS130" s="1173"/>
      <c r="BT130" s="1171">
        <v>35</v>
      </c>
      <c r="BU130" s="1174"/>
      <c r="BV130" s="1174"/>
      <c r="BW130" s="1174"/>
      <c r="BX130" s="1174"/>
      <c r="BY130" s="1174"/>
      <c r="BZ130" s="117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6"/>
      <c r="B131" s="1177"/>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8" t="s">
        <v>476</v>
      </c>
      <c r="X131" s="1179"/>
      <c r="Y131" s="1179"/>
      <c r="Z131" s="1180"/>
      <c r="AA131" s="1072">
        <v>3307453</v>
      </c>
      <c r="AB131" s="1051"/>
      <c r="AC131" s="1051"/>
      <c r="AD131" s="1051"/>
      <c r="AE131" s="1052"/>
      <c r="AF131" s="1050">
        <v>3310017</v>
      </c>
      <c r="AG131" s="1051"/>
      <c r="AH131" s="1051"/>
      <c r="AI131" s="1051"/>
      <c r="AJ131" s="1052"/>
      <c r="AK131" s="1050">
        <v>3356204</v>
      </c>
      <c r="AL131" s="1051"/>
      <c r="AM131" s="1051"/>
      <c r="AN131" s="1051"/>
      <c r="AO131" s="1052"/>
      <c r="AP131" s="1181"/>
      <c r="AQ131" s="1182"/>
      <c r="AR131" s="1182"/>
      <c r="AS131" s="1182"/>
      <c r="AT131" s="1183"/>
      <c r="AU131" s="264"/>
      <c r="AV131" s="264"/>
      <c r="AW131" s="264"/>
      <c r="AX131" s="1153" t="s">
        <v>477</v>
      </c>
      <c r="AY131" s="1104"/>
      <c r="AZ131" s="1104"/>
      <c r="BA131" s="1104"/>
      <c r="BB131" s="1104"/>
      <c r="BC131" s="1104"/>
      <c r="BD131" s="1104"/>
      <c r="BE131" s="1105"/>
      <c r="BF131" s="1154" t="s">
        <v>122</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0" t="s">
        <v>478</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479</v>
      </c>
      <c r="W132" s="1164"/>
      <c r="X132" s="1164"/>
      <c r="Y132" s="1164"/>
      <c r="Z132" s="1165"/>
      <c r="AA132" s="1166">
        <v>6.5043705840000001</v>
      </c>
      <c r="AB132" s="1167"/>
      <c r="AC132" s="1167"/>
      <c r="AD132" s="1167"/>
      <c r="AE132" s="1168"/>
      <c r="AF132" s="1169">
        <v>7.6426193580000001</v>
      </c>
      <c r="AG132" s="1167"/>
      <c r="AH132" s="1167"/>
      <c r="AI132" s="1167"/>
      <c r="AJ132" s="1168"/>
      <c r="AK132" s="1169">
        <v>12.73712802</v>
      </c>
      <c r="AL132" s="1167"/>
      <c r="AM132" s="1167"/>
      <c r="AN132" s="1167"/>
      <c r="AO132" s="1168"/>
      <c r="AP132" s="1066"/>
      <c r="AQ132" s="1067"/>
      <c r="AR132" s="1067"/>
      <c r="AS132" s="1067"/>
      <c r="AT132" s="117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480</v>
      </c>
      <c r="W133" s="1147"/>
      <c r="X133" s="1147"/>
      <c r="Y133" s="1147"/>
      <c r="Z133" s="1148"/>
      <c r="AA133" s="1149">
        <v>4.5</v>
      </c>
      <c r="AB133" s="1150"/>
      <c r="AC133" s="1150"/>
      <c r="AD133" s="1150"/>
      <c r="AE133" s="1151"/>
      <c r="AF133" s="1149">
        <v>6</v>
      </c>
      <c r="AG133" s="1150"/>
      <c r="AH133" s="1150"/>
      <c r="AI133" s="1150"/>
      <c r="AJ133" s="1151"/>
      <c r="AK133" s="1149">
        <v>8.9</v>
      </c>
      <c r="AL133" s="1150"/>
      <c r="AM133" s="1150"/>
      <c r="AN133" s="1150"/>
      <c r="AO133" s="1151"/>
      <c r="AP133" s="1096"/>
      <c r="AQ133" s="1097"/>
      <c r="AR133" s="1097"/>
      <c r="AS133" s="1097"/>
      <c r="AT133" s="115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q5cJ6eJ4PUq4WDaF6yewiejBgdGJ4MwQ6TZlVgsV9ReAg2BR6dKtgIM4PKkut9xZgp3rPAcXFu8aweE0wjl3g==" saltValue="FisIqJWWlDTkTdf/239/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EOFXds8swf52hqfYJSnopWjuzXzRL919cDvIgHAJ1gSkHsDIb3uudZ/XONJf0H9yFiC5h+TDUY3Lckhgt009Q==" saltValue="5+ht6pdzV6h3gfKN6y2V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QVAAK0A7VkDi9XqyugqugvFIRVceol7Qq98Q75YEWRjiirUAyuvIdMSsup5g4tKZW4SVqS1k/HeHwRWptMTkg==" saltValue="mt6/YIsK2WqVauCewIsz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7"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8"/>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9" t="s">
        <v>489</v>
      </c>
      <c r="AL9" s="1190"/>
      <c r="AM9" s="1190"/>
      <c r="AN9" s="1191"/>
      <c r="AO9" s="292">
        <v>922178</v>
      </c>
      <c r="AP9" s="292">
        <v>59335</v>
      </c>
      <c r="AQ9" s="293">
        <v>81245</v>
      </c>
      <c r="AR9" s="294">
        <v>-27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9" t="s">
        <v>490</v>
      </c>
      <c r="AL10" s="1190"/>
      <c r="AM10" s="1190"/>
      <c r="AN10" s="1191"/>
      <c r="AO10" s="295">
        <v>182544</v>
      </c>
      <c r="AP10" s="295">
        <v>11745</v>
      </c>
      <c r="AQ10" s="296">
        <v>9012</v>
      </c>
      <c r="AR10" s="297">
        <v>30.3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9" t="s">
        <v>491</v>
      </c>
      <c r="AL11" s="1190"/>
      <c r="AM11" s="1190"/>
      <c r="AN11" s="1191"/>
      <c r="AO11" s="295">
        <v>189790</v>
      </c>
      <c r="AP11" s="295">
        <v>12211</v>
      </c>
      <c r="AQ11" s="296">
        <v>11253</v>
      </c>
      <c r="AR11" s="297">
        <v>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9" t="s">
        <v>492</v>
      </c>
      <c r="AL12" s="1190"/>
      <c r="AM12" s="1190"/>
      <c r="AN12" s="1191"/>
      <c r="AO12" s="295" t="s">
        <v>493</v>
      </c>
      <c r="AP12" s="295" t="s">
        <v>493</v>
      </c>
      <c r="AQ12" s="296">
        <v>1349</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9" t="s">
        <v>494</v>
      </c>
      <c r="AL13" s="1190"/>
      <c r="AM13" s="1190"/>
      <c r="AN13" s="1191"/>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9" t="s">
        <v>495</v>
      </c>
      <c r="AL14" s="1190"/>
      <c r="AM14" s="1190"/>
      <c r="AN14" s="1191"/>
      <c r="AO14" s="295">
        <v>29994</v>
      </c>
      <c r="AP14" s="295">
        <v>1930</v>
      </c>
      <c r="AQ14" s="296">
        <v>5445</v>
      </c>
      <c r="AR14" s="297">
        <v>-64.599999999999994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9" t="s">
        <v>496</v>
      </c>
      <c r="AL15" s="1190"/>
      <c r="AM15" s="1190"/>
      <c r="AN15" s="1191"/>
      <c r="AO15" s="295" t="s">
        <v>493</v>
      </c>
      <c r="AP15" s="295" t="s">
        <v>493</v>
      </c>
      <c r="AQ15" s="296">
        <v>2659</v>
      </c>
      <c r="AR15" s="297" t="s">
        <v>493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2" t="s">
        <v>497</v>
      </c>
      <c r="AL16" s="1193"/>
      <c r="AM16" s="1193"/>
      <c r="AN16" s="1194"/>
      <c r="AO16" s="295">
        <v>-73113</v>
      </c>
      <c r="AP16" s="295">
        <v>-4704</v>
      </c>
      <c r="AQ16" s="296">
        <v>-8172</v>
      </c>
      <c r="AR16" s="297">
        <v>-42.4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2" t="s">
        <v>177</v>
      </c>
      <c r="AL17" s="1193"/>
      <c r="AM17" s="1193"/>
      <c r="AN17" s="1194"/>
      <c r="AO17" s="295">
        <v>1251393</v>
      </c>
      <c r="AP17" s="295">
        <v>80517</v>
      </c>
      <c r="AQ17" s="296">
        <v>102791</v>
      </c>
      <c r="AR17" s="297">
        <v>-21.7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4" t="s">
        <v>502</v>
      </c>
      <c r="AL21" s="1185"/>
      <c r="AM21" s="1185"/>
      <c r="AN21" s="1186"/>
      <c r="AO21" s="307">
        <v>7.72</v>
      </c>
      <c r="AP21" s="308">
        <v>9.44</v>
      </c>
      <c r="AQ21" s="309">
        <v>-1.72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4" t="s">
        <v>503</v>
      </c>
      <c r="AL22" s="1185"/>
      <c r="AM22" s="1185"/>
      <c r="AN22" s="1186"/>
      <c r="AO22" s="312">
        <v>98.7</v>
      </c>
      <c r="AP22" s="313">
        <v>96.6</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7"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8"/>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508</v>
      </c>
      <c r="AL32" s="1201"/>
      <c r="AM32" s="1201"/>
      <c r="AN32" s="1202"/>
      <c r="AO32" s="322">
        <v>927692</v>
      </c>
      <c r="AP32" s="322">
        <v>59689</v>
      </c>
      <c r="AQ32" s="323">
        <v>53655</v>
      </c>
      <c r="AR32" s="324">
        <v>11.2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509</v>
      </c>
      <c r="AL33" s="1201"/>
      <c r="AM33" s="1201"/>
      <c r="AN33" s="1202"/>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510</v>
      </c>
      <c r="AL34" s="1201"/>
      <c r="AM34" s="1201"/>
      <c r="AN34" s="1202"/>
      <c r="AO34" s="322" t="s">
        <v>493</v>
      </c>
      <c r="AP34" s="322" t="s">
        <v>493</v>
      </c>
      <c r="AQ34" s="323">
        <v>68</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511</v>
      </c>
      <c r="AL35" s="1201"/>
      <c r="AM35" s="1201"/>
      <c r="AN35" s="1202"/>
      <c r="AO35" s="322">
        <v>225772</v>
      </c>
      <c r="AP35" s="322">
        <v>14527</v>
      </c>
      <c r="AQ35" s="323">
        <v>21213</v>
      </c>
      <c r="AR35" s="324">
        <v>-31.5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512</v>
      </c>
      <c r="AL36" s="1201"/>
      <c r="AM36" s="1201"/>
      <c r="AN36" s="1202"/>
      <c r="AO36" s="322">
        <v>36397</v>
      </c>
      <c r="AP36" s="322">
        <v>2342</v>
      </c>
      <c r="AQ36" s="323">
        <v>3939</v>
      </c>
      <c r="AR36" s="324">
        <v>-40.5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513</v>
      </c>
      <c r="AL37" s="1201"/>
      <c r="AM37" s="1201"/>
      <c r="AN37" s="1202"/>
      <c r="AO37" s="322">
        <v>263</v>
      </c>
      <c r="AP37" s="322">
        <v>17</v>
      </c>
      <c r="AQ37" s="323">
        <v>620</v>
      </c>
      <c r="AR37" s="324">
        <v>-97.3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514</v>
      </c>
      <c r="AL38" s="1204"/>
      <c r="AM38" s="1204"/>
      <c r="AN38" s="1205"/>
      <c r="AO38" s="325" t="s">
        <v>493</v>
      </c>
      <c r="AP38" s="325" t="s">
        <v>493</v>
      </c>
      <c r="AQ38" s="326">
        <v>4</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515</v>
      </c>
      <c r="AL39" s="1204"/>
      <c r="AM39" s="1204"/>
      <c r="AN39" s="1205"/>
      <c r="AO39" s="322">
        <v>-132184</v>
      </c>
      <c r="AP39" s="322">
        <v>-8505</v>
      </c>
      <c r="AQ39" s="323">
        <v>-2084</v>
      </c>
      <c r="AR39" s="324">
        <v>308.10000000000002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516</v>
      </c>
      <c r="AL40" s="1201"/>
      <c r="AM40" s="1201"/>
      <c r="AN40" s="1202"/>
      <c r="AO40" s="322">
        <v>-630456</v>
      </c>
      <c r="AP40" s="322">
        <v>-40565</v>
      </c>
      <c r="AQ40" s="323">
        <v>-53215</v>
      </c>
      <c r="AR40" s="324">
        <v>-23.8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288</v>
      </c>
      <c r="AL41" s="1207"/>
      <c r="AM41" s="1207"/>
      <c r="AN41" s="1208"/>
      <c r="AO41" s="322">
        <v>427484</v>
      </c>
      <c r="AP41" s="322">
        <v>27505</v>
      </c>
      <c r="AQ41" s="323">
        <v>24200</v>
      </c>
      <c r="AR41" s="324">
        <v>13.7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5" t="s">
        <v>484</v>
      </c>
      <c r="AN49" s="1197" t="s">
        <v>520</v>
      </c>
      <c r="AO49" s="1198"/>
      <c r="AP49" s="1198"/>
      <c r="AQ49" s="1198"/>
      <c r="AR49" s="119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6"/>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1001956</v>
      </c>
      <c r="AN51" s="344">
        <v>64881</v>
      </c>
      <c r="AO51" s="345">
        <v>-18.7</v>
      </c>
      <c r="AP51" s="346">
        <v>82748</v>
      </c>
      <c r="AQ51" s="347">
        <v>24.4</v>
      </c>
      <c r="AR51" s="348">
        <v>-43.1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222440</v>
      </c>
      <c r="AN52" s="352">
        <v>14404</v>
      </c>
      <c r="AO52" s="353">
        <v>-36.299999999999997</v>
      </c>
      <c r="AP52" s="354">
        <v>44732</v>
      </c>
      <c r="AQ52" s="355">
        <v>22.5</v>
      </c>
      <c r="AR52" s="356">
        <v>-58.8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1343159</v>
      </c>
      <c r="AN53" s="344">
        <v>86908</v>
      </c>
      <c r="AO53" s="345">
        <v>33.9</v>
      </c>
      <c r="AP53" s="346">
        <v>91837</v>
      </c>
      <c r="AQ53" s="347">
        <v>11</v>
      </c>
      <c r="AR53" s="348">
        <v>22.9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503059</v>
      </c>
      <c r="AN54" s="352">
        <v>32550</v>
      </c>
      <c r="AO54" s="353">
        <v>126</v>
      </c>
      <c r="AP54" s="354">
        <v>54439</v>
      </c>
      <c r="AQ54" s="355">
        <v>21.7</v>
      </c>
      <c r="AR54" s="356">
        <v>104.3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1179214</v>
      </c>
      <c r="AN55" s="344">
        <v>76108</v>
      </c>
      <c r="AO55" s="345">
        <v>-12.4</v>
      </c>
      <c r="AP55" s="346">
        <v>77577</v>
      </c>
      <c r="AQ55" s="347">
        <v>-15.5</v>
      </c>
      <c r="AR55" s="348">
        <v>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544329</v>
      </c>
      <c r="AN56" s="352">
        <v>35132</v>
      </c>
      <c r="AO56" s="353">
        <v>7.9</v>
      </c>
      <c r="AP56" s="354">
        <v>40870</v>
      </c>
      <c r="AQ56" s="355">
        <v>-24.9</v>
      </c>
      <c r="AR56" s="356">
        <v>32.799999999999997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1021405</v>
      </c>
      <c r="AN57" s="344">
        <v>65876</v>
      </c>
      <c r="AO57" s="345">
        <v>-13.4</v>
      </c>
      <c r="AP57" s="346">
        <v>115123</v>
      </c>
      <c r="AQ57" s="347">
        <v>48.4</v>
      </c>
      <c r="AR57" s="348">
        <v>-61.8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610013</v>
      </c>
      <c r="AN58" s="352">
        <v>39343</v>
      </c>
      <c r="AO58" s="353">
        <v>12</v>
      </c>
      <c r="AP58" s="354">
        <v>46026</v>
      </c>
      <c r="AQ58" s="355">
        <v>12.6</v>
      </c>
      <c r="AR58" s="356">
        <v>-0.6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2473937</v>
      </c>
      <c r="AN59" s="344">
        <v>159178</v>
      </c>
      <c r="AO59" s="345">
        <v>141.6</v>
      </c>
      <c r="AP59" s="346">
        <v>98899</v>
      </c>
      <c r="AQ59" s="347">
        <v>-14.1</v>
      </c>
      <c r="AR59" s="348">
        <v>155.69999999999999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1964329</v>
      </c>
      <c r="AN60" s="352">
        <v>126388</v>
      </c>
      <c r="AO60" s="353">
        <v>221.2</v>
      </c>
      <c r="AP60" s="354">
        <v>43734</v>
      </c>
      <c r="AQ60" s="355">
        <v>-5</v>
      </c>
      <c r="AR60" s="356">
        <v>226.2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1403934</v>
      </c>
      <c r="AN61" s="359">
        <v>90590</v>
      </c>
      <c r="AO61" s="360">
        <v>26.2</v>
      </c>
      <c r="AP61" s="361">
        <v>93237</v>
      </c>
      <c r="AQ61" s="362">
        <v>10.8</v>
      </c>
      <c r="AR61" s="348">
        <v>15.4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768834</v>
      </c>
      <c r="AN62" s="352">
        <v>49563</v>
      </c>
      <c r="AO62" s="353">
        <v>66.2</v>
      </c>
      <c r="AP62" s="354">
        <v>45960</v>
      </c>
      <c r="AQ62" s="355">
        <v>5.4</v>
      </c>
      <c r="AR62" s="356">
        <v>60.8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fBwY7z5JFumIl4X5Iak6lBCmBkvTwWW42vpyflsSi/4IMq1o0XjxuTiWbPKD5ju0o65+nPlSsic4epRD4WyZg==" saltValue="1WDn6Q2CqvQGHwM5Fqa7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gDnFkRt/x9iovIK5S1QQ39Pry4XOvBPebIZ/pHTQX207ikuLE55cisoe1dEZzmOGCPTzlI5qiALp8PIVGpQA==" saltValue="hOzRmjAXC1WfJPCzKi/2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goEWEITgB7pQ3kXitX+mSYUSqsK2JtA9slF1FX8PyeaGvAKQoxz2Vtn1XRQ4Oz2XACWLgJLEWQIp8byW4LQw==" saltValue="vzGgIl2k2xy19nbtPE5d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3" zoomScaleNormal="5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209" t="s">
        <v>3</v>
      </c>
      <c r="D47" s="1209"/>
      <c r="E47" s="1210"/>
      <c r="F47" s="11">
        <v>65.13</v>
      </c>
      <c r="G47" s="12">
        <v>67.78</v>
      </c>
      <c r="H47" s="12">
        <v>63.66</v>
      </c>
      <c r="I47" s="12">
        <v>63.74</v>
      </c>
      <c r="J47" s="13">
        <v>65.36</v>
      </c>
    </row>
    <row r="48" spans="2:10" ht="57.75" customHeight="1" x14ac:dyDescent="0.15">
      <c r="B48" s="14"/>
      <c r="C48" s="1211" t="s">
        <v>4</v>
      </c>
      <c r="D48" s="1211"/>
      <c r="E48" s="1212"/>
      <c r="F48" s="15">
        <v>6.87</v>
      </c>
      <c r="G48" s="16">
        <v>5.54</v>
      </c>
      <c r="H48" s="16">
        <v>8.73</v>
      </c>
      <c r="I48" s="16">
        <v>7.38</v>
      </c>
      <c r="J48" s="17">
        <v>7.81</v>
      </c>
    </row>
    <row r="49" spans="2:10" ht="57.75" customHeight="1" thickBot="1" x14ac:dyDescent="0.2">
      <c r="B49" s="18"/>
      <c r="C49" s="1213" t="s">
        <v>5</v>
      </c>
      <c r="D49" s="1213"/>
      <c r="E49" s="1214"/>
      <c r="F49" s="19" t="s">
        <v>541</v>
      </c>
      <c r="G49" s="20" t="s">
        <v>542</v>
      </c>
      <c r="H49" s="20" t="s">
        <v>543</v>
      </c>
      <c r="I49" s="20">
        <v>3.15</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v3GIJkr5xCkHRvjWqGMEiMyl5ie6WmfYpdXEid4h0t5p6569Gzf0is9Bfo1TwnML4NosJkU1ch/wqGuP+bxA==" saltValue="CxUrF0hSJYyx3hIVjzOd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2019-03-26T02:03:42Z</cp:lastPrinted>
  <dcterms:created xsi:type="dcterms:W3CDTF">2019-02-14T02:54:57Z</dcterms:created>
  <dcterms:modified xsi:type="dcterms:W3CDTF">2019-10-31T05:01:23Z</dcterms:modified>
  <cp:category/>
</cp:coreProperties>
</file>