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修正依頼など\"/>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<sst xmlns="http://schemas.openxmlformats.org/spreadsheetml/2006/main" count="1171" uniqueCount="608">
  <si>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</si>
  <si>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</si>
  <si>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</si>
  <si>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</si>
  <si>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</si>
  <si>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</si>
  <si>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</si>
  <si>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</si>
  <si>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</si>
  <si>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</si>
  <si>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</si>
  <si>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</si>
  <si>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</si>
  <si>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</si>
  <si>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</si>
  <si>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</si>
  <si>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</si>
  <si>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</si>
  <si>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</si>
  <si>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</si>
  <si>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</si>
  <si>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</si>
  <si>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</si>
  <si>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</si>
  <si>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</si>
  <si>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</si>
  <si>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</si>
  <si>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</si>
  <si>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</si>
  <si>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</si>
  <si>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</si>
  <si>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</si>
  <si>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</si>
  <si>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</si>
  <si>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</si>
  <si>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</si>
  <si>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</si>
  <si>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</si>
  <si>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</si>
  <si>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</si>
  <si>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</si>
  <si>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</si>
  <si>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</si>
  <si>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</si>
  <si>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</si>
  <si>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</si>
  <si>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</si>
  <si>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</si>
  <si>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</si>
  <si>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</si>
  <si>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</si>
  <si>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</si>
  <si>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</si>
  <si>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</si>
  <si>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</si>
  <si>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</si>
  <si>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</si>
  <si>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</si>
  <si>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</si>
  <si>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</si>
  <si>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</si>
  <si>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</si>
  <si>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</si>
  <si>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</si>
  <si>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</si>
  <si>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</si>
  <si>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</si>
  <si>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</si>
  <si>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</si>
  <si>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</si>
  <si>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</si>
  <si>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</si>
  <si>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</si>
  <si>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</si>
  <si>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</si>
  <si>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</si>
  <si>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</si>
  <si>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</si>
  <si>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</si>
  <si>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</si>
  <si>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</si>
  <si>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</si>
  <si>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</si>
  <si>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</si>
  <si>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</si>
  <si>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</si>
  <si>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</si>
  <si>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</si>
  <si>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</si>
  <si>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</si>
  <si>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</si>
  <si>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</si>
  <si>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</si>
  <si>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</si>
  <si>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</si>
  <si>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</si>
  <si>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</si>
  <si>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</si>
  <si>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</si>
  <si>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</si>
  <si>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</si>
  <si>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</si>
  <si>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</si>
  <si>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</si>
  <si>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</si>
  <si>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</si>
  <si>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</si>
  <si>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</si>
  <si>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</si>
  <si>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</si>
  <si>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</si>
  <si>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</si>
  <si>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</si>
  <si>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</si>
  <si>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</si>
  <si>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</si>
  <si>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</si>
  <si>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</si>
  <si>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</si>
  <si>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</si>
  <si>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</si>
  <si>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</si>
  <si>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</si>
  <si>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</si>
  <si>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</si>
  <si>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</si>
  <si>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</si>
  <si>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</si>
  <si>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</si>
  <si>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</si>
  <si>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</si>
  <si>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</si>
  <si>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</si>
  <si>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</si>
  <si>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</si>
  <si>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</si>
  <si>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</si>
  <si>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</si>
  <si>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</si>
  <si>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</si>
  <si>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</si>
  <si>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</si>
  <si>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</si>
  <si>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</si>
  <si>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</si>
  <si>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</si>
  <si>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</si>
  <si>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</si>
  <si>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</si>
  <si>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</si>
  <si>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</si>
  <si>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</si>
  <si>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</si>
  <si>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</si>
  <si>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</si>
  <si>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</si>
  <si>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</si>
  <si>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</si>
  <si>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</si>
  <si>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</si>
  <si>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</si>
  <si>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</si>
  <si>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</si>
  <si>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</si>
  <si>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</si>
  <si>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</si>
  <si>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</si>
  <si>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</si>
  <si>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</si>
  <si>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</si>
  <si>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</si>
  <si>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</si>
  <si>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</si>
  <si>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</si>
  <si>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</si>
  <si>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</si>
  <si>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</si>
  <si>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</si>
  <si>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</si>
  <si>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</si>
  <si>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</si>
  <si>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</si>
  <si>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</si>
  <si>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</si>
  <si>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</si>
  <si>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</si>
  <si>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</si>
  <si>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</si>
  <si>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</si>
  <si>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</si>
  <si>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</si>
  <si>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</si>
  <si>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</si>
  <si>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</si>
  <si>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</si>
  <si>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</si>
  <si>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</si>
  <si>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</si>
  <si>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</si>
  <si>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</si>
  <si>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</si>
  <si>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</si>
  <si>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</si>
  <si>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</si>
  <si>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</si>
  <si>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</si>
  <si>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</si>
  <si>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</si>
  <si>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長野県南相木村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</si>
  <si>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</si>
  <si>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</si>
  <si>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</si>
  <si>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</si>
  <si>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</si>
  <si>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</si>
  <si>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</si>
  <si>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</si>
  <si>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</si>
  <si>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</si>
  <si>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</si>
  <si>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</si>
  <si>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</si>
  <si>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</si>
  <si>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</si>
  <si>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</si>
  <si>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</si>
  <si>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</si>
  <si>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</si>
  <si>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</si>
  <si>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</si>
  <si>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</si>
  <si>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</si>
  <si>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</si>
  <si>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</si>
  <si>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</si>
  <si>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</si>
  <si>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</si>
  <si>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</si>
  <si>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</si>
  <si>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</si>
  <si>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</si>
  <si>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</si>
  <si>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</si>
  <si>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</si>
  <si>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</si>
  <si>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</si>
  <si>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</si>
  <si>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</si>
  <si>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</si>
  <si>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</si>
  <si>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</si>
  <si>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</si>
  <si>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</si>
  <si>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</si>
  <si>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</si>
  <si>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</si>
  <si>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</si>
  <si>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</si>
  <si>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</si>
  <si>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</si>
  <si>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</si>
  <si>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</si>
  <si>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</si>
  <si>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</si>
  <si>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</si>
  <si>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</si>
  <si>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</si>
  <si>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</si>
  <si>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</si>
  <si>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</si>
  <si>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</si>
  <si>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</si>
  <si>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</si>
  <si>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</si>
  <si>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</si>
  <si>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</si>
  <si>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</si>
  <si>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</si>
  <si>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</si>
  <si>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</si>
  <si>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</si>
  <si>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</si>
  <si>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</si>
  <si>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</si>
  <si>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</si>
  <si>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</si>
  <si>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</si>
  <si>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</si>
  <si>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</si>
  <si>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</si>
  <si>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</si>
  <si>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</si>
  <si>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</si>
  <si>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</si>
  <si>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</si>
  <si>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</si>
  <si>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</si>
  <si>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</si>
  <si>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</si>
  <si>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</si>
  <si>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</si>
  <si>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</si>
  <si>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</si>
  <si>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</si>
  <si>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</si>
  <si>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</si>
  <si>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</si>
  <si>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</si>
  <si>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</si>
  <si>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</si>
  <si>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</si>
  <si>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</si>
  <si>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</si>
  <si>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</si>
  <si>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</si>
  <si>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</si>
  <si>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</si>
  <si>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</si>
  <si>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</si>
  <si>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</si>
  <si>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</si>
  <si>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</si>
  <si>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</si>
  <si>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</si>
  <si>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</si>
  <si>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</si>
  <si>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</si>
  <si>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</si>
  <si>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</si>
  <si>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</si>
  <si>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</si>
  <si>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</si>
  <si>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</si>
  <si>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</si>
  <si>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</si>
  <si>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</si>
  <si>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</si>
  <si>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</si>
  <si>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</si>
  <si>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</si>
  <si>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</si>
  <si>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</si>
  <si>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</si>
  <si>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</si>
  <si>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</si>
  <si>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</si>
  <si>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</si>
  <si>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</si>
  <si>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</si>
  <si>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</si>
  <si>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</si>
  <si>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</si>
  <si>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</si>
  <si>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</si>
  <si>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</si>
  <si>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</si>
  <si>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</si>
  <si>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</si>
  <si>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長野県南相木村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</si>
  <si>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</si>
  <si>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</si>
  <si>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</si>
  <si>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</si>
  <si>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</si>
  <si>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</si>
  <si>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</si>
  <si>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</si>
  <si>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</si>
  <si>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</si>
  <si>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</si>
  <si>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</si>
  <si>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</si>
  <si>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</si>
  <si>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</si>
  <si>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</si>
  <si>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</si>
  <si>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</si>
  <si>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</si>
  <si>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</si>
  <si>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</si>
  <si>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</si>
  <si>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</si>
  <si>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</si>
  <si>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</si>
  <si>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</si>
  <si>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</si>
  <si>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</si>
  <si>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</si>
  <si>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</si>
  <si>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</si>
  <si>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</si>
  <si>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</si>
  <si>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</si>
  <si>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</si>
  <si>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</si>
  <si>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</si>
  <si>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</si>
  <si>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</si>
  <si>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</si>
  <si>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</si>
  <si>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</si>
  <si>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</si>
  <si>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</si>
  <si>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</si>
  <si>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</si>
  <si>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</si>
  <si>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</si>
  <si>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</si>
  <si>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</si>
  <si>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</si>
  <si>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</si>
  <si>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</si>
  <si>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</si>
  <si>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</si>
  <si>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</si>
  <si>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</si>
  <si>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</si>
  <si>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</si>
  <si>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</si>
  <si>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</si>
  <si>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</si>
  <si>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</si>
  <si>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</si>
  <si>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</si>
  <si>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</si>
  <si>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</si>
  <si>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</si>
  <si>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</si>
  <si>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</si>
  <si>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</si>
  <si>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</si>
  <si>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</si>
  <si>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</si>
  <si>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</si>
  <si>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</si>
  <si>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</si>
  <si>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</si>
  <si>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</si>
  <si>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</si>
  <si>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</si>
  <si>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</si>
  <si>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</si>
  <si>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</si>
  <si>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</si>
  <si>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</si>
  <si>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</si>
  <si>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</si>
  <si>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</si>
  <si>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</si>
  <si>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</si>
  <si>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</si>
  <si>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</si>
  <si>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</si>
  <si>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</si>
  <si>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</si>
  <si>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</si>
  <si>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</si>
  <si>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</si>
  <si>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</si>
  <si>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後期高齢者医療事業会計</t>
    <phoneticPr fontId="5"/>
  </si>
  <si>
    <t>(Ｆ)</t>
    <phoneticPr fontId="5"/>
  </si>
  <si>
    <t>国民健康保険事業（施設勘定）会計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</si>
  <si>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</si>
  <si>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</si>
  <si>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</si>
  <si>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</si>
  <si>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</si>
  <si>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</si>
  <si>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</si>
  <si>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</si>
  <si>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</si>
  <si>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</si>
  <si>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</si>
  <si>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</si>
  <si>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</si>
  <si>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</si>
  <si>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</si>
  <si>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</si>
  <si>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</si>
  <si>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</si>
  <si>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</si>
  <si>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</si>
  <si>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</si>
  <si>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</si>
  <si>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</si>
  <si>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</si>
  <si>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</si>
  <si>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</si>
  <si>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</si>
  <si>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</si>
  <si>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</si>
  <si>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</si>
  <si>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</si>
  <si>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</si>
  <si>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</si>
  <si>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</si>
  <si>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</si>
  <si>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</si>
  <si>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</si>
  <si>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</si>
  <si>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</si>
  <si>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</si>
  <si>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</si>
  <si>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</si>
  <si>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</si>
  <si>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</si>
  <si>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</si>
  <si>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</si>
  <si>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</si>
  <si>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</si>
  <si>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</si>
  <si>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</si>
  <si>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</si>
  <si>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</si>
  <si>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</si>
  <si>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</si>
  <si>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</si>
  <si>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</si>
  <si>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</si>
  <si>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</si>
  <si>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</si>
  <si>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</si>
  <si>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</si>
  <si>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</si>
  <si>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</si>
  <si>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</si>
  <si>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</si>
  <si>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</si>
  <si>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</si>
  <si>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</si>
  <si>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</si>
  <si>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</si>
  <si>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</si>
  <si>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</si>
  <si>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</si>
  <si>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</si>
  <si>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</si>
  <si>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</si>
  <si>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</si>
  <si>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</si>
  <si>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</si>
  <si>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</si>
  <si>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</si>
  <si>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</si>
  <si>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</si>
  <si>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</si>
  <si>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</si>
  <si>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</si>
  <si>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</si>
  <si>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</si>
  <si>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</si>
  <si>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</si>
  <si>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</si>
  <si>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</si>
  <si>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</si>
  <si>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</si>
  <si>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1.72</t>
  </si>
  <si>
    <t>▲ 0.74</t>
  </si>
  <si>
    <t>▲ 8.36</t>
  </si>
  <si>
    <t>一般会計</t>
  </si>
  <si>
    <t>国民健康保険事業（事業勘定）会計</t>
  </si>
  <si>
    <t>介護保険事業会計</t>
  </si>
  <si>
    <t>国民健康保険事業（施設勘定）会計</t>
  </si>
  <si>
    <t>後期高齢者医療事業会計</t>
  </si>
  <si>
    <t>簡易水道事業会計</t>
  </si>
  <si>
    <t>宅地造成事業会計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</si>
  <si>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</si>
  <si>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</si>
  <si>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</si>
  <si>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</si>
  <si>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</si>
  <si>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</si>
  <si>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</si>
  <si>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</si>
  <si>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</si>
  <si>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</si>
  <si>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</si>
  <si>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</si>
  <si>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</si>
  <si>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</si>
  <si>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</si>
  <si>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法非適用企業</t>
  </si>
  <si>
    <t>介護サービス事業</t>
    <rPh sb="0" eb="2">
      <t>カイゴ</t>
    </rPh>
    <rPh sb="6" eb="8">
      <t>ジギョウ</t>
    </rPh>
    <phoneticPr fontId="2"/>
  </si>
  <si>
    <t>佐久広域連合（一般会計）</t>
  </si>
  <si>
    <t>佐久広域連合（消防特別会計）</t>
  </si>
  <si>
    <t>佐久広域連合（特別養護老人ホーム特別会計）　</t>
  </si>
  <si>
    <t>佐久広域連合（救護施設特別会計）</t>
  </si>
  <si>
    <t>佐久広域連合（養護老人ホーム特別会計）</t>
  </si>
  <si>
    <t>佐久広域連合（食肉流通センター特別会計）</t>
  </si>
  <si>
    <t>南佐久環境衛生組合（一般会計）</t>
  </si>
  <si>
    <t>南佐久環境衛生組合（特別会計）</t>
  </si>
  <si>
    <t>小海町北相木村南相木村中学校組合（一般会計）</t>
  </si>
  <si>
    <t>東北信市町村交通災害共済事務組合（東北信市町村交通災害共済事務組合事業会計）</t>
  </si>
  <si>
    <t>長野県市町村自治振興組合（一般会計）</t>
  </si>
  <si>
    <t>長野県市町村総合事務組合（一般会計）</t>
  </si>
  <si>
    <t>長野県市町村総合事務組合（非常勤職員公務災害保障特別会計）</t>
  </si>
  <si>
    <t>長野県後期高齢者医療広域連合（一般会計）</t>
  </si>
  <si>
    <t>長野県後期高齢者医療広域連合（後期高齢者医療事業会計）</t>
  </si>
  <si>
    <t>長野県地方税滞納整理機構（一般会計）</t>
  </si>
  <si>
    <t>（有）南相木村故郷ふれあい公社</t>
    <rPh sb="1" eb="2">
      <t>ユウ</t>
    </rPh>
    <rPh sb="3" eb="7">
      <t>ミナミアイキムラ</t>
    </rPh>
    <rPh sb="7" eb="9">
      <t>フルサト</t>
    </rPh>
    <rPh sb="13" eb="15">
      <t>コウシャ</t>
    </rPh>
    <phoneticPr fontId="2"/>
  </si>
  <si>
    <t>▲1</t>
    <phoneticPr fontId="2"/>
  </si>
  <si>
    <t>医療保健振興基金</t>
    <phoneticPr fontId="11"/>
  </si>
  <si>
    <t>自治振興基金</t>
    <phoneticPr fontId="11"/>
  </si>
  <si>
    <t>地域福祉基金</t>
  </si>
  <si>
    <t>地域振興基金</t>
    <phoneticPr fontId="11"/>
  </si>
  <si>
    <t>教育文化振興基金</t>
    <phoneticPr fontId="11"/>
  </si>
  <si>
    <t>将来負担比率はゼロであり、分析内容は有形固定資産減価償却率と同じである。</t>
    <rPh sb="0" eb="2">
      <t>ショウライ</t>
    </rPh>
    <rPh sb="2" eb="4">
      <t>フタン</t>
    </rPh>
    <rPh sb="4" eb="6">
      <t>ヒリツ</t>
    </rPh>
    <rPh sb="13" eb="15">
      <t>ブンセキ</t>
    </rPh>
    <rPh sb="15" eb="17">
      <t>ナイヨウ</t>
    </rPh>
    <rPh sb="18" eb="20">
      <t>ユウケイ</t>
    </rPh>
    <rPh sb="20" eb="22">
      <t>コテイ</t>
    </rPh>
    <rPh sb="22" eb="24">
      <t>シサン</t>
    </rPh>
    <rPh sb="24" eb="26">
      <t>ゲンカ</t>
    </rPh>
    <rPh sb="26" eb="28">
      <t>ショウキャク</t>
    </rPh>
    <rPh sb="28" eb="29">
      <t>リツ</t>
    </rPh>
    <rPh sb="30" eb="31">
      <t>オナ</t>
    </rPh>
    <phoneticPr fontId="5"/>
  </si>
  <si>
    <t>将来負担比率はゼロである。
実質公債費比率も減少傾向にあり、財政的には望ましい傾向にある。
但し、前述のとおり、近い将来、老朽化等による公共施設や設備等の更新を行わなければならないため、その財源として基金の取り崩しや新たな起債が必要になることも想定される。
中長期的な視点に立って、更新負担の軽減、平準化に努めていく一方で、基金や預貯金の効果的な運用を図っていかなければならない。</t>
    <rPh sb="0" eb="2">
      <t>ショウライ</t>
    </rPh>
    <rPh sb="2" eb="4">
      <t>フタン</t>
    </rPh>
    <rPh sb="4" eb="6">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</si>
</sst>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ED4D-4B8D-82E9-1809989377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440087</c:v>
                </c:pt>
                <c:pt idx="1">
                  <c:v>297327</c:v>
                </c:pt>
                <c:pt idx="2">
                  <c:v>372259</c:v>
                </c:pt>
                <c:pt idx="3">
                  <c:v>496282</c:v>
                </c:pt>
                <c:pt idx="4">
                  <c:v>521233</c:v>
                </c:pt>
              </c:numCache>
            </c:numRef>
          </c:val>
          <c:smooth val="0"/>
          <c:extLst>
            <c:ext xmlns:c16="http://schemas.microsoft.com/office/drawing/2014/chart" uri="{C3380CC4-5D6E-409C-BE32-E72D297353CC}">
              <c16:uniqueId val="{00000001-ED4D-4B8D-82E9-1809989377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8.25</c:v>
                </c:pt>
                <c:pt idx="1">
                  <c:v>10.85</c:v>
                </c:pt>
                <c:pt idx="2">
                  <c:v>5.04</c:v>
                </c:pt>
                <c:pt idx="3">
                  <c:v>4.03</c:v>
                </c:pt>
                <c:pt idx="4">
                  <c:v>4.5</c:v>
                </c:pt>
              </c:numCache>
            </c:numRef>
          </c:val>
          <c:extLst>
            <c:ext xmlns:c16="http://schemas.microsoft.com/office/drawing/2014/chart" uri="{C3380CC4-5D6E-409C-BE32-E72D297353CC}">
              <c16:uniqueId val="{00000000-B632-4A7A-91D5-124048FC8E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59.81</c:v>
                </c:pt>
                <c:pt idx="1">
                  <c:v>62.76</c:v>
                </c:pt>
                <c:pt idx="2">
                  <c:v>64.66</c:v>
                </c:pt>
                <c:pt idx="3">
                  <c:v>68.739999999999995</c:v>
                </c:pt>
                <c:pt idx="4">
                  <c:v>62.58</c:v>
                </c:pt>
              </c:numCache>
            </c:numRef>
          </c:val>
          <c:extLst>
            <c:ext xmlns:c16="http://schemas.microsoft.com/office/drawing/2014/chart" uri="{C3380CC4-5D6E-409C-BE32-E72D297353CC}">
              <c16:uniqueId val="{00000001-B632-4A7A-91D5-124048FC8E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-1.72</c:v>
                </c:pt>
                <c:pt idx="1">
                  <c:v>2.27</c:v>
                </c:pt>
                <c:pt idx="2">
                  <c:v>-0.74</c:v>
                </c:pt>
                <c:pt idx="3">
                  <c:v>0.9</c:v>
                </c:pt>
                <c:pt idx="4">
                  <c:v>-8.36</c:v>
                </c:pt>
              </c:numCache>
            </c:numRef>
          </c:val>
          <c:smooth val="0"/>
          <c:extLst>
            <c:ext xmlns:c16="http://schemas.microsoft.com/office/drawing/2014/chart" uri="{C3380CC4-5D6E-409C-BE32-E72D297353CC}">
              <c16:uniqueId val="{00000002-B632-4A7A-91D5-124048FC8E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31-43FC-9306-C519729952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31-43FC-9306-C519729952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31-43FC-9306-C5197299528E}"/>
            </c:ext>
          </c:extLst>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31-43FC-9306-C5197299528E}"/>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0.11</c:v>
                </c:pt>
                <c:pt idx="4">
                  <c:v>#N/A</c:v>
                </c:pt>
                <c:pt idx="5">
                  <c:v>0.09</c:v>
                </c:pt>
                <c:pt idx="6">
                  <c:v>#N/A</c:v>
                </c:pt>
                <c:pt idx="7">
                  <c:v>7.0000000000000007E-2</c:v>
                </c:pt>
                <c:pt idx="8">
                  <c:v>#N/A</c:v>
                </c:pt>
                <c:pt idx="9">
                  <c:v>0.04</c:v>
                </c:pt>
              </c:numCache>
            </c:numRef>
          </c:val>
          <c:extLst>
            <c:ext xmlns:c16="http://schemas.microsoft.com/office/drawing/2014/chart" uri="{C3380CC4-5D6E-409C-BE32-E72D297353CC}">
              <c16:uniqueId val="{00000004-3831-43FC-9306-C5197299528E}"/>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5-3831-43FC-9306-C5197299528E}"/>
            </c:ext>
          </c:extLst>
        </c:ser>
        <c:ser>
          <c:idx val="6"/>
          <c:order val="6"/>
          <c:tx>
            <c:strRef>
              <c:f>データシート!$A$33</c:f>
              <c:strCache>
                <c:ptCount val="1"/>
                <c:pt idx="0">
                  <c:v>国民健康保険事業（施設勘定）会計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0.66</c:v>
                </c:pt>
                <c:pt idx="4">
                  <c:v>#N/A</c:v>
                </c:pt>
                <c:pt idx="5">
                  <c:v>0.31</c:v>
                </c:pt>
                <c:pt idx="6">
                  <c:v>#N/A</c:v>
                </c:pt>
                <c:pt idx="7">
                  <c:v>0.19</c:v>
                </c:pt>
                <c:pt idx="8">
                  <c:v>#N/A</c:v>
                </c:pt>
                <c:pt idx="9">
                  <c:v>0.15</c:v>
                </c:pt>
              </c:numCache>
            </c:numRef>
          </c:val>
          <c:extLst>
            <c:ext xmlns:c16="http://schemas.microsoft.com/office/drawing/2014/chart" uri="{C3380CC4-5D6E-409C-BE32-E72D297353CC}">
              <c16:uniqueId val="{00000006-3831-43FC-9306-C5197299528E}"/>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0.42</c:v>
                </c:pt>
                <c:pt idx="2">
                  <c:v>#N/A</c:v>
                </c:pt>
                <c:pt idx="3">
                  <c:v>0.38</c:v>
                </c:pt>
                <c:pt idx="4">
                  <c:v>#N/A</c:v>
                </c:pt>
                <c:pt idx="5">
                  <c:v>0.46</c:v>
                </c:pt>
                <c:pt idx="6">
                  <c:v>#N/A</c:v>
                </c:pt>
                <c:pt idx="7">
                  <c:v>0.52</c:v>
                </c:pt>
                <c:pt idx="8">
                  <c:v>#N/A</c:v>
                </c:pt>
                <c:pt idx="9">
                  <c:v>0.55000000000000004</c:v>
                </c:pt>
              </c:numCache>
            </c:numRef>
          </c:val>
          <c:extLst>
            <c:ext xmlns:c16="http://schemas.microsoft.com/office/drawing/2014/chart" uri="{C3380CC4-5D6E-409C-BE32-E72D297353CC}">
              <c16:uniqueId val="{00000007-3831-43FC-9306-C5197299528E}"/>
            </c:ext>
          </c:extLst>
        </c:ser>
        <c:ser>
          <c:idx val="8"/>
          <c:order val="8"/>
          <c:tx>
            <c:strRef>
              <c:f>データシート!$A$35</c:f>
              <c:strCache>
                <c:ptCount val="1"/>
                <c:pt idx="0">
                  <c:v>国民健康保険事業（事業勘定）会計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c:v>
                </c:pt>
                <c:pt idx="2">
                  <c:v>#N/A</c:v>
                </c:pt>
                <c:pt idx="3">
                  <c:v>1.83</c:v>
                </c:pt>
                <c:pt idx="4">
                  <c:v>#N/A</c:v>
                </c:pt>
                <c:pt idx="5">
                  <c:v>1.69</c:v>
                </c:pt>
                <c:pt idx="6">
                  <c:v>#N/A</c:v>
                </c:pt>
                <c:pt idx="7">
                  <c:v>0.78</c:v>
                </c:pt>
                <c:pt idx="8">
                  <c:v>#N/A</c:v>
                </c:pt>
                <c:pt idx="9">
                  <c:v>1.66</c:v>
                </c:pt>
              </c:numCache>
            </c:numRef>
          </c:val>
          <c:extLst>
            <c:ext xmlns:c16="http://schemas.microsoft.com/office/drawing/2014/chart" uri="{C3380CC4-5D6E-409C-BE32-E72D297353CC}">
              <c16:uniqueId val="{00000008-3831-43FC-9306-C519729952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8.25</c:v>
                </c:pt>
                <c:pt idx="2">
                  <c:v>#N/A</c:v>
                </c:pt>
                <c:pt idx="3">
                  <c:v>10.84</c:v>
                </c:pt>
                <c:pt idx="4">
                  <c:v>#N/A</c:v>
                </c:pt>
                <c:pt idx="5">
                  <c:v>5.03</c:v>
                </c:pt>
                <c:pt idx="6">
                  <c:v>#N/A</c:v>
                </c:pt>
                <c:pt idx="7">
                  <c:v>4.0199999999999996</c:v>
                </c:pt>
                <c:pt idx="8">
                  <c:v>#N/A</c:v>
                </c:pt>
                <c:pt idx="9">
                  <c:v>4.49</c:v>
                </c:pt>
              </c:numCache>
            </c:numRef>
          </c:val>
          <c:extLst>
            <c:ext xmlns:c16="http://schemas.microsoft.com/office/drawing/2014/chart" uri="{C3380CC4-5D6E-409C-BE32-E72D297353CC}">
              <c16:uniqueId val="{00000009-3831-43FC-9306-C519729952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111</c:v>
                </c:pt>
                <c:pt idx="5">
                  <c:v>110</c:v>
                </c:pt>
                <c:pt idx="8">
                  <c:v>106</c:v>
                </c:pt>
                <c:pt idx="11">
                  <c:v>105</c:v>
                </c:pt>
                <c:pt idx="14">
                  <c:v>122</c:v>
                </c:pt>
              </c:numCache>
            </c:numRef>
          </c:val>
          <c:extLst>
            <c:ext xmlns:c16="http://schemas.microsoft.com/office/drawing/2014/chart" uri="{C3380CC4-5D6E-409C-BE32-E72D297353CC}">
              <c16:uniqueId val="{00000000-AD66-47EA-8BE1-071A26D561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66-47EA-8BE1-071A26D561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D66-47EA-8BE1-071A26D561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66-47EA-8BE1-071A26D561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c:v>
                </c:pt>
                <c:pt idx="3">
                  <c:v>4</c:v>
                </c:pt>
                <c:pt idx="6">
                  <c:v>4</c:v>
                </c:pt>
                <c:pt idx="9">
                  <c:v>5</c:v>
                </c:pt>
                <c:pt idx="12">
                  <c:v>6</c:v>
                </c:pt>
              </c:numCache>
            </c:numRef>
          </c:val>
          <c:extLst>
            <c:ext xmlns:c16="http://schemas.microsoft.com/office/drawing/2014/chart" uri="{C3380CC4-5D6E-409C-BE32-E72D297353CC}">
              <c16:uniqueId val="{00000004-AD66-47EA-8BE1-071A26D561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6-47EA-8BE1-071A26D561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66-47EA-8BE1-071A26D561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134</c:v>
                </c:pt>
                <c:pt idx="3">
                  <c:v>119</c:v>
                </c:pt>
                <c:pt idx="6">
                  <c:v>109</c:v>
                </c:pt>
                <c:pt idx="9">
                  <c:v>99</c:v>
                </c:pt>
                <c:pt idx="12">
                  <c:v>117</c:v>
                </c:pt>
              </c:numCache>
            </c:numRef>
          </c:val>
          <c:extLst>
            <c:ext xmlns:c16="http://schemas.microsoft.com/office/drawing/2014/chart" uri="{C3380CC4-5D6E-409C-BE32-E72D297353CC}">
              <c16:uniqueId val="{00000007-AD66-47EA-8BE1-071A26D561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c:v>
                </c:pt>
                <c:pt idx="2">
                  <c:v>#N/A</c:v>
                </c:pt>
                <c:pt idx="3">
                  <c:v>#N/A</c:v>
                </c:pt>
                <c:pt idx="4">
                  <c:v>13</c:v>
                </c:pt>
                <c:pt idx="5">
                  <c:v>#N/A</c:v>
                </c:pt>
                <c:pt idx="6">
                  <c:v>#N/A</c:v>
                </c:pt>
                <c:pt idx="7">
                  <c:v>7</c:v>
                </c:pt>
                <c:pt idx="8">
                  <c:v>#N/A</c:v>
                </c:pt>
                <c:pt idx="9">
                  <c:v>#N/A</c:v>
                </c:pt>
                <c:pt idx="10">
                  <c:v>-1</c:v>
                </c:pt>
                <c:pt idx="11">
                  <c:v>#N/A</c:v>
                </c:pt>
                <c:pt idx="12">
                  <c:v>#N/A</c:v>
                </c:pt>
                <c:pt idx="13">
                  <c:v>1</c:v>
                </c:pt>
                <c:pt idx="14">
                  <c:v>#N/A</c:v>
                </c:pt>
              </c:numCache>
            </c:numRef>
          </c:val>
          <c:smooth val="0"/>
          <c:extLst>
            <c:ext xmlns:c16="http://schemas.microsoft.com/office/drawing/2014/chart" uri="{C3380CC4-5D6E-409C-BE32-E72D297353CC}">
              <c16:uniqueId val="{00000008-AD66-47EA-8BE1-071A26D561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1144</c:v>
                </c:pt>
                <c:pt idx="5">
                  <c:v>1184</c:v>
                </c:pt>
                <c:pt idx="8">
                  <c:v>1422</c:v>
                </c:pt>
                <c:pt idx="11">
                  <c:v>1548</c:v>
                </c:pt>
                <c:pt idx="14">
                  <c:v>1780</c:v>
                </c:pt>
              </c:numCache>
            </c:numRef>
          </c:val>
          <c:extLst>
            <c:ext xmlns:c16="http://schemas.microsoft.com/office/drawing/2014/chart" uri="{C3380CC4-5D6E-409C-BE32-E72D297353CC}">
              <c16:uniqueId val="{00000000-98F9-4C3D-93E9-54B71D7A30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c:v>
                </c:pt>
                <c:pt idx="5">
                  <c:v>10</c:v>
                </c:pt>
                <c:pt idx="8">
                  <c:v>7</c:v>
                </c:pt>
                <c:pt idx="11">
                  <c:v>5</c:v>
                </c:pt>
                <c:pt idx="14">
                  <c:v>3</c:v>
                </c:pt>
              </c:numCache>
            </c:numRef>
          </c:val>
          <c:extLst>
            <c:ext xmlns:c16="http://schemas.microsoft.com/office/drawing/2014/chart" uri="{C3380CC4-5D6E-409C-BE32-E72D297353CC}">
              <c16:uniqueId val="{00000001-98F9-4C3D-93E9-54B71D7A30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4694</c:v>
                </c:pt>
                <c:pt idx="5">
                  <c:v>4719</c:v>
                </c:pt>
                <c:pt idx="8">
                  <c:v>4880</c:v>
                </c:pt>
                <c:pt idx="11">
                  <c:v>4852</c:v>
                </c:pt>
                <c:pt idx="14">
                  <c:v>4752</c:v>
                </c:pt>
              </c:numCache>
            </c:numRef>
          </c:val>
          <c:extLst>
            <c:ext xmlns:c16="http://schemas.microsoft.com/office/drawing/2014/chart" uri="{C3380CC4-5D6E-409C-BE32-E72D297353CC}">
              <c16:uniqueId val="{00000002-98F9-4C3D-93E9-54B71D7A30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F9-4C3D-93E9-54B71D7A30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F9-4C3D-93E9-54B71D7A30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F9-4C3D-93E9-54B71D7A30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c:v>
                </c:pt>
                <c:pt idx="3">
                  <c:v>57</c:v>
                </c:pt>
                <c:pt idx="6">
                  <c:v>43</c:v>
                </c:pt>
                <c:pt idx="9">
                  <c:v>124</c:v>
                </c:pt>
                <c:pt idx="12">
                  <c:v>86</c:v>
                </c:pt>
              </c:numCache>
            </c:numRef>
          </c:val>
          <c:extLst>
            <c:ext xmlns:c16="http://schemas.microsoft.com/office/drawing/2014/chart" uri="{C3380CC4-5D6E-409C-BE32-E72D297353CC}">
              <c16:uniqueId val="{00000006-98F9-4C3D-93E9-54B71D7A30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8</c:v>
                </c:pt>
                <c:pt idx="6">
                  <c:v>8</c:v>
                </c:pt>
                <c:pt idx="9">
                  <c:v>8</c:v>
                </c:pt>
                <c:pt idx="12">
                  <c:v>7</c:v>
                </c:pt>
              </c:numCache>
            </c:numRef>
          </c:val>
          <c:extLst>
            <c:ext xmlns:c16="http://schemas.microsoft.com/office/drawing/2014/chart" uri="{C3380CC4-5D6E-409C-BE32-E72D297353CC}">
              <c16:uniqueId val="{00000007-98F9-4C3D-93E9-54B71D7A30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c:v>
                </c:pt>
                <c:pt idx="3">
                  <c:v>40</c:v>
                </c:pt>
                <c:pt idx="6">
                  <c:v>30</c:v>
                </c:pt>
                <c:pt idx="9">
                  <c:v>30</c:v>
                </c:pt>
                <c:pt idx="12">
                  <c:v>27</c:v>
                </c:pt>
              </c:numCache>
            </c:numRef>
          </c:val>
          <c:extLst>
            <c:ext xmlns:c16="http://schemas.microsoft.com/office/drawing/2014/chart" uri="{C3380CC4-5D6E-409C-BE32-E72D297353CC}">
              <c16:uniqueId val="{00000008-98F9-4C3D-93E9-54B71D7A30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F9-4C3D-93E9-54B71D7A30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883</c:v>
                </c:pt>
                <c:pt idx="3">
                  <c:v>850</c:v>
                </c:pt>
                <c:pt idx="6">
                  <c:v>977</c:v>
                </c:pt>
                <c:pt idx="9">
                  <c:v>1111</c:v>
                </c:pt>
                <c:pt idx="12">
                  <c:v>1268</c:v>
                </c:pt>
              </c:numCache>
            </c:numRef>
          </c:val>
          <c:extLst>
            <c:ext xmlns:c16="http://schemas.microsoft.com/office/drawing/2014/chart" uri="{C3380CC4-5D6E-409C-BE32-E72D297353CC}">
              <c16:uniqueId val="{0000000A-98F9-4C3D-93E9-54B71D7A30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F9-4C3D-93E9-54B71D7A30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765</c:v>
                </c:pt>
                <c:pt idx="1">
                  <c:v>789</c:v>
                </c:pt>
                <c:pt idx="2">
                  <c:v>693</c:v>
                </c:pt>
              </c:numCache>
            </c:numRef>
          </c:val>
          <c:extLst>
            <c:ext xmlns:c16="http://schemas.microsoft.com/office/drawing/2014/chart" uri="{C3380CC4-5D6E-409C-BE32-E72D297353CC}">
              <c16:uniqueId val="{00000000-196E-47B7-B3DF-2585E72C58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242</c:v>
                </c:pt>
                <c:pt idx="1">
                  <c:v>243</c:v>
                </c:pt>
                <c:pt idx="2">
                  <c:v>243</c:v>
                </c:pt>
              </c:numCache>
            </c:numRef>
          </c:val>
          <c:extLst>
            <c:ext xmlns:c16="http://schemas.microsoft.com/office/drawing/2014/chart" uri="{C3380CC4-5D6E-409C-BE32-E72D297353CC}">
              <c16:uniqueId val="{00000001-196E-47B7-B3DF-2585E72C58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3733</c:v>
                </c:pt>
                <c:pt idx="1">
                  <c:v>3674</c:v>
                </c:pt>
                <c:pt idx="2">
                  <c:v>3666</c:v>
                </c:pt>
              </c:numCache>
            </c:numRef>
          </c:val>
          <c:extLst>
            <c:ext xmlns:c16="http://schemas.microsoft.com/office/drawing/2014/chart" uri="{C3380CC4-5D6E-409C-BE32-E72D297353CC}">
              <c16:uniqueId val="{00000002-196E-47B7-B3DF-2585E72C58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{9D94A0C8-C6EE-4A39-B985-C469EFC55C21}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AB-47CC-B298-05CB97AFFC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{6A330910-BC18-4229-963A-8518DCE5DE27}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AB-47CC-B298-05CB97AFFC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{71653EC3-115B-4912-A7D8-CD3B67E92ECC}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AB-47CC-B298-05CB97AFFC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{DA214ED5-CEEB-4454-8185-919B1B9186B9}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AB-47CC-B298-05CB97AFFC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{E368DBD2-B417-43C8-B5CF-120484F7949A}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AB-47CC-B298-05CB97AFFC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{F462AE6D-B44B-4D9D-93FC-C71109A3D659}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AB-47CC-B298-05CB97AFFC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{EC5DF96B-6FBE-4515-8C78-DF11991782BA}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AB-47CC-B298-05CB97AFFC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{BBAE1D49-CC3E-484C-B1AD-990C21279D1F}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AB-47CC-B298-05CB97AFFC6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{46013639-F3F4-4CE3-9146-7617CCBE3F0C}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AB-47CC-B298-05CB97AFFC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55.9</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AB-47CC-B298-05CB97AFFC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{DEFD97A4-D604-4D6F-83A1-BB99585D36BF}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AB-47CC-B298-05CB97AFFC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{1054E63B-B874-4DAD-B8A0-44D43F7E10A5}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AB-47CC-B298-05CB97AFFC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{3FED0EC4-BB58-460E-BE9F-869F11051CB0}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AB-47CC-B298-05CB97AFFC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{E6F467F8-1CA4-4092-91C4-BFBBF082139E}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AB-47CC-B298-05CB97AFFC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{412CFAC3-82FE-4748-85D6-DD239001DCD3}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AB-47CC-B298-05CB97AFFC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{24A09697-CF3B-4654-BD6B-667F635DDC57}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AB-47CC-B298-05CB97AFFC6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{13C8F83D-3867-4A26-A5C7-90838BF9B531}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AB-47CC-B298-05CB97AFFC6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{BB6A5B16-8FB1-4995-B80D-74BD681731C7}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AB-47CC-B298-05CB97AFFC6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{C1A7E30F-21FD-4FFC-AED0-99AA15363357}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AB-47CC-B298-05CB97AFFC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FAB-47CC-B298-05CB97AFFC64}"/>
            </c:ext>
          </c:extLst>
        </c:ser>
        <c:dLbls>
          <c:showLegendKey val="0"/>
          <c:showVal val="1"/>
          <c:showCatName val="0"/>
          <c:showSerName val="0"/>
          <c:showPercent val="0"/>
          <c:showBubbleSize val="0"/>
        </c:dLbls>
        <c:axId val="46179840"/>
        <c:axId val="46181760"/>
      </c:scatterChart>
      <c:valAx>
        <c:axId val="4617984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{C75780A2-1A90-4FA3-A1F4-541F3B0B1849}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EB9-456E-9563-E56373948D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{E4B41DFD-3491-4469-B52B-79E1496181EC}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B9-456E-9563-E56373948D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{B7E938BD-18EA-4B2D-93B0-50FDFE2AE846}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B9-456E-9563-E56373948D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{D104F5DD-F341-4BE0-9362-4F16D5E26C12}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B9-456E-9563-E56373948D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{5F85958A-A40E-4D13-A041-7AB8545AA0E2}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B9-456E-9563-E56373948D2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{39D4F740-60E9-48F2-AC7C-DD629D4E12D6}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EB9-456E-9563-E56373948D2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{20BB6373-FF29-4246-BA5A-5B44F2675FAA}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EB9-456E-9563-E56373948D2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{04DD42F9-8712-458C-BB6F-41DD53C8F5CB}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EB9-456E-9563-E56373948D2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{93885CAD-FAD3-4F8F-B978-3B0E741A993C}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EB9-456E-9563-E56373948D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2.5</c:v>
                </c:pt>
                <c:pt idx="16">
                  <c:v>1.5</c:v>
                </c:pt>
                <c:pt idx="24">
                  <c:v>0.6</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B9-456E-9563-E56373948D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{3D890517-8BC2-4B68-8CD3-2FBF0AD1F948}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EB9-456E-9563-E56373948D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{AC8925B4-7EC9-4214-9705-1A226EE7FEE9}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B9-456E-9563-E56373948D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{6CC3E60D-E8AC-4E69-84E7-DD220B46E473}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B9-456E-9563-E56373948D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{76633F24-E1C3-4A25-A8B8-DE8ADC625798}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B9-456E-9563-E56373948D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{ED4421B7-74B2-43D5-B255-458DEF0913EB}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B9-456E-9563-E56373948D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{A56C1E5C-377C-4F06-8BE4-80F03D62357B}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EB9-456E-9563-E56373948D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{C1F10C8D-544E-4F24-B90A-75E326210AC3}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EB9-456E-9563-E56373948D2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{F5E1C44E-E756-4928-B67D-1E60675BCFFD}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EB9-456E-9563-E56373948D2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{8429043E-821A-4FE7-9C04-13D7B096D441}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EB9-456E-9563-E56373948D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B9-456E-9563-E56373948D2F}"/>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「元利償還金等」及び「算入公債費等」とも毎年度減少傾向にあったが、平成２９年度は増額となった。これは平成２５年度に大型事業を導入し元利償還が始まったためである。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「実質公債費比率の分子」の数値も毎年度減少している。これは新たな起債の発行を抑制し、元利の償還が進んだことによるものである。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は低く抑えられ、横ばいか微増傾向である。一方、「充当可能財源等」の額は、横ばいもしくは微増傾向にあり、過去６年間は「将来負担額」を大きく上回り、「将来負担比率の分子」はマイナスとなっている。今後も引き続き「将来負担額」の発生の抑制に留意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百万円（中部横断自動車道活性化インター建設負担金）、農村多元情報システム基金に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百万円積み立てた一方、</a:t>
          </a:r>
          <a:endParaRPr lang="ja-JP" altLang="ja-JP" sz="1400">
            <a:effectLst/>
          </a:endParaRPr>
        </a:p>
        <a:p>
          <a:r>
            <a:rPr kumimoji="1" lang="ja-JP" altLang="ja-JP" sz="1100">
              <a:solidFill>
                <a:schemeClr val="dk1"/>
              </a:solidFill>
              <a:effectLst/>
              <a:latin typeface="+mn-lt"/>
              <a:ea typeface="+mn-ea"/>
              <a:cs typeface="+mn-cs"/>
            </a:rPr>
            <a:t>　　地方創生関連事業に伴うハード事業等の実施により、「財政調整基金」を</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百万円、若者定住促進住宅建設事業実施に伴い、「地域振</a:t>
          </a:r>
          <a:endParaRPr lang="ja-JP" altLang="ja-JP" sz="1400">
            <a:effectLst/>
          </a:endParaRPr>
        </a:p>
        <a:p>
          <a:r>
            <a:rPr kumimoji="1" lang="ja-JP" altLang="ja-JP" sz="1100">
              <a:solidFill>
                <a:schemeClr val="dk1"/>
              </a:solidFill>
              <a:effectLst/>
              <a:latin typeface="+mn-lt"/>
              <a:ea typeface="+mn-ea"/>
              <a:cs typeface="+mn-cs"/>
            </a:rPr>
            <a:t>　　興基金」を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百万円、滝見の湯の運営及び管理費を支出するため、「滝見の湯運営及び管理基金」を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百万円、「ふるさと応援基金」</a:t>
          </a:r>
          <a:endParaRPr lang="ja-JP" altLang="ja-JP" sz="1400">
            <a:effectLst/>
          </a:endParaRPr>
        </a:p>
        <a:p>
          <a:r>
            <a:rPr kumimoji="1" lang="ja-JP" altLang="ja-JP" sz="1100">
              <a:solidFill>
                <a:schemeClr val="dk1"/>
              </a:solidFill>
              <a:effectLst/>
              <a:latin typeface="+mn-lt"/>
              <a:ea typeface="+mn-ea"/>
              <a:cs typeface="+mn-cs"/>
            </a:rPr>
            <a:t>　　から</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百万円（目的別に）を取り崩したことにより、基金全体として対前年△</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・基金の使途の明確化を図るため、財政調整基金を取り崩して個々の特定目的基金に積み立てていくことを予定している。</a:t>
          </a:r>
          <a:endParaRPr lang="ja-JP" altLang="ja-JP" sz="1400">
            <a:effectLst/>
          </a:endParaRPr>
        </a:p>
        <a:p>
          <a:r>
            <a:rPr kumimoji="1" lang="ja-JP" altLang="ja-JP" sz="1100">
              <a:solidFill>
                <a:schemeClr val="dk1"/>
              </a:solidFill>
              <a:effectLst/>
              <a:latin typeface="+mn-lt"/>
              <a:ea typeface="+mn-ea"/>
              <a:cs typeface="+mn-cs"/>
            </a:rPr>
            <a:t>　　（特に公共施設等整備基金）</a:t>
          </a:r>
          <a:endParaRPr lang="ja-JP" altLang="ja-JP" sz="1400">
            <a:effectLst/>
          </a:endParaRPr>
        </a:p>
        <a:p>
          <a:r>
            <a:rPr kumimoji="1" lang="ja-JP" altLang="ja-JP" sz="1100">
              <a:solidFill>
                <a:schemeClr val="dk1"/>
              </a:solidFill>
              <a:effectLst/>
              <a:latin typeface="+mn-lt"/>
              <a:ea typeface="+mn-ea"/>
              <a:cs typeface="+mn-cs"/>
            </a:rPr>
            <a:t>　・若者定住促進住宅整備事業を実施するため、「地域振興基金」を取り崩していくため減少傾向になる。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・医療保健振興基金：医療及び保健の向上に質する事業（診療所の運営、村が実施する保健事業）</a:t>
          </a:r>
          <a:endParaRPr lang="ja-JP" altLang="ja-JP" sz="1400">
            <a:effectLst/>
          </a:endParaRPr>
        </a:p>
        <a:p>
          <a:r>
            <a:rPr kumimoji="1" lang="ja-JP" altLang="ja-JP" sz="1100">
              <a:solidFill>
                <a:schemeClr val="dk1"/>
              </a:solidFill>
              <a:effectLst/>
              <a:latin typeface="+mn-lt"/>
              <a:ea typeface="+mn-ea"/>
              <a:cs typeface="+mn-cs"/>
            </a:rPr>
            <a:t>　・自治振興基金：行政区における自治の振興と活性化に資する事業（各行政区の事業、各区の自治の振興又は活性化事業）</a:t>
          </a:r>
          <a:endParaRPr lang="ja-JP" altLang="ja-JP" sz="1400">
            <a:effectLst/>
          </a:endParaRPr>
        </a:p>
        <a:p>
          <a:r>
            <a:rPr kumimoji="1" lang="ja-JP" altLang="ja-JP" sz="1100">
              <a:solidFill>
                <a:schemeClr val="dk1"/>
              </a:solidFill>
              <a:effectLst/>
              <a:latin typeface="+mn-lt"/>
              <a:ea typeface="+mn-ea"/>
              <a:cs typeface="+mn-cs"/>
            </a:rPr>
            <a:t>　・地域福祉基金：在宅福祉の向上、健康づくり等について民間活動の活性化を図りつつ、地域の特性に応じた高齢者福祉の増進を図る</a:t>
          </a:r>
          <a:endParaRPr lang="ja-JP" altLang="ja-JP" sz="1400">
            <a:effectLst/>
          </a:endParaRPr>
        </a:p>
        <a:p>
          <a:r>
            <a:rPr kumimoji="1" lang="ja-JP" altLang="ja-JP" sz="1100">
              <a:solidFill>
                <a:schemeClr val="dk1"/>
              </a:solidFill>
              <a:effectLst/>
              <a:latin typeface="+mn-lt"/>
              <a:ea typeface="+mn-ea"/>
              <a:cs typeface="+mn-cs"/>
            </a:rPr>
            <a:t>　　ための事業に充当</a:t>
          </a:r>
          <a:endParaRPr lang="ja-JP" altLang="ja-JP" sz="1400">
            <a:effectLst/>
          </a:endParaRPr>
        </a:p>
        <a:p>
          <a:r>
            <a:rPr kumimoji="1" lang="ja-JP" altLang="ja-JP" sz="1100">
              <a:solidFill>
                <a:schemeClr val="dk1"/>
              </a:solidFill>
              <a:effectLst/>
              <a:latin typeface="+mn-lt"/>
              <a:ea typeface="+mn-ea"/>
              <a:cs typeface="+mn-cs"/>
            </a:rPr>
            <a:t>　・地域振興基金：高齢化社会に対応するための経費、魅力ある地域づくりの推進のための経費、快適な暮らしが営まれるための経費に充当</a:t>
          </a:r>
          <a:endParaRPr lang="ja-JP" altLang="ja-JP" sz="1400">
            <a:effectLst/>
          </a:endParaRPr>
        </a:p>
        <a:p>
          <a:r>
            <a:rPr kumimoji="1" lang="ja-JP" altLang="ja-JP" sz="1100">
              <a:solidFill>
                <a:schemeClr val="dk1"/>
              </a:solidFill>
              <a:effectLst/>
              <a:latin typeface="+mn-lt"/>
              <a:ea typeface="+mn-ea"/>
              <a:cs typeface="+mn-cs"/>
            </a:rPr>
            <a:t>　・教育文化振興基金：村民の教育及び文化の振興事業に充当</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百万円（中部横断自動車道活性化インター建設負担金）、農村多元情報システム基金に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百万円積み立てた一方、</a:t>
          </a:r>
          <a:endParaRPr lang="ja-JP" altLang="ja-JP" sz="1400">
            <a:effectLst/>
          </a:endParaRPr>
        </a:p>
        <a:p>
          <a:r>
            <a:rPr kumimoji="1" lang="ja-JP" altLang="ja-JP" sz="1100">
              <a:solidFill>
                <a:schemeClr val="dk1"/>
              </a:solidFill>
              <a:effectLst/>
              <a:latin typeface="+mn-lt"/>
              <a:ea typeface="+mn-ea"/>
              <a:cs typeface="+mn-cs"/>
            </a:rPr>
            <a:t>　　若者定住促進住宅建設事業実施に伴い、「地域振興基金」を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百万円、滝見の湯の運営及び管理費を支出するため、「滝見の湯運営及</a:t>
          </a:r>
          <a:endParaRPr lang="ja-JP" altLang="ja-JP" sz="1400">
            <a:effectLst/>
          </a:endParaRPr>
        </a:p>
        <a:p>
          <a:r>
            <a:rPr kumimoji="1" lang="ja-JP" altLang="ja-JP" sz="1100">
              <a:solidFill>
                <a:schemeClr val="dk1"/>
              </a:solidFill>
              <a:effectLst/>
              <a:latin typeface="+mn-lt"/>
              <a:ea typeface="+mn-ea"/>
              <a:cs typeface="+mn-cs"/>
            </a:rPr>
            <a:t>　　び管理基金」を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百万円、「ふるさと応援基金」から</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百万円（目的別に）を取り崩したことにより、対前年△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endParaRPr lang="ja-JP" altLang="ja-JP" sz="1400">
            <a:effectLst/>
          </a:endParaRPr>
        </a:p>
        <a:p>
          <a:r>
            <a:rPr kumimoji="1" lang="ja-JP" altLang="ja-JP" sz="1100">
              <a:solidFill>
                <a:schemeClr val="dk1"/>
              </a:solidFill>
              <a:effectLst/>
              <a:latin typeface="+mn-lt"/>
              <a:ea typeface="+mn-ea"/>
              <a:cs typeface="+mn-cs"/>
            </a:rPr>
            <a:t>　　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・公共施設等整備基金：公共施設の維持管理費に充当するため、</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年までに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億円程度を積立予定</a:t>
          </a:r>
          <a:endParaRPr lang="ja-JP" altLang="ja-JP" sz="1400">
            <a:effectLst/>
          </a:endParaRPr>
        </a:p>
        <a:p>
          <a:r>
            <a:rPr kumimoji="1" lang="ja-JP" altLang="ja-JP" sz="1100">
              <a:solidFill>
                <a:schemeClr val="dk1"/>
              </a:solidFill>
              <a:effectLst/>
              <a:latin typeface="+mn-lt"/>
              <a:ea typeface="+mn-ea"/>
              <a:cs typeface="+mn-cs"/>
            </a:rPr>
            <a:t>　・地域振興基金：中部横断自動車道活性化インター事業負担金に充当するため、</a:t>
          </a:r>
          <a:r>
            <a:rPr kumimoji="1" lang="en-US" altLang="ja-JP" sz="1100">
              <a:solidFill>
                <a:schemeClr val="dk1"/>
              </a:solidFill>
              <a:effectLst/>
              <a:latin typeface="+mn-lt"/>
              <a:ea typeface="+mn-ea"/>
              <a:cs typeface="+mn-cs"/>
            </a:rPr>
            <a:t>2025</a:t>
          </a:r>
          <a:r>
            <a:rPr kumimoji="1" lang="ja-JP" altLang="ja-JP" sz="1100">
              <a:solidFill>
                <a:schemeClr val="dk1"/>
              </a:solidFill>
              <a:effectLst/>
              <a:latin typeface="+mn-lt"/>
              <a:ea typeface="+mn-ea"/>
              <a:cs typeface="+mn-cs"/>
            </a:rPr>
            <a:t>年までに</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億円程度を積立予定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・地方創生関連事業（公社事業拡大等）に伴うハード事業等の実施により、「財政調整基金」を</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百万円取り崩したことにより、</a:t>
          </a:r>
          <a:endParaRPr lang="ja-JP" altLang="ja-JP" sz="1400">
            <a:effectLst/>
          </a:endParaRPr>
        </a:p>
        <a:p>
          <a:r>
            <a:rPr kumimoji="1" lang="ja-JP" altLang="ja-JP" sz="1100">
              <a:solidFill>
                <a:schemeClr val="dk1"/>
              </a:solidFill>
              <a:effectLst/>
              <a:latin typeface="+mn-lt"/>
              <a:ea typeface="+mn-ea"/>
              <a:cs typeface="+mn-cs"/>
            </a:rPr>
            <a:t>　　対前年△</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％）の減となった。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・財政調整基金の残高は、標準財政規模の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％の範囲内になるよう努めていく。（Ｈ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年度標準財政規模</a:t>
          </a:r>
          <a:r>
            <a:rPr kumimoji="1" lang="en-US" altLang="ja-JP" sz="1100">
              <a:solidFill>
                <a:schemeClr val="dk1"/>
              </a:solidFill>
              <a:effectLst/>
              <a:latin typeface="+mn-lt"/>
              <a:ea typeface="+mn-ea"/>
              <a:cs typeface="+mn-cs"/>
            </a:rPr>
            <a:t>1,107</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・対前年増減なし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年度に地方債償還のピークを迎えるため、それに備えて計画的に積み立てを行ったきた。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
1,024
66.05
1,845,096
1,795,274
49,822
1,107,470
1,268,228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６割であるが、貸借対照表の有形固定資産のうち、平成５年～平成１６年頃に建設された橋りょう・道路等が取得価額ベースで半分以上を占めており、これらが平均値を下げている。橋りょうの多くは建設後４０～５０年を経過しており、今後１０年以内に法定耐用年数を経過することになる。その他にも多くの村営住宅が法定耐用年数を経過しており、多くの資産は減価償却率以上に老朽化は進んでいる。既存施設の統廃合なども検討し、設備の長寿命化を図りながら更新負担の軽減、平準化に努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86" name="楕円 85"/>
        <xdr:cNvSpPr/>
      </xdr:nvSpPr>
      <xdr:spPr>
        <a:xfrm>
          <a:off x="47117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146914</xdr:rowOff>
    </xdr:from>
    <xdr:ext cx="405111" cy="259045"/>
    <xdr:sp macro="" textlink="">
      <xdr:nvSpPr>
        <xdr:cNvPr id="87" name="有形固定資産減価償却率該当値テキスト"/>
        <xdr:cNvSpPr txBox="1"/>
      </xdr:nvSpPr>
      <xdr:spPr>
        <a:xfrm>
          <a:off x="4813300" y="5719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25823</xdr:rowOff>
    </xdr:from>
    <xdr:to>
      <xdr:col>19</xdr:col>
      <xdr:colOff>187325</xdr:colOff>
      <xdr:row>29</xdr:row>
      <xdr:rowOff>127423</xdr:rowOff>
    </xdr:to>
    <xdr:sp macro="" textlink="">
      <xdr:nvSpPr>
        <xdr:cNvPr id="88" name="楕円 87"/>
        <xdr:cNvSpPr/>
      </xdr:nvSpPr>
      <xdr:spPr>
        <a:xfrm>
          <a:off x="4000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47837</xdr:rowOff>
    </xdr:from>
    <xdr:to>
      <xdr:col>23</xdr:col>
      <xdr:colOff>85725</xdr:colOff>
      <xdr:row>29</xdr:row>
      <xdr:rowOff>76623</xdr:rowOff>
    </xdr:to>
    <xdr:cxnSp macro="">
      <xdr:nvCxnSpPr>
        <xdr:cNvPr id="89" name="直線コネクタ 88"/>
        <xdr:cNvCxnSpPr/>
      </xdr:nvCxnSpPr>
      <xdr:spPr>
        <a:xfrm flipV="1">
          <a:off x="4051300" y="579141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112183</xdr:rowOff>
    </xdr:from>
    <xdr:to>
      <xdr:col>15</xdr:col>
      <xdr:colOff>187325</xdr:colOff>
      <xdr:row>30</xdr:row>
      <xdr:rowOff>42333</xdr:rowOff>
    </xdr:to>
    <xdr:sp macro="" textlink="">
      <xdr:nvSpPr>
        <xdr:cNvPr id="90" name="楕円 89"/>
        <xdr:cNvSpPr/>
      </xdr:nvSpPr>
      <xdr:spPr>
        <a:xfrm>
          <a:off x="3238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76623</xdr:rowOff>
    </xdr:from>
    <xdr:to>
      <xdr:col>19</xdr:col>
      <xdr:colOff>136525</xdr:colOff>
      <xdr:row>29</xdr:row>
      <xdr:rowOff>162983</xdr:rowOff>
    </xdr:to>
    <xdr:cxnSp macro="">
      <xdr:nvCxnSpPr>
        <xdr:cNvPr id="91" name="直線コネクタ 90"/>
        <xdr:cNvCxnSpPr/>
      </xdr:nvCxnSpPr>
      <xdr:spPr>
        <a:xfrm flipV="1">
          <a:off x="3289300" y="582019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118550</xdr:rowOff>
    </xdr:from>
    <xdr:ext cx="405111" cy="259045"/>
    <xdr:sp macro="" textlink="">
      <xdr:nvSpPr>
        <xdr:cNvPr id="94" name="n_1mainValue有形固定資産減価償却率"/>
        <xdr:cNvSpPr txBox="1"/>
      </xdr:nvSpPr>
      <xdr:spPr>
        <a:xfrm>
          <a:off x="3836044"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33460</xdr:rowOff>
    </xdr:from>
    <xdr:ext cx="405111" cy="259045"/>
    <xdr:sp macro="" textlink="">
      <xdr:nvSpPr>
        <xdr:cNvPr id="95" name="n_2mainValue有形固定資産減価償却率"/>
        <xdr:cNvSpPr txBox="1"/>
      </xdr:nvSpPr>
      <xdr:spPr>
        <a:xfrm>
          <a:off x="3086744" y="594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債務償還可能年数はゼロである。将来負担額を充当可能財源等が大きく上回っており、実質債務額がゼロとなっているためである。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時点の実質債務残高はゼロであるが、近い将来、老朽化等による公共施設や設備等の更新を行わなければならないため、その財源として基金の取り崩しが想定される。中長期的な視点に立って基金や預貯金の効果的な運用を図っていかなければならな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
1,024
66.05
1,845,096
1,795,274
49,822
1,107,470
1,268,228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0" name="楕円 69"/>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1"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2" name="楕円 71"/>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15240</xdr:rowOff>
    </xdr:to>
    <xdr:cxnSp macro="">
      <xdr:nvCxnSpPr>
        <xdr:cNvPr id="73" name="直線コネクタ 72"/>
        <xdr:cNvCxnSpPr/>
      </xdr:nvCxnSpPr>
      <xdr:spPr>
        <a:xfrm flipV="1">
          <a:off x="3797300" y="6671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4" name="楕円 73"/>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47625</xdr:rowOff>
    </xdr:to>
    <xdr:cxnSp macro="">
      <xdr:nvCxnSpPr>
        <xdr:cNvPr id="75" name="直線コネクタ 74"/>
        <xdr:cNvCxnSpPr/>
      </xdr:nvCxnSpPr>
      <xdr:spPr>
        <a:xfrm flipV="1">
          <a:off x="2908300" y="6701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78"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79" name="n_2mainValue【道路】&#10;有形固定資産減価償却率"/>
        <xdr:cNvSpPr txBox="1"/>
      </xdr:nvSpPr>
      <xdr:spPr>
        <a:xfrm>
          <a:off x="2705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89402</xdr:rowOff>
    </xdr:from>
    <xdr:to>
      <xdr:col>55</xdr:col>
      <xdr:colOff>50800</xdr:colOff>
      <xdr:row>40</xdr:row>
      <xdr:rowOff>19552</xdr:rowOff>
    </xdr:to>
    <xdr:sp macro="" textlink="">
      <xdr:nvSpPr>
        <xdr:cNvPr id="117" name="楕円 116"/>
        <xdr:cNvSpPr/>
      </xdr:nvSpPr>
      <xdr:spPr>
        <a:xfrm>
          <a:off x="10426700" y="67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112279</xdr:rowOff>
    </xdr:from>
    <xdr:ext cx="599010" cy="259045"/>
    <xdr:sp macro="" textlink="">
      <xdr:nvSpPr>
        <xdr:cNvPr id="118" name="【道路】&#10;一人当たり延長該当値テキスト"/>
        <xdr:cNvSpPr txBox="1"/>
      </xdr:nvSpPr>
      <xdr:spPr>
        <a:xfrm>
          <a:off x="10515600" y="662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98880</xdr:rowOff>
    </xdr:from>
    <xdr:to>
      <xdr:col>50</xdr:col>
      <xdr:colOff>165100</xdr:colOff>
      <xdr:row>40</xdr:row>
      <xdr:rowOff>29030</xdr:rowOff>
    </xdr:to>
    <xdr:sp macro="" textlink="">
      <xdr:nvSpPr>
        <xdr:cNvPr id="119" name="楕円 118"/>
        <xdr:cNvSpPr/>
      </xdr:nvSpPr>
      <xdr:spPr>
        <a:xfrm>
          <a:off x="9588500" y="67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140202</xdr:rowOff>
    </xdr:from>
    <xdr:to>
      <xdr:col>55</xdr:col>
      <xdr:colOff>0</xdr:colOff>
      <xdr:row>39</xdr:row>
      <xdr:rowOff>149680</xdr:rowOff>
    </xdr:to>
    <xdr:cxnSp macro="">
      <xdr:nvCxnSpPr>
        <xdr:cNvPr id="120" name="直線コネクタ 119"/>
        <xdr:cNvCxnSpPr/>
      </xdr:nvCxnSpPr>
      <xdr:spPr>
        <a:xfrm flipV="1">
          <a:off x="9639300" y="6826752"/>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104680</xdr:rowOff>
    </xdr:from>
    <xdr:to>
      <xdr:col>46</xdr:col>
      <xdr:colOff>38100</xdr:colOff>
      <xdr:row>40</xdr:row>
      <xdr:rowOff>34830</xdr:rowOff>
    </xdr:to>
    <xdr:sp macro="" textlink="">
      <xdr:nvSpPr>
        <xdr:cNvPr id="121" name="楕円 120"/>
        <xdr:cNvSpPr/>
      </xdr:nvSpPr>
      <xdr:spPr>
        <a:xfrm>
          <a:off x="8699500" y="67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149680</xdr:rowOff>
    </xdr:from>
    <xdr:to>
      <xdr:col>50</xdr:col>
      <xdr:colOff>114300</xdr:colOff>
      <xdr:row>39</xdr:row>
      <xdr:rowOff>155480</xdr:rowOff>
    </xdr:to>
    <xdr:cxnSp macro="">
      <xdr:nvCxnSpPr>
        <xdr:cNvPr id="122" name="直線コネクタ 121"/>
        <xdr:cNvCxnSpPr/>
      </xdr:nvCxnSpPr>
      <xdr:spPr>
        <a:xfrm flipV="1">
          <a:off x="8750300" y="683623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45557</xdr:rowOff>
    </xdr:from>
    <xdr:ext cx="599010" cy="259045"/>
    <xdr:sp macro="" textlink="">
      <xdr:nvSpPr>
        <xdr:cNvPr id="125" name="n_1mainValue【道路】&#10;一人当たり延長"/>
        <xdr:cNvSpPr txBox="1"/>
      </xdr:nvSpPr>
      <xdr:spPr>
        <a:xfrm>
          <a:off x="9327094" y="656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51357</xdr:rowOff>
    </xdr:from>
    <xdr:ext cx="599010" cy="259045"/>
    <xdr:sp macro="" textlink="">
      <xdr:nvSpPr>
        <xdr:cNvPr id="126" name="n_2mainValue【道路】&#10;一人当たり延長"/>
        <xdr:cNvSpPr txBox="1"/>
      </xdr:nvSpPr>
      <xdr:spPr>
        <a:xfrm>
          <a:off x="8450794" y="656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65" name="楕円 164"/>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66" name="【橋りょう・トンネル】&#10;有形固定資産減価償却率該当値テキスト"/>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67" name="楕円 166"/>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99060</xdr:rowOff>
    </xdr:to>
    <xdr:cxnSp macro="">
      <xdr:nvCxnSpPr>
        <xdr:cNvPr id="168" name="直線コネクタ 167"/>
        <xdr:cNvCxnSpPr/>
      </xdr:nvCxnSpPr>
      <xdr:spPr>
        <a:xfrm flipV="1">
          <a:off x="3797300" y="10355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69" name="楕円 168"/>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131445</xdr:rowOff>
    </xdr:to>
    <xdr:cxnSp macro="">
      <xdr:nvCxnSpPr>
        <xdr:cNvPr id="170" name="直線コネクタ 169"/>
        <xdr:cNvCxnSpPr/>
      </xdr:nvCxnSpPr>
      <xdr:spPr>
        <a:xfrm flipV="1">
          <a:off x="2908300" y="10386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173" name="n_1mainValue【橋りょう・トンネル】&#10;有形固定資産減価償却率"/>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1922</xdr:rowOff>
    </xdr:from>
    <xdr:ext cx="405111" cy="259045"/>
    <xdr:sp macro="" textlink="">
      <xdr:nvSpPr>
        <xdr:cNvPr id="174" name="n_2mainValue【橋りょう・トンネル】&#10;有形固定資産減価償却率"/>
        <xdr:cNvSpPr txBox="1"/>
      </xdr:nvSpPr>
      <xdr:spPr>
        <a:xfrm>
          <a:off x="2705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112040</xdr:rowOff>
    </xdr:from>
    <xdr:to>
      <xdr:col>55</xdr:col>
      <xdr:colOff>50800</xdr:colOff>
      <xdr:row>57</xdr:row>
      <xdr:rowOff>42190</xdr:rowOff>
    </xdr:to>
    <xdr:sp macro="" textlink="">
      <xdr:nvSpPr>
        <xdr:cNvPr id="214" name="楕円 213"/>
        <xdr:cNvSpPr/>
      </xdr:nvSpPr>
      <xdr:spPr>
        <a:xfrm>
          <a:off x="10426700" y="97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134917</xdr:rowOff>
    </xdr:from>
    <xdr:ext cx="690189" cy="259045"/>
    <xdr:sp macro="" textlink="">
      <xdr:nvSpPr>
        <xdr:cNvPr id="215" name="【橋りょう・トンネル】&#10;一人当たり有形固定資産（償却資産）額該当値テキスト"/>
        <xdr:cNvSpPr txBox="1"/>
      </xdr:nvSpPr>
      <xdr:spPr>
        <a:xfrm>
          <a:off x="10515600" y="9564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141074</xdr:rowOff>
    </xdr:from>
    <xdr:to>
      <xdr:col>50</xdr:col>
      <xdr:colOff>165100</xdr:colOff>
      <xdr:row>57</xdr:row>
      <xdr:rowOff>71224</xdr:rowOff>
    </xdr:to>
    <xdr:sp macro="" textlink="">
      <xdr:nvSpPr>
        <xdr:cNvPr id="216" name="楕円 215"/>
        <xdr:cNvSpPr/>
      </xdr:nvSpPr>
      <xdr:spPr>
        <a:xfrm>
          <a:off x="9588500" y="97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162840</xdr:rowOff>
    </xdr:from>
    <xdr:to>
      <xdr:col>55</xdr:col>
      <xdr:colOff>0</xdr:colOff>
      <xdr:row>57</xdr:row>
      <xdr:rowOff>20424</xdr:rowOff>
    </xdr:to>
    <xdr:cxnSp macro="">
      <xdr:nvCxnSpPr>
        <xdr:cNvPr id="217" name="直線コネクタ 216"/>
        <xdr:cNvCxnSpPr/>
      </xdr:nvCxnSpPr>
      <xdr:spPr>
        <a:xfrm flipV="1">
          <a:off x="9639300" y="9764040"/>
          <a:ext cx="838200" cy="2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152096</xdr:rowOff>
    </xdr:from>
    <xdr:to>
      <xdr:col>46</xdr:col>
      <xdr:colOff>38100</xdr:colOff>
      <xdr:row>57</xdr:row>
      <xdr:rowOff>82246</xdr:rowOff>
    </xdr:to>
    <xdr:sp macro="" textlink="">
      <xdr:nvSpPr>
        <xdr:cNvPr id="218" name="楕円 217"/>
        <xdr:cNvSpPr/>
      </xdr:nvSpPr>
      <xdr:spPr>
        <a:xfrm>
          <a:off x="8699500" y="97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20424</xdr:rowOff>
    </xdr:from>
    <xdr:to>
      <xdr:col>50</xdr:col>
      <xdr:colOff>114300</xdr:colOff>
      <xdr:row>57</xdr:row>
      <xdr:rowOff>31446</xdr:rowOff>
    </xdr:to>
    <xdr:cxnSp macro="">
      <xdr:nvCxnSpPr>
        <xdr:cNvPr id="219" name="直線コネクタ 218"/>
        <xdr:cNvCxnSpPr/>
      </xdr:nvCxnSpPr>
      <xdr:spPr>
        <a:xfrm flipV="1">
          <a:off x="8750300" y="9793074"/>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87751</xdr:rowOff>
    </xdr:from>
    <xdr:ext cx="690189" cy="259045"/>
    <xdr:sp macro="" textlink="">
      <xdr:nvSpPr>
        <xdr:cNvPr id="222" name="n_1mainValue【橋りょう・トンネル】&#10;一人当たり有形固定資産（償却資産）額"/>
        <xdr:cNvSpPr txBox="1"/>
      </xdr:nvSpPr>
      <xdr:spPr>
        <a:xfrm>
          <a:off x="9281505" y="9517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98773</xdr:rowOff>
    </xdr:from>
    <xdr:ext cx="690189" cy="259045"/>
    <xdr:sp macro="" textlink="">
      <xdr:nvSpPr>
        <xdr:cNvPr id="223" name="n_2mainValue【橋りょう・トンネル】&#10;一人当たり有形固定資産（償却資産）額"/>
        <xdr:cNvSpPr txBox="1"/>
      </xdr:nvSpPr>
      <xdr:spPr>
        <a:xfrm>
          <a:off x="8405205" y="9528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262" name="楕円 261"/>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263" name="【公営住宅】&#10;有形固定資産減価償却率該当値テキスト"/>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636</xdr:rowOff>
    </xdr:from>
    <xdr:to>
      <xdr:col>20</xdr:col>
      <xdr:colOff>38100</xdr:colOff>
      <xdr:row>79</xdr:row>
      <xdr:rowOff>102236</xdr:rowOff>
    </xdr:to>
    <xdr:sp macro="" textlink="">
      <xdr:nvSpPr>
        <xdr:cNvPr id="264" name="楕円 263"/>
        <xdr:cNvSpPr/>
      </xdr:nvSpPr>
      <xdr:spPr>
        <a:xfrm>
          <a:off x="3746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51436</xdr:rowOff>
    </xdr:from>
    <xdr:to>
      <xdr:col>24</xdr:col>
      <xdr:colOff>63500</xdr:colOff>
      <xdr:row>80</xdr:row>
      <xdr:rowOff>19050</xdr:rowOff>
    </xdr:to>
    <xdr:cxnSp macro="">
      <xdr:nvCxnSpPr>
        <xdr:cNvPr id="265" name="直線コネクタ 264"/>
        <xdr:cNvCxnSpPr/>
      </xdr:nvCxnSpPr>
      <xdr:spPr>
        <a:xfrm>
          <a:off x="3797300" y="13595986"/>
          <a:ext cx="8382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36830</xdr:rowOff>
    </xdr:from>
    <xdr:to>
      <xdr:col>15</xdr:col>
      <xdr:colOff>101600</xdr:colOff>
      <xdr:row>79</xdr:row>
      <xdr:rowOff>138430</xdr:rowOff>
    </xdr:to>
    <xdr:sp macro="" textlink="">
      <xdr:nvSpPr>
        <xdr:cNvPr id="266" name="楕円 265"/>
        <xdr:cNvSpPr/>
      </xdr:nvSpPr>
      <xdr:spPr>
        <a:xfrm>
          <a:off x="2857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51436</xdr:rowOff>
    </xdr:from>
    <xdr:to>
      <xdr:col>19</xdr:col>
      <xdr:colOff>177800</xdr:colOff>
      <xdr:row>79</xdr:row>
      <xdr:rowOff>87630</xdr:rowOff>
    </xdr:to>
    <xdr:cxnSp macro="">
      <xdr:nvCxnSpPr>
        <xdr:cNvPr id="267" name="直線コネクタ 266"/>
        <xdr:cNvCxnSpPr/>
      </xdr:nvCxnSpPr>
      <xdr:spPr>
        <a:xfrm flipV="1">
          <a:off x="2908300" y="13595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118763</xdr:rowOff>
    </xdr:from>
    <xdr:ext cx="405111" cy="259045"/>
    <xdr:sp macro="" textlink="">
      <xdr:nvSpPr>
        <xdr:cNvPr id="270" name="n_1mainValue【公営住宅】&#10;有形固定資産減価償却率"/>
        <xdr:cNvSpPr txBox="1"/>
      </xdr:nvSpPr>
      <xdr:spPr>
        <a:xfrm>
          <a:off x="35820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154957</xdr:rowOff>
    </xdr:from>
    <xdr:ext cx="405111" cy="259045"/>
    <xdr:sp macro="" textlink="">
      <xdr:nvSpPr>
        <xdr:cNvPr id="271" name="n_2mainValue【公営住宅】&#10;有形固定資産減価償却率"/>
        <xdr:cNvSpPr txBox="1"/>
      </xdr:nvSpPr>
      <xdr:spPr>
        <a:xfrm>
          <a:off x="2705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20104</xdr:rowOff>
    </xdr:from>
    <xdr:to>
      <xdr:col>55</xdr:col>
      <xdr:colOff>50800</xdr:colOff>
      <xdr:row>85</xdr:row>
      <xdr:rowOff>121704</xdr:rowOff>
    </xdr:to>
    <xdr:sp macro="" textlink="">
      <xdr:nvSpPr>
        <xdr:cNvPr id="309" name="楕円 308"/>
        <xdr:cNvSpPr/>
      </xdr:nvSpPr>
      <xdr:spPr>
        <a:xfrm>
          <a:off x="10426700" y="145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42981</xdr:rowOff>
    </xdr:from>
    <xdr:ext cx="469744" cy="259045"/>
    <xdr:sp macro="" textlink="">
      <xdr:nvSpPr>
        <xdr:cNvPr id="310" name="【公営住宅】&#10;一人当たり面積該当値テキスト"/>
        <xdr:cNvSpPr txBox="1"/>
      </xdr:nvSpPr>
      <xdr:spPr>
        <a:xfrm>
          <a:off x="10515600" y="1444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34162</xdr:rowOff>
    </xdr:from>
    <xdr:to>
      <xdr:col>50</xdr:col>
      <xdr:colOff>165100</xdr:colOff>
      <xdr:row>85</xdr:row>
      <xdr:rowOff>135762</xdr:rowOff>
    </xdr:to>
    <xdr:sp macro="" textlink="">
      <xdr:nvSpPr>
        <xdr:cNvPr id="311" name="楕円 310"/>
        <xdr:cNvSpPr/>
      </xdr:nvSpPr>
      <xdr:spPr>
        <a:xfrm>
          <a:off x="9588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70904</xdr:rowOff>
    </xdr:from>
    <xdr:to>
      <xdr:col>55</xdr:col>
      <xdr:colOff>0</xdr:colOff>
      <xdr:row>85</xdr:row>
      <xdr:rowOff>84962</xdr:rowOff>
    </xdr:to>
    <xdr:cxnSp macro="">
      <xdr:nvCxnSpPr>
        <xdr:cNvPr id="312" name="直線コネクタ 311"/>
        <xdr:cNvCxnSpPr/>
      </xdr:nvCxnSpPr>
      <xdr:spPr>
        <a:xfrm flipV="1">
          <a:off x="9639300" y="14644154"/>
          <a:ext cx="8382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17171</xdr:rowOff>
    </xdr:from>
    <xdr:to>
      <xdr:col>46</xdr:col>
      <xdr:colOff>38100</xdr:colOff>
      <xdr:row>85</xdr:row>
      <xdr:rowOff>118771</xdr:rowOff>
    </xdr:to>
    <xdr:sp macro="" textlink="">
      <xdr:nvSpPr>
        <xdr:cNvPr id="313" name="楕円 312"/>
        <xdr:cNvSpPr/>
      </xdr:nvSpPr>
      <xdr:spPr>
        <a:xfrm>
          <a:off x="8699500" y="14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67971</xdr:rowOff>
    </xdr:from>
    <xdr:to>
      <xdr:col>50</xdr:col>
      <xdr:colOff>114300</xdr:colOff>
      <xdr:row>85</xdr:row>
      <xdr:rowOff>84962</xdr:rowOff>
    </xdr:to>
    <xdr:cxnSp macro="">
      <xdr:nvCxnSpPr>
        <xdr:cNvPr id="314" name="直線コネクタ 313"/>
        <xdr:cNvCxnSpPr/>
      </xdr:nvCxnSpPr>
      <xdr:spPr>
        <a:xfrm>
          <a:off x="8750300" y="14641221"/>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152289</xdr:rowOff>
    </xdr:from>
    <xdr:ext cx="469744" cy="259045"/>
    <xdr:sp macro="" textlink="">
      <xdr:nvSpPr>
        <xdr:cNvPr id="317" name="n_1main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135298</xdr:rowOff>
    </xdr:from>
    <xdr:ext cx="469744" cy="259045"/>
    <xdr:sp macro="" textlink="">
      <xdr:nvSpPr>
        <xdr:cNvPr id="318" name="n_2mainValue【公営住宅】&#10;一人当たり面積"/>
        <xdr:cNvSpPr txBox="1"/>
      </xdr:nvSpPr>
      <xdr:spPr>
        <a:xfrm>
          <a:off x="8515427" y="1436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89081</xdr:rowOff>
    </xdr:from>
    <xdr:to>
      <xdr:col>85</xdr:col>
      <xdr:colOff>177800</xdr:colOff>
      <xdr:row>34</xdr:row>
      <xdr:rowOff>19231</xdr:rowOff>
    </xdr:to>
    <xdr:sp macro="" textlink="">
      <xdr:nvSpPr>
        <xdr:cNvPr id="374" name="楕円 373"/>
        <xdr:cNvSpPr/>
      </xdr:nvSpPr>
      <xdr:spPr>
        <a:xfrm>
          <a:off x="162687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111958</xdr:rowOff>
    </xdr:from>
    <xdr:ext cx="405111" cy="259045"/>
    <xdr:sp macro="" textlink="">
      <xdr:nvSpPr>
        <xdr:cNvPr id="375" name="【認定こども園・幼稚園・保育所】&#10;有形固定資産減価償却率該当値テキスト"/>
        <xdr:cNvSpPr txBox="1"/>
      </xdr:nvSpPr>
      <xdr:spPr>
        <a:xfrm>
          <a:off x="16357600" y="55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97246</xdr:rowOff>
    </xdr:from>
    <xdr:to>
      <xdr:col>81</xdr:col>
      <xdr:colOff>101600</xdr:colOff>
      <xdr:row>34</xdr:row>
      <xdr:rowOff>27396</xdr:rowOff>
    </xdr:to>
    <xdr:sp macro="" textlink="">
      <xdr:nvSpPr>
        <xdr:cNvPr id="376" name="楕円 375"/>
        <xdr:cNvSpPr/>
      </xdr:nvSpPr>
      <xdr:spPr>
        <a:xfrm>
          <a:off x="15430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139881</xdr:rowOff>
    </xdr:from>
    <xdr:to>
      <xdr:col>85</xdr:col>
      <xdr:colOff>127000</xdr:colOff>
      <xdr:row>33</xdr:row>
      <xdr:rowOff>148046</xdr:rowOff>
    </xdr:to>
    <xdr:cxnSp macro="">
      <xdr:nvCxnSpPr>
        <xdr:cNvPr id="377" name="直線コネクタ 376"/>
        <xdr:cNvCxnSpPr/>
      </xdr:nvCxnSpPr>
      <xdr:spPr>
        <a:xfrm flipV="1">
          <a:off x="15481300" y="579773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141333</xdr:rowOff>
    </xdr:from>
    <xdr:to>
      <xdr:col>76</xdr:col>
      <xdr:colOff>165100</xdr:colOff>
      <xdr:row>33</xdr:row>
      <xdr:rowOff>71483</xdr:rowOff>
    </xdr:to>
    <xdr:sp macro="" textlink="">
      <xdr:nvSpPr>
        <xdr:cNvPr id="378" name="楕円 377"/>
        <xdr:cNvSpPr/>
      </xdr:nvSpPr>
      <xdr:spPr>
        <a:xfrm>
          <a:off x="14541500" y="56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20683</xdr:rowOff>
    </xdr:from>
    <xdr:to>
      <xdr:col>81</xdr:col>
      <xdr:colOff>50800</xdr:colOff>
      <xdr:row>33</xdr:row>
      <xdr:rowOff>148046</xdr:rowOff>
    </xdr:to>
    <xdr:cxnSp macro="">
      <xdr:nvCxnSpPr>
        <xdr:cNvPr id="379" name="直線コネクタ 378"/>
        <xdr:cNvCxnSpPr/>
      </xdr:nvCxnSpPr>
      <xdr:spPr>
        <a:xfrm>
          <a:off x="14592300" y="567853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43923</xdr:rowOff>
    </xdr:from>
    <xdr:ext cx="405111" cy="259045"/>
    <xdr:sp macro="" textlink="">
      <xdr:nvSpPr>
        <xdr:cNvPr id="382" name="n_1mainValue【認定こども園・幼稚園・保育所】&#10;有形固定資産減価償却率"/>
        <xdr:cNvSpPr txBox="1"/>
      </xdr:nvSpPr>
      <xdr:spPr>
        <a:xfrm>
          <a:off x="15266044" y="55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88010</xdr:rowOff>
    </xdr:from>
    <xdr:ext cx="405111" cy="259045"/>
    <xdr:sp macro="" textlink="">
      <xdr:nvSpPr>
        <xdr:cNvPr id="383" name="n_2mainValue【認定こども園・幼稚園・保育所】&#10;有形固定資産減価償却率"/>
        <xdr:cNvSpPr txBox="1"/>
      </xdr:nvSpPr>
      <xdr:spPr>
        <a:xfrm>
          <a:off x="14389744" y="540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421" name="楕円 420"/>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86377</xdr:rowOff>
    </xdr:from>
    <xdr:ext cx="469744" cy="259045"/>
    <xdr:sp macro="" textlink="">
      <xdr:nvSpPr>
        <xdr:cNvPr id="422" name="【認定こども園・幼稚園・保育所】&#10;一人当たり面積該当値テキスト"/>
        <xdr:cNvSpPr txBox="1"/>
      </xdr:nvSpPr>
      <xdr:spPr>
        <a:xfrm>
          <a:off x="22199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77470</xdr:rowOff>
    </xdr:from>
    <xdr:to>
      <xdr:col>112</xdr:col>
      <xdr:colOff>38100</xdr:colOff>
      <xdr:row>39</xdr:row>
      <xdr:rowOff>7620</xdr:rowOff>
    </xdr:to>
    <xdr:sp macro="" textlink="">
      <xdr:nvSpPr>
        <xdr:cNvPr id="423" name="楕円 422"/>
        <xdr:cNvSpPr/>
      </xdr:nvSpPr>
      <xdr:spPr>
        <a:xfrm>
          <a:off x="2127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114300</xdr:rowOff>
    </xdr:from>
    <xdr:to>
      <xdr:col>116</xdr:col>
      <xdr:colOff>63500</xdr:colOff>
      <xdr:row>38</xdr:row>
      <xdr:rowOff>128270</xdr:rowOff>
    </xdr:to>
    <xdr:cxnSp macro="">
      <xdr:nvCxnSpPr>
        <xdr:cNvPr id="424" name="直線コネクタ 423"/>
        <xdr:cNvCxnSpPr/>
      </xdr:nvCxnSpPr>
      <xdr:spPr>
        <a:xfrm flipV="1">
          <a:off x="21323300" y="662940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425" name="楕円 424"/>
        <xdr:cNvSpPr/>
      </xdr:nvSpPr>
      <xdr:spPr>
        <a:xfrm>
          <a:off x="20383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97790</xdr:rowOff>
    </xdr:from>
    <xdr:to>
      <xdr:col>111</xdr:col>
      <xdr:colOff>177800</xdr:colOff>
      <xdr:row>38</xdr:row>
      <xdr:rowOff>128270</xdr:rowOff>
    </xdr:to>
    <xdr:cxnSp macro="">
      <xdr:nvCxnSpPr>
        <xdr:cNvPr id="426" name="直線コネクタ 425"/>
        <xdr:cNvCxnSpPr/>
      </xdr:nvCxnSpPr>
      <xdr:spPr>
        <a:xfrm>
          <a:off x="20434300" y="6612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24147</xdr:rowOff>
    </xdr:from>
    <xdr:ext cx="469744" cy="259045"/>
    <xdr:sp macro="" textlink="">
      <xdr:nvSpPr>
        <xdr:cNvPr id="429" name="n_1mainValue【認定こども園・幼稚園・保育所】&#10;一人当たり面積"/>
        <xdr:cNvSpPr txBox="1"/>
      </xdr:nvSpPr>
      <xdr:spPr>
        <a:xfrm>
          <a:off x="21075727"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165117</xdr:rowOff>
    </xdr:from>
    <xdr:ext cx="469744" cy="259045"/>
    <xdr:sp macro="" textlink="">
      <xdr:nvSpPr>
        <xdr:cNvPr id="430" name="n_2mainValue【認定こども園・幼稚園・保育所】&#10;一人当たり面積"/>
        <xdr:cNvSpPr txBox="1"/>
      </xdr:nvSpPr>
      <xdr:spPr>
        <a:xfrm>
          <a:off x="20199427"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107315</xdr:rowOff>
    </xdr:from>
    <xdr:to>
      <xdr:col>85</xdr:col>
      <xdr:colOff>177800</xdr:colOff>
      <xdr:row>59</xdr:row>
      <xdr:rowOff>37465</xdr:rowOff>
    </xdr:to>
    <xdr:sp macro="" textlink="">
      <xdr:nvSpPr>
        <xdr:cNvPr id="469" name="楕円 468"/>
        <xdr:cNvSpPr/>
      </xdr:nvSpPr>
      <xdr:spPr>
        <a:xfrm>
          <a:off x="16268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130192</xdr:rowOff>
    </xdr:from>
    <xdr:ext cx="405111" cy="259045"/>
    <xdr:sp macro="" textlink="">
      <xdr:nvSpPr>
        <xdr:cNvPr id="470" name="【学校施設】&#10;有形固定資産減価償却率該当値テキスト"/>
        <xdr:cNvSpPr txBox="1"/>
      </xdr:nvSpPr>
      <xdr:spPr>
        <a:xfrm>
          <a:off x="163576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471" name="楕円 470"/>
        <xdr:cNvSpPr/>
      </xdr:nvSpPr>
      <xdr:spPr>
        <a:xfrm>
          <a:off x="15430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158115</xdr:rowOff>
    </xdr:from>
    <xdr:to>
      <xdr:col>85</xdr:col>
      <xdr:colOff>127000</xdr:colOff>
      <xdr:row>59</xdr:row>
      <xdr:rowOff>20955</xdr:rowOff>
    </xdr:to>
    <xdr:cxnSp macro="">
      <xdr:nvCxnSpPr>
        <xdr:cNvPr id="472" name="直線コネクタ 471"/>
        <xdr:cNvCxnSpPr/>
      </xdr:nvCxnSpPr>
      <xdr:spPr>
        <a:xfrm flipV="1">
          <a:off x="15481300" y="101022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73" name="楕円 472"/>
        <xdr:cNvSpPr/>
      </xdr:nvSpPr>
      <xdr:spPr>
        <a:xfrm>
          <a:off x="14541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20955</xdr:rowOff>
    </xdr:from>
    <xdr:to>
      <xdr:col>81</xdr:col>
      <xdr:colOff>50800</xdr:colOff>
      <xdr:row>59</xdr:row>
      <xdr:rowOff>64770</xdr:rowOff>
    </xdr:to>
    <xdr:cxnSp macro="">
      <xdr:nvCxnSpPr>
        <xdr:cNvPr id="474" name="直線コネクタ 473"/>
        <xdr:cNvCxnSpPr/>
      </xdr:nvCxnSpPr>
      <xdr:spPr>
        <a:xfrm flipV="1">
          <a:off x="14592300" y="1013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88282</xdr:rowOff>
    </xdr:from>
    <xdr:ext cx="405111" cy="259045"/>
    <xdr:sp macro="" textlink="">
      <xdr:nvSpPr>
        <xdr:cNvPr id="477" name="n_1mainValue【学校施設】&#10;有形固定資産減価償却率"/>
        <xdr:cNvSpPr txBox="1"/>
      </xdr:nvSpPr>
      <xdr:spPr>
        <a:xfrm>
          <a:off x="15266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478" name="n_2main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93752</xdr:rowOff>
    </xdr:from>
    <xdr:to>
      <xdr:col>116</xdr:col>
      <xdr:colOff>114300</xdr:colOff>
      <xdr:row>63</xdr:row>
      <xdr:rowOff>23902</xdr:rowOff>
    </xdr:to>
    <xdr:sp macro="" textlink="">
      <xdr:nvSpPr>
        <xdr:cNvPr id="516" name="楕円 515"/>
        <xdr:cNvSpPr/>
      </xdr:nvSpPr>
      <xdr:spPr>
        <a:xfrm>
          <a:off x="22110700" y="107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72179</xdr:rowOff>
    </xdr:from>
    <xdr:ext cx="469744" cy="259045"/>
    <xdr:sp macro="" textlink="">
      <xdr:nvSpPr>
        <xdr:cNvPr id="517" name="【学校施設】&#10;一人当たり面積該当値テキスト"/>
        <xdr:cNvSpPr txBox="1"/>
      </xdr:nvSpPr>
      <xdr:spPr>
        <a:xfrm>
          <a:off x="22199600" y="107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99695</xdr:rowOff>
    </xdr:from>
    <xdr:to>
      <xdr:col>112</xdr:col>
      <xdr:colOff>38100</xdr:colOff>
      <xdr:row>63</xdr:row>
      <xdr:rowOff>29845</xdr:rowOff>
    </xdr:to>
    <xdr:sp macro="" textlink="">
      <xdr:nvSpPr>
        <xdr:cNvPr id="518" name="楕円 517"/>
        <xdr:cNvSpPr/>
      </xdr:nvSpPr>
      <xdr:spPr>
        <a:xfrm>
          <a:off x="21272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144552</xdr:rowOff>
    </xdr:from>
    <xdr:to>
      <xdr:col>116</xdr:col>
      <xdr:colOff>63500</xdr:colOff>
      <xdr:row>62</xdr:row>
      <xdr:rowOff>150495</xdr:rowOff>
    </xdr:to>
    <xdr:cxnSp macro="">
      <xdr:nvCxnSpPr>
        <xdr:cNvPr id="519" name="直線コネクタ 518"/>
        <xdr:cNvCxnSpPr/>
      </xdr:nvCxnSpPr>
      <xdr:spPr>
        <a:xfrm flipV="1">
          <a:off x="21323300" y="1077445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101981</xdr:rowOff>
    </xdr:from>
    <xdr:to>
      <xdr:col>107</xdr:col>
      <xdr:colOff>101600</xdr:colOff>
      <xdr:row>63</xdr:row>
      <xdr:rowOff>32131</xdr:rowOff>
    </xdr:to>
    <xdr:sp macro="" textlink="">
      <xdr:nvSpPr>
        <xdr:cNvPr id="520" name="楕円 519"/>
        <xdr:cNvSpPr/>
      </xdr:nvSpPr>
      <xdr:spPr>
        <a:xfrm>
          <a:off x="20383500" y="107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150495</xdr:rowOff>
    </xdr:from>
    <xdr:to>
      <xdr:col>111</xdr:col>
      <xdr:colOff>177800</xdr:colOff>
      <xdr:row>62</xdr:row>
      <xdr:rowOff>152781</xdr:rowOff>
    </xdr:to>
    <xdr:cxnSp macro="">
      <xdr:nvCxnSpPr>
        <xdr:cNvPr id="521" name="直線コネクタ 520"/>
        <xdr:cNvCxnSpPr/>
      </xdr:nvCxnSpPr>
      <xdr:spPr>
        <a:xfrm flipV="1">
          <a:off x="20434300" y="107803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20972</xdr:rowOff>
    </xdr:from>
    <xdr:ext cx="469744" cy="259045"/>
    <xdr:sp macro="" textlink="">
      <xdr:nvSpPr>
        <xdr:cNvPr id="524" name="n_1mainValue【学校施設】&#10;一人当たり面積"/>
        <xdr:cNvSpPr txBox="1"/>
      </xdr:nvSpPr>
      <xdr:spPr>
        <a:xfrm>
          <a:off x="21075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23258</xdr:rowOff>
    </xdr:from>
    <xdr:ext cx="469744" cy="259045"/>
    <xdr:sp macro="" textlink="">
      <xdr:nvSpPr>
        <xdr:cNvPr id="525" name="n_2mainValue【学校施設】&#10;一人当たり面積"/>
        <xdr:cNvSpPr txBox="1"/>
      </xdr:nvSpPr>
      <xdr:spPr>
        <a:xfrm>
          <a:off x="20199427" y="108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72" name="【公民館】&#10;有形固定資産減価償却率平均値テキスト"/>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581" name="楕円 580"/>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582" name="【公民館】&#10;有形固定資産減価償却率該当値テキスト"/>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583" name="楕円 582"/>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45176</xdr:rowOff>
    </xdr:to>
    <xdr:cxnSp macro="">
      <xdr:nvCxnSpPr>
        <xdr:cNvPr id="584" name="直線コネクタ 583"/>
        <xdr:cNvCxnSpPr/>
      </xdr:nvCxnSpPr>
      <xdr:spPr>
        <a:xfrm flipV="1">
          <a:off x="15481300" y="181796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585" name="楕円 584"/>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157843</xdr:rowOff>
    </xdr:to>
    <xdr:cxnSp macro="">
      <xdr:nvCxnSpPr>
        <xdr:cNvPr id="586" name="直線コネクタ 585"/>
        <xdr:cNvCxnSpPr/>
      </xdr:nvCxnSpPr>
      <xdr:spPr>
        <a:xfrm flipV="1">
          <a:off x="14592300" y="1821887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87"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88"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589" name="n_1mainValue【公民館】&#10;有形固定資産減価償却率"/>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590" name="n_2mainValue【公民館】&#10;有形固定資産減価償却率"/>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19"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68453</xdr:rowOff>
    </xdr:from>
    <xdr:to>
      <xdr:col>116</xdr:col>
      <xdr:colOff>114300</xdr:colOff>
      <xdr:row>101</xdr:row>
      <xdr:rowOff>170053</xdr:rowOff>
    </xdr:to>
    <xdr:sp macro="" textlink="">
      <xdr:nvSpPr>
        <xdr:cNvPr id="628" name="楕円 627"/>
        <xdr:cNvSpPr/>
      </xdr:nvSpPr>
      <xdr:spPr>
        <a:xfrm>
          <a:off x="22110700" y="173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154830</xdr:rowOff>
    </xdr:from>
    <xdr:ext cx="469744" cy="259045"/>
    <xdr:sp macro="" textlink="">
      <xdr:nvSpPr>
        <xdr:cNvPr id="629" name="【公民館】&#10;一人当たり面積該当値テキスト"/>
        <xdr:cNvSpPr txBox="1"/>
      </xdr:nvSpPr>
      <xdr:spPr>
        <a:xfrm>
          <a:off x="22199600" y="1729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95123</xdr:rowOff>
    </xdr:from>
    <xdr:to>
      <xdr:col>112</xdr:col>
      <xdr:colOff>38100</xdr:colOff>
      <xdr:row>102</xdr:row>
      <xdr:rowOff>25273</xdr:rowOff>
    </xdr:to>
    <xdr:sp macro="" textlink="">
      <xdr:nvSpPr>
        <xdr:cNvPr id="630" name="楕円 629"/>
        <xdr:cNvSpPr/>
      </xdr:nvSpPr>
      <xdr:spPr>
        <a:xfrm>
          <a:off x="21272500" y="174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119253</xdr:rowOff>
    </xdr:from>
    <xdr:to>
      <xdr:col>116</xdr:col>
      <xdr:colOff>63500</xdr:colOff>
      <xdr:row>101</xdr:row>
      <xdr:rowOff>145923</xdr:rowOff>
    </xdr:to>
    <xdr:cxnSp macro="">
      <xdr:nvCxnSpPr>
        <xdr:cNvPr id="631" name="直線コネクタ 630"/>
        <xdr:cNvCxnSpPr/>
      </xdr:nvCxnSpPr>
      <xdr:spPr>
        <a:xfrm flipV="1">
          <a:off x="21323300" y="17435703"/>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3683</xdr:rowOff>
    </xdr:from>
    <xdr:to>
      <xdr:col>107</xdr:col>
      <xdr:colOff>101600</xdr:colOff>
      <xdr:row>104</xdr:row>
      <xdr:rowOff>105283</xdr:rowOff>
    </xdr:to>
    <xdr:sp macro="" textlink="">
      <xdr:nvSpPr>
        <xdr:cNvPr id="632" name="楕円 631"/>
        <xdr:cNvSpPr/>
      </xdr:nvSpPr>
      <xdr:spPr>
        <a:xfrm>
          <a:off x="20383500" y="17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145923</xdr:rowOff>
    </xdr:from>
    <xdr:to>
      <xdr:col>111</xdr:col>
      <xdr:colOff>177800</xdr:colOff>
      <xdr:row>104</xdr:row>
      <xdr:rowOff>54483</xdr:rowOff>
    </xdr:to>
    <xdr:cxnSp macro="">
      <xdr:nvCxnSpPr>
        <xdr:cNvPr id="633" name="直線コネクタ 632"/>
        <xdr:cNvCxnSpPr/>
      </xdr:nvCxnSpPr>
      <xdr:spPr>
        <a:xfrm flipV="1">
          <a:off x="20434300" y="17462373"/>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41800</xdr:rowOff>
    </xdr:from>
    <xdr:ext cx="469744" cy="259045"/>
    <xdr:sp macro="" textlink="">
      <xdr:nvSpPr>
        <xdr:cNvPr id="636" name="n_1mainValue【公民館】&#10;一人当たり面積"/>
        <xdr:cNvSpPr txBox="1"/>
      </xdr:nvSpPr>
      <xdr:spPr>
        <a:xfrm>
          <a:off x="21075727" y="1718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121810</xdr:rowOff>
    </xdr:from>
    <xdr:ext cx="469744" cy="259045"/>
    <xdr:sp macro="" textlink="">
      <xdr:nvSpPr>
        <xdr:cNvPr id="637" name="n_2mainValue【公民館】&#10;一人当たり面積"/>
        <xdr:cNvSpPr txBox="1"/>
      </xdr:nvSpPr>
      <xdr:spPr>
        <a:xfrm>
          <a:off x="20199427" y="1760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村内の保育所は築後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年を経過しており、法定耐用年数を経過している。</a:t>
          </a:r>
          <a:endParaRPr lang="ja-JP" altLang="ja-JP" sz="1400">
            <a:effectLst/>
          </a:endParaRPr>
        </a:p>
        <a:p>
          <a:r>
            <a:rPr kumimoji="1" lang="ja-JP" altLang="ja-JP" sz="1100">
              <a:solidFill>
                <a:schemeClr val="dk1"/>
              </a:solidFill>
              <a:effectLst/>
              <a:latin typeface="+mn-lt"/>
              <a:ea typeface="+mn-ea"/>
              <a:cs typeface="+mn-cs"/>
            </a:rPr>
            <a:t>橋りょう・トンネルの一人当たり金額が平均の４倍程度と大きくなっているが、当村の所在が山間部にあるため道路橋の数が多く、また村有のトンネルがあるためである。</a:t>
          </a:r>
          <a:endParaRPr lang="ja-JP" altLang="ja-JP" sz="1400">
            <a:effectLst/>
          </a:endParaRPr>
        </a:p>
        <a:p>
          <a:r>
            <a:rPr kumimoji="1" lang="ja-JP" altLang="ja-JP" sz="1100">
              <a:solidFill>
                <a:schemeClr val="dk1"/>
              </a:solidFill>
              <a:effectLst/>
              <a:latin typeface="+mn-lt"/>
              <a:ea typeface="+mn-ea"/>
              <a:cs typeface="+mn-cs"/>
            </a:rPr>
            <a:t>学校施設は、村内には小学校が１校あるが、築３０年を超えており、今後１５年程度で法定耐用年数を経過することになる。</a:t>
          </a:r>
          <a:endParaRPr lang="ja-JP" altLang="ja-JP" sz="1400">
            <a:effectLst/>
          </a:endParaRPr>
        </a:p>
        <a:p>
          <a:r>
            <a:rPr kumimoji="1" lang="ja-JP" altLang="ja-JP" sz="1100">
              <a:solidFill>
                <a:schemeClr val="dk1"/>
              </a:solidFill>
              <a:effectLst/>
              <a:latin typeface="+mn-lt"/>
              <a:ea typeface="+mn-ea"/>
              <a:cs typeface="+mn-cs"/>
            </a:rPr>
            <a:t>公営住宅は７０棟程度の村営住宅の内、５０棟程度が耐用年数を経過している。</a:t>
          </a:r>
          <a:endParaRPr lang="ja-JP" altLang="ja-JP" sz="1400">
            <a:effectLst/>
          </a:endParaRPr>
        </a:p>
        <a:p>
          <a:r>
            <a:rPr kumimoji="1" lang="ja-JP" altLang="ja-JP" sz="1100">
              <a:solidFill>
                <a:schemeClr val="dk1"/>
              </a:solidFill>
              <a:effectLst/>
              <a:latin typeface="+mn-lt"/>
              <a:ea typeface="+mn-ea"/>
              <a:cs typeface="+mn-cs"/>
            </a:rPr>
            <a:t>公民館はすべて平成１０年以降の建築であり比較的新しいため、減価償却率が低くなっている。一人当たり面積が平均の３倍程度と大きくなっているのは、公民館の一つが多目的施設として大規模な建物となっている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
1,024
66.05
1,845,096
1,795,274
49,822
1,107,470
1,268,228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88" name="楕円 87"/>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89"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1" name="直線コネクタ 90"/>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2" name="楕円 91"/>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3" name="直線コネクタ 92"/>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4"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5"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6"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9"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31"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37211</xdr:rowOff>
    </xdr:from>
    <xdr:to>
      <xdr:col>55</xdr:col>
      <xdr:colOff>50800</xdr:colOff>
      <xdr:row>63</xdr:row>
      <xdr:rowOff>138811</xdr:rowOff>
    </xdr:to>
    <xdr:sp macro="" textlink="">
      <xdr:nvSpPr>
        <xdr:cNvPr id="137" name="楕円 136"/>
        <xdr:cNvSpPr/>
      </xdr:nvSpPr>
      <xdr:spPr>
        <a:xfrm>
          <a:off x="10426700" y="10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60088</xdr:rowOff>
    </xdr:from>
    <xdr:ext cx="469744" cy="259045"/>
    <xdr:sp macro="" textlink="">
      <xdr:nvSpPr>
        <xdr:cNvPr id="138" name="【体育館・プール】&#10;一人当たり面積該当値テキスト"/>
        <xdr:cNvSpPr txBox="1"/>
      </xdr:nvSpPr>
      <xdr:spPr>
        <a:xfrm>
          <a:off x="10515600" y="106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41783</xdr:rowOff>
    </xdr:from>
    <xdr:to>
      <xdr:col>50</xdr:col>
      <xdr:colOff>165100</xdr:colOff>
      <xdr:row>63</xdr:row>
      <xdr:rowOff>143383</xdr:rowOff>
    </xdr:to>
    <xdr:sp macro="" textlink="">
      <xdr:nvSpPr>
        <xdr:cNvPr id="139" name="楕円 138"/>
        <xdr:cNvSpPr/>
      </xdr:nvSpPr>
      <xdr:spPr>
        <a:xfrm>
          <a:off x="95885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88011</xdr:rowOff>
    </xdr:from>
    <xdr:to>
      <xdr:col>55</xdr:col>
      <xdr:colOff>0</xdr:colOff>
      <xdr:row>63</xdr:row>
      <xdr:rowOff>92583</xdr:rowOff>
    </xdr:to>
    <xdr:cxnSp macro="">
      <xdr:nvCxnSpPr>
        <xdr:cNvPr id="140" name="直線コネクタ 139"/>
        <xdr:cNvCxnSpPr/>
      </xdr:nvCxnSpPr>
      <xdr:spPr>
        <a:xfrm flipV="1">
          <a:off x="9639300" y="1088936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43580</xdr:rowOff>
    </xdr:from>
    <xdr:to>
      <xdr:col>46</xdr:col>
      <xdr:colOff>38100</xdr:colOff>
      <xdr:row>63</xdr:row>
      <xdr:rowOff>145180</xdr:rowOff>
    </xdr:to>
    <xdr:sp macro="" textlink="">
      <xdr:nvSpPr>
        <xdr:cNvPr id="141" name="楕円 140"/>
        <xdr:cNvSpPr/>
      </xdr:nvSpPr>
      <xdr:spPr>
        <a:xfrm>
          <a:off x="8699500" y="108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92583</xdr:rowOff>
    </xdr:from>
    <xdr:to>
      <xdr:col>50</xdr:col>
      <xdr:colOff>114300</xdr:colOff>
      <xdr:row>63</xdr:row>
      <xdr:rowOff>94380</xdr:rowOff>
    </xdr:to>
    <xdr:cxnSp macro="">
      <xdr:nvCxnSpPr>
        <xdr:cNvPr id="142" name="直線コネクタ 141"/>
        <xdr:cNvCxnSpPr/>
      </xdr:nvCxnSpPr>
      <xdr:spPr>
        <a:xfrm flipV="1">
          <a:off x="8750300" y="10893933"/>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159910</xdr:rowOff>
    </xdr:from>
    <xdr:ext cx="469744" cy="259045"/>
    <xdr:sp macro="" textlink="">
      <xdr:nvSpPr>
        <xdr:cNvPr id="143" name="n_1mainValue【体育館・プール】&#10;一人当たり面積"/>
        <xdr:cNvSpPr txBox="1"/>
      </xdr:nvSpPr>
      <xdr:spPr>
        <a:xfrm>
          <a:off x="9391727" y="106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161707</xdr:rowOff>
    </xdr:from>
    <xdr:ext cx="469744" cy="259045"/>
    <xdr:sp macro="" textlink="">
      <xdr:nvSpPr>
        <xdr:cNvPr id="144" name="n_2mainValue【体育館・プール】&#10;一人当たり面積"/>
        <xdr:cNvSpPr txBox="1"/>
      </xdr:nvSpPr>
      <xdr:spPr>
        <a:xfrm>
          <a:off x="8515427" y="106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80"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157118</xdr:rowOff>
    </xdr:from>
    <xdr:to>
      <xdr:col>24</xdr:col>
      <xdr:colOff>114300</xdr:colOff>
      <xdr:row>81</xdr:row>
      <xdr:rowOff>87268</xdr:rowOff>
    </xdr:to>
    <xdr:sp macro="" textlink="">
      <xdr:nvSpPr>
        <xdr:cNvPr id="186" name="楕円 185"/>
        <xdr:cNvSpPr/>
      </xdr:nvSpPr>
      <xdr:spPr>
        <a:xfrm>
          <a:off x="4584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8545</xdr:rowOff>
    </xdr:from>
    <xdr:ext cx="405111" cy="259045"/>
    <xdr:sp macro="" textlink="">
      <xdr:nvSpPr>
        <xdr:cNvPr id="187" name="【福祉施設】&#10;有形固定資産減価償却率該当値テキスト"/>
        <xdr:cNvSpPr txBox="1"/>
      </xdr:nvSpPr>
      <xdr:spPr>
        <a:xfrm>
          <a:off x="4673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36286</xdr:rowOff>
    </xdr:from>
    <xdr:to>
      <xdr:col>20</xdr:col>
      <xdr:colOff>38100</xdr:colOff>
      <xdr:row>81</xdr:row>
      <xdr:rowOff>137886</xdr:rowOff>
    </xdr:to>
    <xdr:sp macro="" textlink="">
      <xdr:nvSpPr>
        <xdr:cNvPr id="188" name="楕円 187"/>
        <xdr:cNvSpPr/>
      </xdr:nvSpPr>
      <xdr:spPr>
        <a:xfrm>
          <a:off x="3746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36468</xdr:rowOff>
    </xdr:from>
    <xdr:to>
      <xdr:col>24</xdr:col>
      <xdr:colOff>63500</xdr:colOff>
      <xdr:row>81</xdr:row>
      <xdr:rowOff>87086</xdr:rowOff>
    </xdr:to>
    <xdr:cxnSp macro="">
      <xdr:nvCxnSpPr>
        <xdr:cNvPr id="189" name="直線コネクタ 188"/>
        <xdr:cNvCxnSpPr/>
      </xdr:nvCxnSpPr>
      <xdr:spPr>
        <a:xfrm flipV="1">
          <a:off x="3797300" y="1392391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190" name="楕円 189"/>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87086</xdr:rowOff>
    </xdr:to>
    <xdr:cxnSp macro="">
      <xdr:nvCxnSpPr>
        <xdr:cNvPr id="191" name="直線コネクタ 190"/>
        <xdr:cNvCxnSpPr/>
      </xdr:nvCxnSpPr>
      <xdr:spPr>
        <a:xfrm>
          <a:off x="2908300" y="1390268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154413</xdr:rowOff>
    </xdr:from>
    <xdr:ext cx="405111" cy="259045"/>
    <xdr:sp macro="" textlink="">
      <xdr:nvSpPr>
        <xdr:cNvPr id="192" name="n_1mainValue【福祉施設】&#10;有形固定資産減価償却率"/>
        <xdr:cNvSpPr txBox="1"/>
      </xdr:nvSpPr>
      <xdr:spPr>
        <a:xfrm>
          <a:off x="3582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193" name="n_2mainValue【福祉施設】&#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22"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25"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27"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129412</xdr:rowOff>
    </xdr:from>
    <xdr:to>
      <xdr:col>55</xdr:col>
      <xdr:colOff>50800</xdr:colOff>
      <xdr:row>81</xdr:row>
      <xdr:rowOff>59562</xdr:rowOff>
    </xdr:to>
    <xdr:sp macro="" textlink="">
      <xdr:nvSpPr>
        <xdr:cNvPr id="233" name="楕円 232"/>
        <xdr:cNvSpPr/>
      </xdr:nvSpPr>
      <xdr:spPr>
        <a:xfrm>
          <a:off x="10426700" y="1384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152289</xdr:rowOff>
    </xdr:from>
    <xdr:ext cx="469744" cy="259045"/>
    <xdr:sp macro="" textlink="">
      <xdr:nvSpPr>
        <xdr:cNvPr id="234" name="【福祉施設】&#10;一人当たり面積該当値テキスト"/>
        <xdr:cNvSpPr txBox="1"/>
      </xdr:nvSpPr>
      <xdr:spPr>
        <a:xfrm>
          <a:off x="10515600" y="136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150368</xdr:rowOff>
    </xdr:from>
    <xdr:to>
      <xdr:col>50</xdr:col>
      <xdr:colOff>165100</xdr:colOff>
      <xdr:row>81</xdr:row>
      <xdr:rowOff>80518</xdr:rowOff>
    </xdr:to>
    <xdr:sp macro="" textlink="">
      <xdr:nvSpPr>
        <xdr:cNvPr id="235" name="楕円 234"/>
        <xdr:cNvSpPr/>
      </xdr:nvSpPr>
      <xdr:spPr>
        <a:xfrm>
          <a:off x="95885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8762</xdr:rowOff>
    </xdr:from>
    <xdr:to>
      <xdr:col>55</xdr:col>
      <xdr:colOff>0</xdr:colOff>
      <xdr:row>81</xdr:row>
      <xdr:rowOff>29718</xdr:rowOff>
    </xdr:to>
    <xdr:cxnSp macro="">
      <xdr:nvCxnSpPr>
        <xdr:cNvPr id="236" name="直線コネクタ 235"/>
        <xdr:cNvCxnSpPr/>
      </xdr:nvCxnSpPr>
      <xdr:spPr>
        <a:xfrm flipV="1">
          <a:off x="9639300" y="13896212"/>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158369</xdr:rowOff>
    </xdr:from>
    <xdr:to>
      <xdr:col>46</xdr:col>
      <xdr:colOff>38100</xdr:colOff>
      <xdr:row>81</xdr:row>
      <xdr:rowOff>88519</xdr:rowOff>
    </xdr:to>
    <xdr:sp macro="" textlink="">
      <xdr:nvSpPr>
        <xdr:cNvPr id="237" name="楕円 236"/>
        <xdr:cNvSpPr/>
      </xdr:nvSpPr>
      <xdr:spPr>
        <a:xfrm>
          <a:off x="8699500" y="1387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29718</xdr:rowOff>
    </xdr:from>
    <xdr:to>
      <xdr:col>50</xdr:col>
      <xdr:colOff>114300</xdr:colOff>
      <xdr:row>81</xdr:row>
      <xdr:rowOff>37719</xdr:rowOff>
    </xdr:to>
    <xdr:cxnSp macro="">
      <xdr:nvCxnSpPr>
        <xdr:cNvPr id="238" name="直線コネクタ 237"/>
        <xdr:cNvCxnSpPr/>
      </xdr:nvCxnSpPr>
      <xdr:spPr>
        <a:xfrm flipV="1">
          <a:off x="8750300" y="1391716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97045</xdr:rowOff>
    </xdr:from>
    <xdr:ext cx="469744" cy="259045"/>
    <xdr:sp macro="" textlink="">
      <xdr:nvSpPr>
        <xdr:cNvPr id="239" name="n_1mainValue【福祉施設】&#10;一人当たり面積"/>
        <xdr:cNvSpPr txBox="1"/>
      </xdr:nvSpPr>
      <xdr:spPr>
        <a:xfrm>
          <a:off x="9391727"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105046</xdr:rowOff>
    </xdr:from>
    <xdr:ext cx="469744" cy="259045"/>
    <xdr:sp macro="" textlink="">
      <xdr:nvSpPr>
        <xdr:cNvPr id="240" name="n_2mainValue【福祉施設】&#10;一人当たり面積"/>
        <xdr:cNvSpPr txBox="1"/>
      </xdr:nvSpPr>
      <xdr:spPr>
        <a:xfrm>
          <a:off x="8515427" y="1364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81" name="直線コネクタ 28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8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83" name="直線コネクタ 28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86"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87" name="フローチャート: 判断 28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88" name="フローチャート: 判断 28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89"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90" name="フローチャート: 判断 28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91"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158750</xdr:rowOff>
    </xdr:from>
    <xdr:to>
      <xdr:col>85</xdr:col>
      <xdr:colOff>177800</xdr:colOff>
      <xdr:row>34</xdr:row>
      <xdr:rowOff>88900</xdr:rowOff>
    </xdr:to>
    <xdr:sp macro="" textlink="">
      <xdr:nvSpPr>
        <xdr:cNvPr id="297" name="楕円 296"/>
        <xdr:cNvSpPr/>
      </xdr:nvSpPr>
      <xdr:spPr>
        <a:xfrm>
          <a:off x="16268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10177</xdr:rowOff>
    </xdr:from>
    <xdr:ext cx="405111" cy="259045"/>
    <xdr:sp macro="" textlink="">
      <xdr:nvSpPr>
        <xdr:cNvPr id="298" name="【一般廃棄物処理施設】&#10;有形固定資産減価償却率該当値テキスト"/>
        <xdr:cNvSpPr txBox="1"/>
      </xdr:nvSpPr>
      <xdr:spPr>
        <a:xfrm>
          <a:off x="163576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299" name="楕円 298"/>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38100</xdr:rowOff>
    </xdr:from>
    <xdr:to>
      <xdr:col>85</xdr:col>
      <xdr:colOff>127000</xdr:colOff>
      <xdr:row>39</xdr:row>
      <xdr:rowOff>97155</xdr:rowOff>
    </xdr:to>
    <xdr:cxnSp macro="">
      <xdr:nvCxnSpPr>
        <xdr:cNvPr id="300" name="直線コネクタ 299"/>
        <xdr:cNvCxnSpPr/>
      </xdr:nvCxnSpPr>
      <xdr:spPr>
        <a:xfrm flipV="1">
          <a:off x="15481300" y="5867400"/>
          <a:ext cx="838200" cy="9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139082</xdr:rowOff>
    </xdr:from>
    <xdr:ext cx="405111" cy="259045"/>
    <xdr:sp macro="" textlink="">
      <xdr:nvSpPr>
        <xdr:cNvPr id="301" name="n_1mainValue【一般廃棄物処理施設】&#10;有形固定資産減価償却率"/>
        <xdr:cNvSpPr txBox="1"/>
      </xdr:nvSpPr>
      <xdr:spPr>
        <a:xfrm>
          <a:off x="15266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3" name="テキスト ボックス 3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5" name="テキスト ボックス 31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7" name="テキスト ボックス 3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9" name="テキスト ボックス 3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1" name="テキスト ボックス 3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3" name="テキスト ボックス 32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25" name="直線コネクタ 324"/>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26"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27" name="直線コネクタ 326"/>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28"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29" name="直線コネクタ 328"/>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30"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31" name="フローチャート: 判断 330"/>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32" name="フローチャート: 判断 331"/>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33"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34" name="フローチャート: 判断 333"/>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35"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156883</xdr:rowOff>
    </xdr:from>
    <xdr:to>
      <xdr:col>116</xdr:col>
      <xdr:colOff>114300</xdr:colOff>
      <xdr:row>42</xdr:row>
      <xdr:rowOff>87033</xdr:rowOff>
    </xdr:to>
    <xdr:sp macro="" textlink="">
      <xdr:nvSpPr>
        <xdr:cNvPr id="341" name="楕円 340"/>
        <xdr:cNvSpPr/>
      </xdr:nvSpPr>
      <xdr:spPr>
        <a:xfrm>
          <a:off x="22110700" y="71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71810</xdr:rowOff>
    </xdr:from>
    <xdr:ext cx="378565" cy="259045"/>
    <xdr:sp macro="" textlink="">
      <xdr:nvSpPr>
        <xdr:cNvPr id="342" name="【一般廃棄物処理施設】&#10;一人当たり有形固定資産（償却資産）額該当値テキスト"/>
        <xdr:cNvSpPr txBox="1"/>
      </xdr:nvSpPr>
      <xdr:spPr>
        <a:xfrm>
          <a:off x="22199600" y="7101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155243</xdr:rowOff>
    </xdr:from>
    <xdr:to>
      <xdr:col>112</xdr:col>
      <xdr:colOff>38100</xdr:colOff>
      <xdr:row>42</xdr:row>
      <xdr:rowOff>85393</xdr:rowOff>
    </xdr:to>
    <xdr:sp macro="" textlink="">
      <xdr:nvSpPr>
        <xdr:cNvPr id="343" name="楕円 342"/>
        <xdr:cNvSpPr/>
      </xdr:nvSpPr>
      <xdr:spPr>
        <a:xfrm>
          <a:off x="21272500" y="71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34593</xdr:rowOff>
    </xdr:from>
    <xdr:to>
      <xdr:col>116</xdr:col>
      <xdr:colOff>63500</xdr:colOff>
      <xdr:row>42</xdr:row>
      <xdr:rowOff>36233</xdr:rowOff>
    </xdr:to>
    <xdr:cxnSp macro="">
      <xdr:nvCxnSpPr>
        <xdr:cNvPr id="344" name="直線コネクタ 343"/>
        <xdr:cNvCxnSpPr/>
      </xdr:nvCxnSpPr>
      <xdr:spPr>
        <a:xfrm>
          <a:off x="21323300" y="7235493"/>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76520</xdr:rowOff>
    </xdr:from>
    <xdr:ext cx="469744" cy="259045"/>
    <xdr:sp macro="" textlink="">
      <xdr:nvSpPr>
        <xdr:cNvPr id="345" name="n_1mainValue【一般廃棄物処理施設】&#10;一人当たり有形固定資産（償却資産）額"/>
        <xdr:cNvSpPr txBox="1"/>
      </xdr:nvSpPr>
      <xdr:spPr>
        <a:xfrm>
          <a:off x="21075728" y="727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2" name="直線コネクタ 3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3" name="テキスト ボックス 3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4" name="直線コネクタ 3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5" name="テキスト ボックス 3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6" name="直線コネクタ 3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7" name="テキスト ボックス 3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8" name="直線コネクタ 3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9" name="テキスト ボックス 3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0" name="直線コネクタ 3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1" name="テキスト ボックス 3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2" name="直線コネクタ 3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3" name="テキスト ボックス 3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4" name="直線コネクタ 3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5" name="テキスト ボックス 3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87" name="直線コネクタ 386"/>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88"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89" name="直線コネクタ 388"/>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1" name="直線コネクタ 3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92"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93" name="フローチャート: 判断 392"/>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94" name="フローチャート: 判断 39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95"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96" name="フローチャート: 判断 395"/>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97"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8" name="テキスト ボックス 3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403" name="楕円 402"/>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8182</xdr:rowOff>
    </xdr:from>
    <xdr:ext cx="405111" cy="259045"/>
    <xdr:sp macro="" textlink="">
      <xdr:nvSpPr>
        <xdr:cNvPr id="404" name="【消防施設】&#10;有形固定資産減価償却率該当値テキスト"/>
        <xdr:cNvSpPr txBox="1"/>
      </xdr:nvSpPr>
      <xdr:spPr>
        <a:xfrm>
          <a:off x="16357600"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64044</xdr:rowOff>
    </xdr:from>
    <xdr:to>
      <xdr:col>81</xdr:col>
      <xdr:colOff>101600</xdr:colOff>
      <xdr:row>81</xdr:row>
      <xdr:rowOff>165644</xdr:rowOff>
    </xdr:to>
    <xdr:sp macro="" textlink="">
      <xdr:nvSpPr>
        <xdr:cNvPr id="405" name="楕円 404"/>
        <xdr:cNvSpPr/>
      </xdr:nvSpPr>
      <xdr:spPr>
        <a:xfrm>
          <a:off x="15430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114844</xdr:rowOff>
    </xdr:to>
    <xdr:cxnSp macro="">
      <xdr:nvCxnSpPr>
        <xdr:cNvPr id="406" name="直線コネクタ 405"/>
        <xdr:cNvCxnSpPr/>
      </xdr:nvCxnSpPr>
      <xdr:spPr>
        <a:xfrm flipV="1">
          <a:off x="15481300" y="1396800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156771</xdr:rowOff>
    </xdr:from>
    <xdr:ext cx="405111" cy="259045"/>
    <xdr:sp macro="" textlink="">
      <xdr:nvSpPr>
        <xdr:cNvPr id="407" name="n_1mainValue【消防施設】&#10;有形固定資産減価償却率"/>
        <xdr:cNvSpPr txBox="1"/>
      </xdr:nvSpPr>
      <xdr:spPr>
        <a:xfrm>
          <a:off x="15266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8" name="正方形/長方形 4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9" name="正方形/長方形 4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0" name="正方形/長方形 4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1" name="正方形/長方形 4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2" name="正方形/長方形 4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3" name="正方形/長方形 4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4" name="正方形/長方形 4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5" name="正方形/長方形 4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6" name="テキスト ボックス 4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7" name="直線コネクタ 4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8" name="直線コネクタ 4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9" name="テキスト ボックス 4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0" name="直線コネクタ 4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1" name="テキスト ボックス 4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2" name="直線コネクタ 4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3" name="テキスト ボックス 4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4" name="直線コネクタ 4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5" name="テキスト ボックス 4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6" name="直線コネクタ 4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7" name="テキスト ボックス 4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8" name="直線コネクタ 4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9" name="テキスト ボックス 4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31" name="直線コネクタ 430"/>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32"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33" name="直線コネクタ 432"/>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34"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35" name="直線コネクタ 434"/>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36"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37" name="フローチャート: 判断 436"/>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38" name="フローチャート: 判断 437"/>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39"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40" name="フローチャート: 判断 439"/>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41"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2" name="テキスト ボックス 4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3" name="テキスト ボックス 4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4" name="テキスト ボックス 4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5" name="テキスト ボックス 4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6" name="テキスト ボックス 4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31496</xdr:rowOff>
    </xdr:from>
    <xdr:to>
      <xdr:col>116</xdr:col>
      <xdr:colOff>114300</xdr:colOff>
      <xdr:row>85</xdr:row>
      <xdr:rowOff>133096</xdr:rowOff>
    </xdr:to>
    <xdr:sp macro="" textlink="">
      <xdr:nvSpPr>
        <xdr:cNvPr id="447" name="楕円 446"/>
        <xdr:cNvSpPr/>
      </xdr:nvSpPr>
      <xdr:spPr>
        <a:xfrm>
          <a:off x="221107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54373</xdr:rowOff>
    </xdr:from>
    <xdr:ext cx="469744" cy="259045"/>
    <xdr:sp macro="" textlink="">
      <xdr:nvSpPr>
        <xdr:cNvPr id="448" name="【消防施設】&#10;一人当たり面積該当値テキスト"/>
        <xdr:cNvSpPr txBox="1"/>
      </xdr:nvSpPr>
      <xdr:spPr>
        <a:xfrm>
          <a:off x="22199600" y="1445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36068</xdr:rowOff>
    </xdr:from>
    <xdr:to>
      <xdr:col>112</xdr:col>
      <xdr:colOff>38100</xdr:colOff>
      <xdr:row>85</xdr:row>
      <xdr:rowOff>137668</xdr:rowOff>
    </xdr:to>
    <xdr:sp macro="" textlink="">
      <xdr:nvSpPr>
        <xdr:cNvPr id="449" name="楕円 448"/>
        <xdr:cNvSpPr/>
      </xdr:nvSpPr>
      <xdr:spPr>
        <a:xfrm>
          <a:off x="21272500" y="146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82296</xdr:rowOff>
    </xdr:from>
    <xdr:to>
      <xdr:col>116</xdr:col>
      <xdr:colOff>63500</xdr:colOff>
      <xdr:row>85</xdr:row>
      <xdr:rowOff>86868</xdr:rowOff>
    </xdr:to>
    <xdr:cxnSp macro="">
      <xdr:nvCxnSpPr>
        <xdr:cNvPr id="450" name="直線コネクタ 449"/>
        <xdr:cNvCxnSpPr/>
      </xdr:nvCxnSpPr>
      <xdr:spPr>
        <a:xfrm flipV="1">
          <a:off x="21323300" y="146555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154195</xdr:rowOff>
    </xdr:from>
    <xdr:ext cx="469744" cy="259045"/>
    <xdr:sp macro="" textlink="">
      <xdr:nvSpPr>
        <xdr:cNvPr id="451" name="n_1mainValue【消防施設】&#10;一人当たり面積"/>
        <xdr:cNvSpPr txBox="1"/>
      </xdr:nvSpPr>
      <xdr:spPr>
        <a:xfrm>
          <a:off x="210757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2" name="直線コネクタ 4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3" name="テキスト ボックス 4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4" name="直線コネクタ 4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5" name="テキスト ボックス 4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6" name="直線コネクタ 4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7" name="テキスト ボックス 4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8" name="直線コネクタ 4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9" name="テキスト ボックス 4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0" name="直線コネクタ 4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1" name="テキスト ボックス 4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2" name="直線コネクタ 4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3" name="テキスト ボックス 4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77" name="直線コネクタ 47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7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79" name="直線コネクタ 47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1" name="直線コネクタ 4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482"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83" name="フローチャート: 判断 48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84" name="フローチャート: 判断 48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85"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86" name="フローチャート: 判断 48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87"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493" name="楕円 492"/>
        <xdr:cNvSpPr/>
      </xdr:nvSpPr>
      <xdr:spPr>
        <a:xfrm>
          <a:off x="16268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31585</xdr:rowOff>
    </xdr:from>
    <xdr:ext cx="405111" cy="259045"/>
    <xdr:sp macro="" textlink="">
      <xdr:nvSpPr>
        <xdr:cNvPr id="494" name="【庁舎】&#10;有形固定資産減価償却率該当値テキスト"/>
        <xdr:cNvSpPr txBox="1"/>
      </xdr:nvSpPr>
      <xdr:spPr>
        <a:xfrm>
          <a:off x="16357600"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85816</xdr:rowOff>
    </xdr:from>
    <xdr:to>
      <xdr:col>81</xdr:col>
      <xdr:colOff>101600</xdr:colOff>
      <xdr:row>105</xdr:row>
      <xdr:rowOff>15966</xdr:rowOff>
    </xdr:to>
    <xdr:sp macro="" textlink="">
      <xdr:nvSpPr>
        <xdr:cNvPr id="495" name="楕円 494"/>
        <xdr:cNvSpPr/>
      </xdr:nvSpPr>
      <xdr:spPr>
        <a:xfrm>
          <a:off x="15430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103958</xdr:rowOff>
    </xdr:from>
    <xdr:to>
      <xdr:col>85</xdr:col>
      <xdr:colOff>127000</xdr:colOff>
      <xdr:row>104</xdr:row>
      <xdr:rowOff>136616</xdr:rowOff>
    </xdr:to>
    <xdr:cxnSp macro="">
      <xdr:nvCxnSpPr>
        <xdr:cNvPr id="496" name="直線コネクタ 495"/>
        <xdr:cNvCxnSpPr/>
      </xdr:nvCxnSpPr>
      <xdr:spPr>
        <a:xfrm flipV="1">
          <a:off x="15481300" y="179347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497" name="楕円 496"/>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136616</xdr:rowOff>
    </xdr:from>
    <xdr:to>
      <xdr:col>81</xdr:col>
      <xdr:colOff>50800</xdr:colOff>
      <xdr:row>104</xdr:row>
      <xdr:rowOff>169273</xdr:rowOff>
    </xdr:to>
    <xdr:cxnSp macro="">
      <xdr:nvCxnSpPr>
        <xdr:cNvPr id="498" name="直線コネクタ 497"/>
        <xdr:cNvCxnSpPr/>
      </xdr:nvCxnSpPr>
      <xdr:spPr>
        <a:xfrm flipV="1">
          <a:off x="14592300" y="1796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7093</xdr:rowOff>
    </xdr:from>
    <xdr:ext cx="405111" cy="259045"/>
    <xdr:sp macro="" textlink="">
      <xdr:nvSpPr>
        <xdr:cNvPr id="499" name="n_1mainValue【庁舎】&#10;有形固定資産減価償却率"/>
        <xdr:cNvSpPr txBox="1"/>
      </xdr:nvSpPr>
      <xdr:spPr>
        <a:xfrm>
          <a:off x="15266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39750</xdr:rowOff>
    </xdr:from>
    <xdr:ext cx="405111" cy="259045"/>
    <xdr:sp macro="" textlink="">
      <xdr:nvSpPr>
        <xdr:cNvPr id="500" name="n_2mainValue【庁舎】&#10;有形固定資産減価償却率"/>
        <xdr:cNvSpPr txBox="1"/>
      </xdr:nvSpPr>
      <xdr:spPr>
        <a:xfrm>
          <a:off x="14389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22" name="直線コネクタ 52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2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24" name="直線コネクタ 52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2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26" name="直線コネクタ 52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27"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28" name="フローチャート: 判断 52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29" name="フローチャート: 判断 52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30"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31" name="フローチャート: 判断 530"/>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532"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19914</xdr:rowOff>
    </xdr:from>
    <xdr:to>
      <xdr:col>116</xdr:col>
      <xdr:colOff>114300</xdr:colOff>
      <xdr:row>105</xdr:row>
      <xdr:rowOff>121514</xdr:rowOff>
    </xdr:to>
    <xdr:sp macro="" textlink="">
      <xdr:nvSpPr>
        <xdr:cNvPr id="538" name="楕円 537"/>
        <xdr:cNvSpPr/>
      </xdr:nvSpPr>
      <xdr:spPr>
        <a:xfrm>
          <a:off x="22110700" y="18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42791</xdr:rowOff>
    </xdr:from>
    <xdr:ext cx="469744" cy="259045"/>
    <xdr:sp macro="" textlink="">
      <xdr:nvSpPr>
        <xdr:cNvPr id="539" name="【庁舎】&#10;一人当たり面積該当値テキスト"/>
        <xdr:cNvSpPr txBox="1"/>
      </xdr:nvSpPr>
      <xdr:spPr>
        <a:xfrm>
          <a:off x="22199600" y="178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31344</xdr:rowOff>
    </xdr:from>
    <xdr:to>
      <xdr:col>112</xdr:col>
      <xdr:colOff>38100</xdr:colOff>
      <xdr:row>105</xdr:row>
      <xdr:rowOff>132944</xdr:rowOff>
    </xdr:to>
    <xdr:sp macro="" textlink="">
      <xdr:nvSpPr>
        <xdr:cNvPr id="540" name="楕円 539"/>
        <xdr:cNvSpPr/>
      </xdr:nvSpPr>
      <xdr:spPr>
        <a:xfrm>
          <a:off x="21272500" y="180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70714</xdr:rowOff>
    </xdr:from>
    <xdr:to>
      <xdr:col>116</xdr:col>
      <xdr:colOff>63500</xdr:colOff>
      <xdr:row>105</xdr:row>
      <xdr:rowOff>82144</xdr:rowOff>
    </xdr:to>
    <xdr:cxnSp macro="">
      <xdr:nvCxnSpPr>
        <xdr:cNvPr id="541" name="直線コネクタ 540"/>
        <xdr:cNvCxnSpPr/>
      </xdr:nvCxnSpPr>
      <xdr:spPr>
        <a:xfrm flipV="1">
          <a:off x="21323300" y="1807296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35458</xdr:rowOff>
    </xdr:from>
    <xdr:to>
      <xdr:col>107</xdr:col>
      <xdr:colOff>101600</xdr:colOff>
      <xdr:row>105</xdr:row>
      <xdr:rowOff>137058</xdr:rowOff>
    </xdr:to>
    <xdr:sp macro="" textlink="">
      <xdr:nvSpPr>
        <xdr:cNvPr id="542" name="楕円 541"/>
        <xdr:cNvSpPr/>
      </xdr:nvSpPr>
      <xdr:spPr>
        <a:xfrm>
          <a:off x="20383500" y="180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82144</xdr:rowOff>
    </xdr:from>
    <xdr:to>
      <xdr:col>111</xdr:col>
      <xdr:colOff>177800</xdr:colOff>
      <xdr:row>105</xdr:row>
      <xdr:rowOff>86258</xdr:rowOff>
    </xdr:to>
    <xdr:cxnSp macro="">
      <xdr:nvCxnSpPr>
        <xdr:cNvPr id="543" name="直線コネクタ 542"/>
        <xdr:cNvCxnSpPr/>
      </xdr:nvCxnSpPr>
      <xdr:spPr>
        <a:xfrm flipV="1">
          <a:off x="20434300" y="1808439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149471</xdr:rowOff>
    </xdr:from>
    <xdr:ext cx="469744" cy="259045"/>
    <xdr:sp macro="" textlink="">
      <xdr:nvSpPr>
        <xdr:cNvPr id="544" name="n_1mainValue【庁舎】&#10;一人当たり面積"/>
        <xdr:cNvSpPr txBox="1"/>
      </xdr:nvSpPr>
      <xdr:spPr>
        <a:xfrm>
          <a:off x="21075727" y="1780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153585</xdr:rowOff>
    </xdr:from>
    <xdr:ext cx="469744" cy="259045"/>
    <xdr:sp macro="" textlink="">
      <xdr:nvSpPr>
        <xdr:cNvPr id="545" name="n_2mainValue【庁舎】&#10;一人当たり面積"/>
        <xdr:cNvSpPr txBox="1"/>
      </xdr:nvSpPr>
      <xdr:spPr>
        <a:xfrm>
          <a:off x="20199427" y="178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廃棄物処理施設は、村で保有している処理場はない。下水については合併浄化槽で処理し、ごみについても各家庭で生ごみ処理の導入を推進している。減価償却率に反映されているのは、近隣の自治体と設立した一部事務組合で保有している処理施設の負担割合分である。</a:t>
          </a:r>
          <a:endParaRPr lang="ja-JP" altLang="ja-JP" sz="1400">
            <a:effectLst/>
          </a:endParaRPr>
        </a:p>
        <a:p>
          <a:r>
            <a:rPr kumimoji="1" lang="ja-JP" altLang="ja-JP" sz="1100">
              <a:solidFill>
                <a:schemeClr val="dk1"/>
              </a:solidFill>
              <a:effectLst/>
              <a:latin typeface="+mn-lt"/>
              <a:ea typeface="+mn-ea"/>
              <a:cs typeface="+mn-cs"/>
            </a:rPr>
            <a:t>体育館は１館保有してる。昭和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年度の建築で、築後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年を経過し法定耐用年数は経過している。</a:t>
          </a:r>
          <a:endParaRPr lang="ja-JP" altLang="ja-JP" sz="1400">
            <a:effectLst/>
          </a:endParaRPr>
        </a:p>
        <a:p>
          <a:r>
            <a:rPr kumimoji="1" lang="ja-JP" altLang="ja-JP" sz="1100">
              <a:solidFill>
                <a:schemeClr val="dk1"/>
              </a:solidFill>
              <a:effectLst/>
              <a:latin typeface="+mn-lt"/>
              <a:ea typeface="+mn-ea"/>
              <a:cs typeface="+mn-cs"/>
            </a:rPr>
            <a:t>福祉施設は、３施設保有している。現時点で法定耐用年数を経過した建物はないが、今後１０年程度ですべての施設が耐用年数を経過することになる。</a:t>
          </a:r>
          <a:endParaRPr lang="ja-JP" altLang="ja-JP" sz="1400">
            <a:effectLst/>
          </a:endParaRPr>
        </a:p>
        <a:p>
          <a:r>
            <a:rPr kumimoji="1" lang="ja-JP" altLang="ja-JP" sz="1100">
              <a:solidFill>
                <a:schemeClr val="dk1"/>
              </a:solidFill>
              <a:effectLst/>
              <a:latin typeface="+mn-lt"/>
              <a:ea typeface="+mn-ea"/>
              <a:cs typeface="+mn-cs"/>
            </a:rPr>
            <a:t>消防施設は、消防団の拠点施設が主な施設である。拠点施設で法定耐用年数を経過した建物はない。消防署は佐久広域連合が保有し、当該資産のうち負担割合分が指標に反映されている。</a:t>
          </a:r>
          <a:endParaRPr lang="ja-JP" altLang="ja-JP" sz="1400">
            <a:effectLst/>
          </a:endParaRPr>
        </a:p>
        <a:p>
          <a:r>
            <a:rPr kumimoji="1" lang="ja-JP" altLang="ja-JP" sz="1100">
              <a:solidFill>
                <a:schemeClr val="dk1"/>
              </a:solidFill>
              <a:effectLst/>
              <a:latin typeface="+mn-lt"/>
              <a:ea typeface="+mn-ea"/>
              <a:cs typeface="+mn-cs"/>
            </a:rPr>
            <a:t>庁舎は、役場建物のみであり、平成４年度の建築で築後２５年を経過している。耐用年数の半分程度を経過している。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
1,024
66.05
1,845,096
1,795,274
49,822
1,107,470
1,268,228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52070</xdr:rowOff>
    </xdr:to>
    <xdr:cxnSp macro="">
      <xdr:nvCxnSpPr>
        <xdr:cNvPr id="68" name="直線コネクタ 67"/>
        <xdr:cNvCxnSpPr/>
      </xdr:nvCxnSpPr>
      <xdr:spPr>
        <a:xfrm>
          <a:off x="4114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19896</xdr:rowOff>
    </xdr:from>
    <xdr:to>
      <xdr:col>19</xdr:col>
      <xdr:colOff>133350</xdr:colOff>
      <xdr:row>41</xdr:row>
      <xdr:rowOff>35983</xdr:rowOff>
    </xdr:to>
    <xdr:cxnSp macro="">
      <xdr:nvCxnSpPr>
        <xdr:cNvPr id="71" name="直線コネクタ 70"/>
        <xdr:cNvCxnSpPr/>
      </xdr:nvCxnSpPr>
      <xdr:spPr>
        <a:xfrm>
          <a:off x="3225800" y="704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19896</xdr:rowOff>
    </xdr:to>
    <xdr:cxnSp macro="">
      <xdr:nvCxnSpPr>
        <xdr:cNvPr id="74" name="直線コネクタ 73"/>
        <xdr:cNvCxnSpPr/>
      </xdr:nvCxnSpPr>
      <xdr:spPr>
        <a:xfrm>
          <a:off x="2336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3810</xdr:rowOff>
    </xdr:to>
    <xdr:cxnSp macro="">
      <xdr:nvCxnSpPr>
        <xdr:cNvPr id="77" name="直線コネクタ 76"/>
        <xdr:cNvCxnSpPr/>
      </xdr:nvCxnSpPr>
      <xdr:spPr>
        <a:xfrm>
          <a:off x="1447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7" name="楕円 86"/>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17797</xdr:rowOff>
    </xdr:from>
    <xdr:ext cx="762000" cy="259045"/>
    <xdr:sp macro="" textlink="">
      <xdr:nvSpPr>
        <xdr:cNvPr id="88" name="財政力該当値テキスト"/>
        <xdr:cNvSpPr txBox="1"/>
      </xdr:nvSpPr>
      <xdr:spPr>
        <a:xfrm>
          <a:off x="5041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89" name="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140546</xdr:rowOff>
    </xdr:from>
    <xdr:to>
      <xdr:col>15</xdr:col>
      <xdr:colOff>133350</xdr:colOff>
      <xdr:row>41</xdr:row>
      <xdr:rowOff>70696</xdr:rowOff>
    </xdr:to>
    <xdr:sp macro="" textlink="">
      <xdr:nvSpPr>
        <xdr:cNvPr id="91" name="楕円 90"/>
        <xdr:cNvSpPr/>
      </xdr:nvSpPr>
      <xdr:spPr>
        <a:xfrm>
          <a:off x="3175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80873</xdr:rowOff>
    </xdr:from>
    <xdr:ext cx="762000" cy="259045"/>
    <xdr:sp macro="" textlink="">
      <xdr:nvSpPr>
        <xdr:cNvPr id="92" name="テキスト ボックス 91"/>
        <xdr:cNvSpPr txBox="1"/>
      </xdr:nvSpPr>
      <xdr:spPr>
        <a:xfrm>
          <a:off x="2844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3" name="楕円 92"/>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4" name="テキスト ボックス 93"/>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5" name="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経常収支比率はＨ２５年度を境に類似団体の平均値を上回っているが、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４千万円以上減少している。このため、経常収支比率は今後、増加していくものと推測される。経常経費に充当可能な特定財源を確保することが求められ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80735</xdr:rowOff>
    </xdr:from>
    <xdr:to>
      <xdr:col>23</xdr:col>
      <xdr:colOff>133350</xdr:colOff>
      <xdr:row>64</xdr:row>
      <xdr:rowOff>94524</xdr:rowOff>
    </xdr:to>
    <xdr:cxnSp macro="">
      <xdr:nvCxnSpPr>
        <xdr:cNvPr id="133" name="直線コネクタ 132"/>
        <xdr:cNvCxnSpPr/>
      </xdr:nvCxnSpPr>
      <xdr:spPr>
        <a:xfrm flipV="1">
          <a:off x="4114800" y="1105353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29028</xdr:rowOff>
    </xdr:from>
    <xdr:to>
      <xdr:col>19</xdr:col>
      <xdr:colOff>133350</xdr:colOff>
      <xdr:row>64</xdr:row>
      <xdr:rowOff>94524</xdr:rowOff>
    </xdr:to>
    <xdr:cxnSp macro="">
      <xdr:nvCxnSpPr>
        <xdr:cNvPr id="136" name="直線コネクタ 135"/>
        <xdr:cNvCxnSpPr/>
      </xdr:nvCxnSpPr>
      <xdr:spPr>
        <a:xfrm>
          <a:off x="3225800" y="1100182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64</xdr:row>
      <xdr:rowOff>91077</xdr:rowOff>
    </xdr:to>
    <xdr:cxnSp macro="">
      <xdr:nvCxnSpPr>
        <xdr:cNvPr id="139" name="直線コネクタ 138"/>
        <xdr:cNvCxnSpPr/>
      </xdr:nvCxnSpPr>
      <xdr:spPr>
        <a:xfrm flipV="1">
          <a:off x="2336800" y="110018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77288</xdr:rowOff>
    </xdr:from>
    <xdr:to>
      <xdr:col>11</xdr:col>
      <xdr:colOff>31750</xdr:colOff>
      <xdr:row>64</xdr:row>
      <xdr:rowOff>91077</xdr:rowOff>
    </xdr:to>
    <xdr:cxnSp macro="">
      <xdr:nvCxnSpPr>
        <xdr:cNvPr id="142" name="直線コネクタ 141"/>
        <xdr:cNvCxnSpPr/>
      </xdr:nvCxnSpPr>
      <xdr:spPr>
        <a:xfrm>
          <a:off x="1447800" y="110500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29935</xdr:rowOff>
    </xdr:from>
    <xdr:to>
      <xdr:col>23</xdr:col>
      <xdr:colOff>184150</xdr:colOff>
      <xdr:row>64</xdr:row>
      <xdr:rowOff>131535</xdr:rowOff>
    </xdr:to>
    <xdr:sp macro="" textlink="">
      <xdr:nvSpPr>
        <xdr:cNvPr id="152" name="楕円 151"/>
        <xdr:cNvSpPr/>
      </xdr:nvSpPr>
      <xdr:spPr>
        <a:xfrm>
          <a:off x="49022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46462</xdr:rowOff>
    </xdr:from>
    <xdr:ext cx="762000" cy="259045"/>
    <xdr:sp macro="" textlink="">
      <xdr:nvSpPr>
        <xdr:cNvPr id="153" name="財政構造の弾力性該当値テキスト"/>
        <xdr:cNvSpPr txBox="1"/>
      </xdr:nvSpPr>
      <xdr:spPr>
        <a:xfrm>
          <a:off x="50419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43724</xdr:rowOff>
    </xdr:from>
    <xdr:to>
      <xdr:col>19</xdr:col>
      <xdr:colOff>184150</xdr:colOff>
      <xdr:row>64</xdr:row>
      <xdr:rowOff>145324</xdr:rowOff>
    </xdr:to>
    <xdr:sp macro="" textlink="">
      <xdr:nvSpPr>
        <xdr:cNvPr id="154" name="楕円 153"/>
        <xdr:cNvSpPr/>
      </xdr:nvSpPr>
      <xdr:spPr>
        <a:xfrm>
          <a:off x="4064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130101</xdr:rowOff>
    </xdr:from>
    <xdr:ext cx="736600" cy="259045"/>
    <xdr:sp macro="" textlink="">
      <xdr:nvSpPr>
        <xdr:cNvPr id="155" name="テキスト ボックス 154"/>
        <xdr:cNvSpPr txBox="1"/>
      </xdr:nvSpPr>
      <xdr:spPr>
        <a:xfrm>
          <a:off x="3733800" y="1110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6" name="楕円 155"/>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64605</xdr:rowOff>
    </xdr:from>
    <xdr:ext cx="762000" cy="259045"/>
    <xdr:sp macro="" textlink="">
      <xdr:nvSpPr>
        <xdr:cNvPr id="157" name="テキスト ボックス 156"/>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40277</xdr:rowOff>
    </xdr:from>
    <xdr:to>
      <xdr:col>11</xdr:col>
      <xdr:colOff>82550</xdr:colOff>
      <xdr:row>64</xdr:row>
      <xdr:rowOff>141877</xdr:rowOff>
    </xdr:to>
    <xdr:sp macro="" textlink="">
      <xdr:nvSpPr>
        <xdr:cNvPr id="158" name="楕円 157"/>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126654</xdr:rowOff>
    </xdr:from>
    <xdr:ext cx="762000" cy="259045"/>
    <xdr:sp macro="" textlink="">
      <xdr:nvSpPr>
        <xdr:cNvPr id="159" name="テキスト ボックス 158"/>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26488</xdr:rowOff>
    </xdr:from>
    <xdr:to>
      <xdr:col>7</xdr:col>
      <xdr:colOff>31750</xdr:colOff>
      <xdr:row>64</xdr:row>
      <xdr:rowOff>128088</xdr:rowOff>
    </xdr:to>
    <xdr:sp macro="" textlink="">
      <xdr:nvSpPr>
        <xdr:cNvPr id="160" name="楕円 159"/>
        <xdr:cNvSpPr/>
      </xdr:nvSpPr>
      <xdr:spPr>
        <a:xfrm>
          <a:off x="1397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112865</xdr:rowOff>
    </xdr:from>
    <xdr:ext cx="762000" cy="259045"/>
    <xdr:sp macro="" textlink="">
      <xdr:nvSpPr>
        <xdr:cNvPr id="161" name="テキスト ボックス 160"/>
        <xdr:cNvSpPr txBox="1"/>
      </xdr:nvSpPr>
      <xdr:spPr>
        <a:xfrm>
          <a:off x="1066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人件費及び物件費は、近年、増加傾向にあり、</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年度決算額は、</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年度決算額から</a:t>
          </a:r>
          <a:r>
            <a:rPr lang="en-US" altLang="ja-JP" sz="1100">
              <a:solidFill>
                <a:schemeClr val="dk1"/>
              </a:solidFill>
              <a:effectLst/>
              <a:latin typeface="+mn-lt"/>
              <a:ea typeface="+mn-ea"/>
              <a:cs typeface="+mn-cs"/>
            </a:rPr>
            <a:t>15.3</a:t>
          </a:r>
          <a:r>
            <a:rPr lang="ja-JP" altLang="ja-JP" sz="1100">
              <a:solidFill>
                <a:schemeClr val="dk1"/>
              </a:solidFill>
              <a:effectLst/>
              <a:latin typeface="+mn-lt"/>
              <a:ea typeface="+mn-ea"/>
              <a:cs typeface="+mn-cs"/>
            </a:rPr>
            <a:t>％増加している。一方、南相木村の人口は</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1,034</a:t>
          </a:r>
          <a:r>
            <a:rPr lang="ja-JP" altLang="ja-JP" sz="1100">
              <a:solidFill>
                <a:schemeClr val="dk1"/>
              </a:solidFill>
              <a:effectLst/>
              <a:latin typeface="+mn-lt"/>
              <a:ea typeface="+mn-ea"/>
              <a:cs typeface="+mn-cs"/>
            </a:rPr>
            <a:t>人で、これは</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年度末人口</a:t>
          </a:r>
          <a:r>
            <a:rPr lang="en-US" altLang="ja-JP" sz="1100">
              <a:solidFill>
                <a:schemeClr val="dk1"/>
              </a:solidFill>
              <a:effectLst/>
              <a:latin typeface="+mn-lt"/>
              <a:ea typeface="+mn-ea"/>
              <a:cs typeface="+mn-cs"/>
            </a:rPr>
            <a:t>1,101</a:t>
          </a:r>
          <a:r>
            <a:rPr lang="ja-JP" altLang="ja-JP" sz="1100">
              <a:solidFill>
                <a:schemeClr val="dk1"/>
              </a:solidFill>
              <a:effectLst/>
              <a:latin typeface="+mn-lt"/>
              <a:ea typeface="+mn-ea"/>
              <a:cs typeface="+mn-cs"/>
            </a:rPr>
            <a:t>人から</a:t>
          </a:r>
          <a:r>
            <a:rPr lang="en-US" altLang="ja-JP" sz="1100">
              <a:solidFill>
                <a:schemeClr val="dk1"/>
              </a:solidFill>
              <a:effectLst/>
              <a:latin typeface="+mn-lt"/>
              <a:ea typeface="+mn-ea"/>
              <a:cs typeface="+mn-cs"/>
            </a:rPr>
            <a:t>67</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％）減少している。一方、類似団体の平均は、</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年度決算に比べ</a:t>
          </a:r>
          <a:r>
            <a:rPr lang="en-US" altLang="ja-JP" sz="1100">
              <a:solidFill>
                <a:schemeClr val="dk1"/>
              </a:solidFill>
              <a:effectLst/>
              <a:latin typeface="+mn-lt"/>
              <a:ea typeface="+mn-ea"/>
              <a:cs typeface="+mn-cs"/>
            </a:rPr>
            <a:t>16.4</a:t>
          </a:r>
          <a:r>
            <a:rPr lang="ja-JP" altLang="ja-JP" sz="1100">
              <a:solidFill>
                <a:schemeClr val="dk1"/>
              </a:solidFill>
              <a:effectLst/>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123592</xdr:rowOff>
    </xdr:from>
    <xdr:to>
      <xdr:col>23</xdr:col>
      <xdr:colOff>133350</xdr:colOff>
      <xdr:row>84</xdr:row>
      <xdr:rowOff>124324</xdr:rowOff>
    </xdr:to>
    <xdr:cxnSp macro="">
      <xdr:nvCxnSpPr>
        <xdr:cNvPr id="197" name="直線コネクタ 196"/>
        <xdr:cNvCxnSpPr/>
      </xdr:nvCxnSpPr>
      <xdr:spPr>
        <a:xfrm>
          <a:off x="4114800" y="14525392"/>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64982</xdr:rowOff>
    </xdr:from>
    <xdr:to>
      <xdr:col>19</xdr:col>
      <xdr:colOff>133350</xdr:colOff>
      <xdr:row>84</xdr:row>
      <xdr:rowOff>123592</xdr:rowOff>
    </xdr:to>
    <xdr:cxnSp macro="">
      <xdr:nvCxnSpPr>
        <xdr:cNvPr id="200" name="直線コネクタ 199"/>
        <xdr:cNvCxnSpPr/>
      </xdr:nvCxnSpPr>
      <xdr:spPr>
        <a:xfrm>
          <a:off x="3225800" y="14466782"/>
          <a:ext cx="889000" cy="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16216</xdr:rowOff>
    </xdr:from>
    <xdr:to>
      <xdr:col>15</xdr:col>
      <xdr:colOff>82550</xdr:colOff>
      <xdr:row>84</xdr:row>
      <xdr:rowOff>64982</xdr:rowOff>
    </xdr:to>
    <xdr:cxnSp macro="">
      <xdr:nvCxnSpPr>
        <xdr:cNvPr id="203" name="直線コネクタ 202"/>
        <xdr:cNvCxnSpPr/>
      </xdr:nvCxnSpPr>
      <xdr:spPr>
        <a:xfrm>
          <a:off x="2336800" y="14418016"/>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16216</xdr:rowOff>
    </xdr:from>
    <xdr:to>
      <xdr:col>11</xdr:col>
      <xdr:colOff>31750</xdr:colOff>
      <xdr:row>84</xdr:row>
      <xdr:rowOff>20207</xdr:rowOff>
    </xdr:to>
    <xdr:cxnSp macro="">
      <xdr:nvCxnSpPr>
        <xdr:cNvPr id="206" name="直線コネクタ 205"/>
        <xdr:cNvCxnSpPr/>
      </xdr:nvCxnSpPr>
      <xdr:spPr>
        <a:xfrm flipV="1">
          <a:off x="1447800" y="14418016"/>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73524</xdr:rowOff>
    </xdr:from>
    <xdr:to>
      <xdr:col>23</xdr:col>
      <xdr:colOff>184150</xdr:colOff>
      <xdr:row>85</xdr:row>
      <xdr:rowOff>3674</xdr:rowOff>
    </xdr:to>
    <xdr:sp macro="" textlink="">
      <xdr:nvSpPr>
        <xdr:cNvPr id="216" name="楕円 215"/>
        <xdr:cNvSpPr/>
      </xdr:nvSpPr>
      <xdr:spPr>
        <a:xfrm>
          <a:off x="4902200" y="144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45601</xdr:rowOff>
    </xdr:from>
    <xdr:ext cx="762000" cy="259045"/>
    <xdr:sp macro="" textlink="">
      <xdr:nvSpPr>
        <xdr:cNvPr id="217" name="人件費・物件費等の状況該当値テキスト"/>
        <xdr:cNvSpPr txBox="1"/>
      </xdr:nvSpPr>
      <xdr:spPr>
        <a:xfrm>
          <a:off x="5041900" y="144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72792</xdr:rowOff>
    </xdr:from>
    <xdr:to>
      <xdr:col>19</xdr:col>
      <xdr:colOff>184150</xdr:colOff>
      <xdr:row>85</xdr:row>
      <xdr:rowOff>2942</xdr:rowOff>
    </xdr:to>
    <xdr:sp macro="" textlink="">
      <xdr:nvSpPr>
        <xdr:cNvPr id="218" name="楕円 217"/>
        <xdr:cNvSpPr/>
      </xdr:nvSpPr>
      <xdr:spPr>
        <a:xfrm>
          <a:off x="4064000" y="144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159169</xdr:rowOff>
    </xdr:from>
    <xdr:ext cx="736600" cy="259045"/>
    <xdr:sp macro="" textlink="">
      <xdr:nvSpPr>
        <xdr:cNvPr id="219" name="テキスト ボックス 218"/>
        <xdr:cNvSpPr txBox="1"/>
      </xdr:nvSpPr>
      <xdr:spPr>
        <a:xfrm>
          <a:off x="3733800" y="1456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14182</xdr:rowOff>
    </xdr:from>
    <xdr:to>
      <xdr:col>15</xdr:col>
      <xdr:colOff>133350</xdr:colOff>
      <xdr:row>84</xdr:row>
      <xdr:rowOff>115782</xdr:rowOff>
    </xdr:to>
    <xdr:sp macro="" textlink="">
      <xdr:nvSpPr>
        <xdr:cNvPr id="220" name="楕円 219"/>
        <xdr:cNvSpPr/>
      </xdr:nvSpPr>
      <xdr:spPr>
        <a:xfrm>
          <a:off x="3175000" y="144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100559</xdr:rowOff>
    </xdr:from>
    <xdr:ext cx="762000" cy="259045"/>
    <xdr:sp macro="" textlink="">
      <xdr:nvSpPr>
        <xdr:cNvPr id="221" name="テキスト ボックス 220"/>
        <xdr:cNvSpPr txBox="1"/>
      </xdr:nvSpPr>
      <xdr:spPr>
        <a:xfrm>
          <a:off x="2844800" y="1450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136866</xdr:rowOff>
    </xdr:from>
    <xdr:to>
      <xdr:col>11</xdr:col>
      <xdr:colOff>82550</xdr:colOff>
      <xdr:row>84</xdr:row>
      <xdr:rowOff>67016</xdr:rowOff>
    </xdr:to>
    <xdr:sp macro="" textlink="">
      <xdr:nvSpPr>
        <xdr:cNvPr id="222" name="楕円 221"/>
        <xdr:cNvSpPr/>
      </xdr:nvSpPr>
      <xdr:spPr>
        <a:xfrm>
          <a:off x="2286000" y="143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51793</xdr:rowOff>
    </xdr:from>
    <xdr:ext cx="762000" cy="259045"/>
    <xdr:sp macro="" textlink="">
      <xdr:nvSpPr>
        <xdr:cNvPr id="223" name="テキスト ボックス 222"/>
        <xdr:cNvSpPr txBox="1"/>
      </xdr:nvSpPr>
      <xdr:spPr>
        <a:xfrm>
          <a:off x="1955800" y="1445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140857</xdr:rowOff>
    </xdr:from>
    <xdr:to>
      <xdr:col>7</xdr:col>
      <xdr:colOff>31750</xdr:colOff>
      <xdr:row>84</xdr:row>
      <xdr:rowOff>71007</xdr:rowOff>
    </xdr:to>
    <xdr:sp macro="" textlink="">
      <xdr:nvSpPr>
        <xdr:cNvPr id="224" name="楕円 223"/>
        <xdr:cNvSpPr/>
      </xdr:nvSpPr>
      <xdr:spPr>
        <a:xfrm>
          <a:off x="1397000" y="14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55784</xdr:rowOff>
    </xdr:from>
    <xdr:ext cx="762000" cy="259045"/>
    <xdr:sp macro="" textlink="">
      <xdr:nvSpPr>
        <xdr:cNvPr id="225" name="テキスト ボックス 224"/>
        <xdr:cNvSpPr txBox="1"/>
      </xdr:nvSpPr>
      <xdr:spPr>
        <a:xfrm>
          <a:off x="1066800" y="1445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ラスパイレス指数は横ばいから若干上昇している。しかし、いまだに類似団体の平均からは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85</xdr:row>
      <xdr:rowOff>134302</xdr:rowOff>
    </xdr:to>
    <xdr:cxnSp macro="">
      <xdr:nvCxnSpPr>
        <xdr:cNvPr id="255" name="直線コネクタ 254"/>
        <xdr:cNvCxnSpPr/>
      </xdr:nvCxnSpPr>
      <xdr:spPr>
        <a:xfrm>
          <a:off x="16179800" y="14707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134302</xdr:rowOff>
    </xdr:to>
    <xdr:cxnSp macro="">
      <xdr:nvCxnSpPr>
        <xdr:cNvPr id="258" name="直線コネクタ 257"/>
        <xdr:cNvCxnSpPr/>
      </xdr:nvCxnSpPr>
      <xdr:spPr>
        <a:xfrm>
          <a:off x="15290800" y="1455673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100648</xdr:rowOff>
    </xdr:from>
    <xdr:to>
      <xdr:col>72</xdr:col>
      <xdr:colOff>203200</xdr:colOff>
      <xdr:row>84</xdr:row>
      <xdr:rowOff>154939</xdr:rowOff>
    </xdr:to>
    <xdr:cxnSp macro="">
      <xdr:nvCxnSpPr>
        <xdr:cNvPr id="261" name="直線コネクタ 260"/>
        <xdr:cNvCxnSpPr/>
      </xdr:nvCxnSpPr>
      <xdr:spPr>
        <a:xfrm>
          <a:off x="14401800" y="145024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100648</xdr:rowOff>
    </xdr:from>
    <xdr:to>
      <xdr:col>68</xdr:col>
      <xdr:colOff>152400</xdr:colOff>
      <xdr:row>84</xdr:row>
      <xdr:rowOff>118745</xdr:rowOff>
    </xdr:to>
    <xdr:cxnSp macro="">
      <xdr:nvCxnSpPr>
        <xdr:cNvPr id="264" name="直線コネクタ 263"/>
        <xdr:cNvCxnSpPr/>
      </xdr:nvCxnSpPr>
      <xdr:spPr>
        <a:xfrm flipV="1">
          <a:off x="13512800" y="145024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4" name="楕円 273"/>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5" name="給与水準   （国との比較）該当値テキスト"/>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83502</xdr:rowOff>
    </xdr:from>
    <xdr:to>
      <xdr:col>77</xdr:col>
      <xdr:colOff>95250</xdr:colOff>
      <xdr:row>86</xdr:row>
      <xdr:rowOff>13652</xdr:rowOff>
    </xdr:to>
    <xdr:sp macro="" textlink="">
      <xdr:nvSpPr>
        <xdr:cNvPr id="276" name="楕円 275"/>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23829</xdr:rowOff>
    </xdr:from>
    <xdr:ext cx="736600" cy="259045"/>
    <xdr:sp macro="" textlink="">
      <xdr:nvSpPr>
        <xdr:cNvPr id="277" name="テキスト ボックス 276"/>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8" name="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9" name="テキスト ボックス 27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49848</xdr:rowOff>
    </xdr:from>
    <xdr:to>
      <xdr:col>68</xdr:col>
      <xdr:colOff>203200</xdr:colOff>
      <xdr:row>84</xdr:row>
      <xdr:rowOff>151448</xdr:rowOff>
    </xdr:to>
    <xdr:sp macro="" textlink="">
      <xdr:nvSpPr>
        <xdr:cNvPr id="280" name="楕円 279"/>
        <xdr:cNvSpPr/>
      </xdr:nvSpPr>
      <xdr:spPr>
        <a:xfrm>
          <a:off x="14351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161625</xdr:rowOff>
    </xdr:from>
    <xdr:ext cx="762000" cy="259045"/>
    <xdr:sp macro="" textlink="">
      <xdr:nvSpPr>
        <xdr:cNvPr id="281" name="テキスト ボックス 280"/>
        <xdr:cNvSpPr txBox="1"/>
      </xdr:nvSpPr>
      <xdr:spPr>
        <a:xfrm>
          <a:off x="14020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67945</xdr:rowOff>
    </xdr:from>
    <xdr:to>
      <xdr:col>64</xdr:col>
      <xdr:colOff>152400</xdr:colOff>
      <xdr:row>84</xdr:row>
      <xdr:rowOff>169545</xdr:rowOff>
    </xdr:to>
    <xdr:sp macro="" textlink="">
      <xdr:nvSpPr>
        <xdr:cNvPr id="282" name="楕円 281"/>
        <xdr:cNvSpPr/>
      </xdr:nvSpPr>
      <xdr:spPr>
        <a:xfrm>
          <a:off x="13462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8272</xdr:rowOff>
    </xdr:from>
    <xdr:ext cx="762000" cy="259045"/>
    <xdr:sp macro="" textlink="">
      <xdr:nvSpPr>
        <xdr:cNvPr id="283" name="テキスト ボックス 282"/>
        <xdr:cNvSpPr txBox="1"/>
      </xdr:nvSpPr>
      <xdr:spPr>
        <a:xfrm>
          <a:off x="13131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121653</xdr:rowOff>
    </xdr:from>
    <xdr:to>
      <xdr:col>81</xdr:col>
      <xdr:colOff>44450</xdr:colOff>
      <xdr:row>64</xdr:row>
      <xdr:rowOff>144335</xdr:rowOff>
    </xdr:to>
    <xdr:cxnSp macro="">
      <xdr:nvCxnSpPr>
        <xdr:cNvPr id="315" name="直線コネクタ 314"/>
        <xdr:cNvCxnSpPr/>
      </xdr:nvCxnSpPr>
      <xdr:spPr>
        <a:xfrm>
          <a:off x="16179800" y="11094453"/>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68085</xdr:rowOff>
    </xdr:from>
    <xdr:to>
      <xdr:col>77</xdr:col>
      <xdr:colOff>44450</xdr:colOff>
      <xdr:row>64</xdr:row>
      <xdr:rowOff>121653</xdr:rowOff>
    </xdr:to>
    <xdr:cxnSp macro="">
      <xdr:nvCxnSpPr>
        <xdr:cNvPr id="318" name="直線コネクタ 317"/>
        <xdr:cNvCxnSpPr/>
      </xdr:nvCxnSpPr>
      <xdr:spPr>
        <a:xfrm>
          <a:off x="15290800" y="11040885"/>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20548</xdr:rowOff>
    </xdr:from>
    <xdr:to>
      <xdr:col>72</xdr:col>
      <xdr:colOff>203200</xdr:colOff>
      <xdr:row>64</xdr:row>
      <xdr:rowOff>68085</xdr:rowOff>
    </xdr:to>
    <xdr:cxnSp macro="">
      <xdr:nvCxnSpPr>
        <xdr:cNvPr id="321" name="直線コネクタ 320"/>
        <xdr:cNvCxnSpPr/>
      </xdr:nvCxnSpPr>
      <xdr:spPr>
        <a:xfrm>
          <a:off x="14401800" y="10993348"/>
          <a:ext cx="889000" cy="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137706</xdr:rowOff>
    </xdr:from>
    <xdr:to>
      <xdr:col>68</xdr:col>
      <xdr:colOff>152400</xdr:colOff>
      <xdr:row>64</xdr:row>
      <xdr:rowOff>20548</xdr:rowOff>
    </xdr:to>
    <xdr:cxnSp macro="">
      <xdr:nvCxnSpPr>
        <xdr:cNvPr id="324" name="直線コネクタ 323"/>
        <xdr:cNvCxnSpPr/>
      </xdr:nvCxnSpPr>
      <xdr:spPr>
        <a:xfrm>
          <a:off x="13512800" y="1093905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93535</xdr:rowOff>
    </xdr:from>
    <xdr:to>
      <xdr:col>81</xdr:col>
      <xdr:colOff>95250</xdr:colOff>
      <xdr:row>65</xdr:row>
      <xdr:rowOff>23685</xdr:rowOff>
    </xdr:to>
    <xdr:sp macro="" textlink="">
      <xdr:nvSpPr>
        <xdr:cNvPr id="334" name="楕円 333"/>
        <xdr:cNvSpPr/>
      </xdr:nvSpPr>
      <xdr:spPr>
        <a:xfrm>
          <a:off x="16967200" y="110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65612</xdr:rowOff>
    </xdr:from>
    <xdr:ext cx="762000" cy="259045"/>
    <xdr:sp macro="" textlink="">
      <xdr:nvSpPr>
        <xdr:cNvPr id="335" name="定員管理の状況該当値テキスト"/>
        <xdr:cNvSpPr txBox="1"/>
      </xdr:nvSpPr>
      <xdr:spPr>
        <a:xfrm>
          <a:off x="17106900" y="1103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70853</xdr:rowOff>
    </xdr:from>
    <xdr:to>
      <xdr:col>77</xdr:col>
      <xdr:colOff>95250</xdr:colOff>
      <xdr:row>65</xdr:row>
      <xdr:rowOff>1003</xdr:rowOff>
    </xdr:to>
    <xdr:sp macro="" textlink="">
      <xdr:nvSpPr>
        <xdr:cNvPr id="336" name="楕円 335"/>
        <xdr:cNvSpPr/>
      </xdr:nvSpPr>
      <xdr:spPr>
        <a:xfrm>
          <a:off x="16129000" y="110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157230</xdr:rowOff>
    </xdr:from>
    <xdr:ext cx="736600" cy="259045"/>
    <xdr:sp macro="" textlink="">
      <xdr:nvSpPr>
        <xdr:cNvPr id="337" name="テキスト ボックス 336"/>
        <xdr:cNvSpPr txBox="1"/>
      </xdr:nvSpPr>
      <xdr:spPr>
        <a:xfrm>
          <a:off x="15798800" y="1113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17285</xdr:rowOff>
    </xdr:from>
    <xdr:to>
      <xdr:col>73</xdr:col>
      <xdr:colOff>44450</xdr:colOff>
      <xdr:row>64</xdr:row>
      <xdr:rowOff>118885</xdr:rowOff>
    </xdr:to>
    <xdr:sp macro="" textlink="">
      <xdr:nvSpPr>
        <xdr:cNvPr id="338" name="楕円 337"/>
        <xdr:cNvSpPr/>
      </xdr:nvSpPr>
      <xdr:spPr>
        <a:xfrm>
          <a:off x="15240000" y="109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103662</xdr:rowOff>
    </xdr:from>
    <xdr:ext cx="762000" cy="259045"/>
    <xdr:sp macro="" textlink="">
      <xdr:nvSpPr>
        <xdr:cNvPr id="339" name="テキスト ボックス 338"/>
        <xdr:cNvSpPr txBox="1"/>
      </xdr:nvSpPr>
      <xdr:spPr>
        <a:xfrm>
          <a:off x="14909800" y="1107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141198</xdr:rowOff>
    </xdr:from>
    <xdr:to>
      <xdr:col>68</xdr:col>
      <xdr:colOff>203200</xdr:colOff>
      <xdr:row>64</xdr:row>
      <xdr:rowOff>71348</xdr:rowOff>
    </xdr:to>
    <xdr:sp macro="" textlink="">
      <xdr:nvSpPr>
        <xdr:cNvPr id="340" name="楕円 339"/>
        <xdr:cNvSpPr/>
      </xdr:nvSpPr>
      <xdr:spPr>
        <a:xfrm>
          <a:off x="14351000" y="10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56125</xdr:rowOff>
    </xdr:from>
    <xdr:ext cx="762000" cy="259045"/>
    <xdr:sp macro="" textlink="">
      <xdr:nvSpPr>
        <xdr:cNvPr id="341" name="テキスト ボックス 340"/>
        <xdr:cNvSpPr txBox="1"/>
      </xdr:nvSpPr>
      <xdr:spPr>
        <a:xfrm>
          <a:off x="14020800" y="1102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86906</xdr:rowOff>
    </xdr:from>
    <xdr:to>
      <xdr:col>64</xdr:col>
      <xdr:colOff>152400</xdr:colOff>
      <xdr:row>64</xdr:row>
      <xdr:rowOff>17056</xdr:rowOff>
    </xdr:to>
    <xdr:sp macro="" textlink="">
      <xdr:nvSpPr>
        <xdr:cNvPr id="342" name="楕円 341"/>
        <xdr:cNvSpPr/>
      </xdr:nvSpPr>
      <xdr:spPr>
        <a:xfrm>
          <a:off x="13462000" y="108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1833</xdr:rowOff>
    </xdr:from>
    <xdr:ext cx="762000" cy="259045"/>
    <xdr:sp macro="" textlink="">
      <xdr:nvSpPr>
        <xdr:cNvPr id="343" name="テキスト ボックス 342"/>
        <xdr:cNvSpPr txBox="1"/>
      </xdr:nvSpPr>
      <xdr:spPr>
        <a:xfrm>
          <a:off x="13131800" y="1097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115994</xdr:rowOff>
    </xdr:to>
    <xdr:cxnSp macro="">
      <xdr:nvCxnSpPr>
        <xdr:cNvPr id="376" name="直線コネクタ 375"/>
        <xdr:cNvCxnSpPr/>
      </xdr:nvCxnSpPr>
      <xdr:spPr>
        <a:xfrm flipV="1">
          <a:off x="16179800" y="65908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16933</xdr:rowOff>
    </xdr:to>
    <xdr:cxnSp macro="">
      <xdr:nvCxnSpPr>
        <xdr:cNvPr id="379" name="直線コネクタ 378"/>
        <xdr:cNvCxnSpPr/>
      </xdr:nvCxnSpPr>
      <xdr:spPr>
        <a:xfrm flipV="1">
          <a:off x="15290800" y="66310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97367</xdr:rowOff>
    </xdr:to>
    <xdr:cxnSp macro="">
      <xdr:nvCxnSpPr>
        <xdr:cNvPr id="382" name="直線コネクタ 381"/>
        <xdr:cNvCxnSpPr/>
      </xdr:nvCxnSpPr>
      <xdr:spPr>
        <a:xfrm flipV="1">
          <a:off x="14401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40</xdr:row>
      <xdr:rowOff>70696</xdr:rowOff>
    </xdr:to>
    <xdr:cxnSp macro="">
      <xdr:nvCxnSpPr>
        <xdr:cNvPr id="385" name="直線コネクタ 384"/>
        <xdr:cNvCxnSpPr/>
      </xdr:nvCxnSpPr>
      <xdr:spPr>
        <a:xfrm flipV="1">
          <a:off x="13512800" y="678391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5" name="楕円 394"/>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396"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397" name="楕円 396"/>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398" name="テキスト ボックス 397"/>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399" name="楕円 398"/>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0" name="テキスト ボックス 399"/>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1" name="楕円 400"/>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2" name="テキスト ボックス 401"/>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3" name="楕円 402"/>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4" name="テキスト ボックス 403"/>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将来負担比率は、財政健全化法が施行された</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年度以来、「数値なし」という状況が続いているが、</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年度決算における実数は　▲</a:t>
          </a:r>
          <a:r>
            <a:rPr lang="en-US" altLang="ja-JP" sz="1100" b="0" i="0" baseline="0">
              <a:solidFill>
                <a:schemeClr val="dk1"/>
              </a:solidFill>
              <a:effectLst/>
              <a:latin typeface="+mn-lt"/>
              <a:ea typeface="+mn-ea"/>
              <a:cs typeface="+mn-cs"/>
            </a:rPr>
            <a:t>521.3</a:t>
          </a:r>
          <a:r>
            <a:rPr lang="ja-JP" altLang="ja-JP" sz="1100" b="0" i="0" baseline="0">
              <a:solidFill>
                <a:schemeClr val="dk1"/>
              </a:solidFill>
              <a:effectLst/>
              <a:latin typeface="+mn-lt"/>
              <a:ea typeface="+mn-ea"/>
              <a:cs typeface="+mn-cs"/>
            </a:rPr>
            <a:t>％であり、これは前年度の▲</a:t>
          </a:r>
          <a:r>
            <a:rPr lang="en-US" altLang="ja-JP" sz="1100" b="0" i="0" baseline="0">
              <a:solidFill>
                <a:schemeClr val="dk1"/>
              </a:solidFill>
              <a:effectLst/>
              <a:latin typeface="+mn-lt"/>
              <a:ea typeface="+mn-ea"/>
              <a:cs typeface="+mn-cs"/>
            </a:rPr>
            <a:t>491.5</a:t>
          </a:r>
          <a:r>
            <a:rPr lang="ja-JP" altLang="ja-JP" sz="1100" b="0" i="0" baseline="0">
              <a:solidFill>
                <a:schemeClr val="dk1"/>
              </a:solidFill>
              <a:effectLst/>
              <a:latin typeface="+mn-lt"/>
              <a:ea typeface="+mn-ea"/>
              <a:cs typeface="+mn-cs"/>
            </a:rPr>
            <a:t>％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
1,024
66.05
1,845,096
1,795,274
49,822
1,107,470
1,268,228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充当経常一般財源のＨ２９年度決算額は３２７，０１６千円で、前年度比２４，３９２千円、８．１％の増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39</xdr:row>
      <xdr:rowOff>46990</xdr:rowOff>
    </xdr:to>
    <xdr:cxnSp macro="">
      <xdr:nvCxnSpPr>
        <xdr:cNvPr id="64" name="直線コネクタ 63"/>
        <xdr:cNvCxnSpPr/>
      </xdr:nvCxnSpPr>
      <xdr:spPr>
        <a:xfrm>
          <a:off x="3987800" y="65872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72136</xdr:rowOff>
    </xdr:to>
    <xdr:cxnSp macro="">
      <xdr:nvCxnSpPr>
        <xdr:cNvPr id="67" name="直線コネクタ 66"/>
        <xdr:cNvCxnSpPr/>
      </xdr:nvCxnSpPr>
      <xdr:spPr>
        <a:xfrm>
          <a:off x="3098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90424</xdr:rowOff>
    </xdr:to>
    <xdr:cxnSp macro="">
      <xdr:nvCxnSpPr>
        <xdr:cNvPr id="70" name="直線コネクタ 69"/>
        <xdr:cNvCxnSpPr/>
      </xdr:nvCxnSpPr>
      <xdr:spPr>
        <a:xfrm flipV="1">
          <a:off x="2209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90424</xdr:rowOff>
    </xdr:to>
    <xdr:cxnSp macro="">
      <xdr:nvCxnSpPr>
        <xdr:cNvPr id="73" name="直線コネクタ 72"/>
        <xdr:cNvCxnSpPr/>
      </xdr:nvCxnSpPr>
      <xdr:spPr>
        <a:xfrm>
          <a:off x="1320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充当経常一般財源のＨ２９年度決算額は１５５，１０３千円で、前年度比△４２，８１６千円、２１．６％の減となった。ここ数年は類似団体の平均を大きく上回っていたが、平成２９年度は特定財源の確保や、業務委託や備品購入の見直しを進め、物件費の抑制を図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91077</xdr:rowOff>
    </xdr:from>
    <xdr:to>
      <xdr:col>82</xdr:col>
      <xdr:colOff>107950</xdr:colOff>
      <xdr:row>17</xdr:row>
      <xdr:rowOff>154759</xdr:rowOff>
    </xdr:to>
    <xdr:cxnSp macro="">
      <xdr:nvCxnSpPr>
        <xdr:cNvPr id="127" name="直線コネクタ 126"/>
        <xdr:cNvCxnSpPr/>
      </xdr:nvCxnSpPr>
      <xdr:spPr>
        <a:xfrm flipV="1">
          <a:off x="15671800" y="2834277"/>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154759</xdr:rowOff>
    </xdr:from>
    <xdr:to>
      <xdr:col>78</xdr:col>
      <xdr:colOff>69850</xdr:colOff>
      <xdr:row>17</xdr:row>
      <xdr:rowOff>161290</xdr:rowOff>
    </xdr:to>
    <xdr:cxnSp macro="">
      <xdr:nvCxnSpPr>
        <xdr:cNvPr id="130" name="直線コネクタ 129"/>
        <xdr:cNvCxnSpPr/>
      </xdr:nvCxnSpPr>
      <xdr:spPr>
        <a:xfrm flipV="1">
          <a:off x="14782800" y="30694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15966</xdr:rowOff>
    </xdr:to>
    <xdr:cxnSp macro="">
      <xdr:nvCxnSpPr>
        <xdr:cNvPr id="133" name="直線コネクタ 132"/>
        <xdr:cNvCxnSpPr/>
      </xdr:nvCxnSpPr>
      <xdr:spPr>
        <a:xfrm flipV="1">
          <a:off x="13893800" y="30759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148227</xdr:rowOff>
    </xdr:from>
    <xdr:to>
      <xdr:col>69</xdr:col>
      <xdr:colOff>92075</xdr:colOff>
      <xdr:row>18</xdr:row>
      <xdr:rowOff>15966</xdr:rowOff>
    </xdr:to>
    <xdr:cxnSp macro="">
      <xdr:nvCxnSpPr>
        <xdr:cNvPr id="136" name="直線コネクタ 135"/>
        <xdr:cNvCxnSpPr/>
      </xdr:nvCxnSpPr>
      <xdr:spPr>
        <a:xfrm>
          <a:off x="13004800" y="3062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40277</xdr:rowOff>
    </xdr:from>
    <xdr:to>
      <xdr:col>82</xdr:col>
      <xdr:colOff>158750</xdr:colOff>
      <xdr:row>16</xdr:row>
      <xdr:rowOff>141877</xdr:rowOff>
    </xdr:to>
    <xdr:sp macro="" textlink="">
      <xdr:nvSpPr>
        <xdr:cNvPr id="146" name="楕円 145"/>
        <xdr:cNvSpPr/>
      </xdr:nvSpPr>
      <xdr:spPr>
        <a:xfrm>
          <a:off x="164592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12354</xdr:rowOff>
    </xdr:from>
    <xdr:ext cx="762000" cy="259045"/>
    <xdr:sp macro="" textlink="">
      <xdr:nvSpPr>
        <xdr:cNvPr id="147" name="物件費該当値テキスト"/>
        <xdr:cNvSpPr txBox="1"/>
      </xdr:nvSpPr>
      <xdr:spPr>
        <a:xfrm>
          <a:off x="165989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103959</xdr:rowOff>
    </xdr:from>
    <xdr:to>
      <xdr:col>78</xdr:col>
      <xdr:colOff>120650</xdr:colOff>
      <xdr:row>18</xdr:row>
      <xdr:rowOff>34109</xdr:rowOff>
    </xdr:to>
    <xdr:sp macro="" textlink="">
      <xdr:nvSpPr>
        <xdr:cNvPr id="148" name="楕円 147"/>
        <xdr:cNvSpPr/>
      </xdr:nvSpPr>
      <xdr:spPr>
        <a:xfrm>
          <a:off x="15621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18886</xdr:rowOff>
    </xdr:from>
    <xdr:ext cx="736600" cy="259045"/>
    <xdr:sp macro="" textlink="">
      <xdr:nvSpPr>
        <xdr:cNvPr id="149" name="テキスト ボックス 148"/>
        <xdr:cNvSpPr txBox="1"/>
      </xdr:nvSpPr>
      <xdr:spPr>
        <a:xfrm>
          <a:off x="15290800" y="310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0" name="楕円 149"/>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1" name="テキスト ボックス 150"/>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136616</xdr:rowOff>
    </xdr:from>
    <xdr:to>
      <xdr:col>69</xdr:col>
      <xdr:colOff>142875</xdr:colOff>
      <xdr:row>18</xdr:row>
      <xdr:rowOff>66766</xdr:rowOff>
    </xdr:to>
    <xdr:sp macro="" textlink="">
      <xdr:nvSpPr>
        <xdr:cNvPr id="152" name="楕円 151"/>
        <xdr:cNvSpPr/>
      </xdr:nvSpPr>
      <xdr:spPr>
        <a:xfrm>
          <a:off x="13843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51543</xdr:rowOff>
    </xdr:from>
    <xdr:ext cx="762000" cy="259045"/>
    <xdr:sp macro="" textlink="">
      <xdr:nvSpPr>
        <xdr:cNvPr id="153" name="テキスト ボックス 152"/>
        <xdr:cNvSpPr txBox="1"/>
      </xdr:nvSpPr>
      <xdr:spPr>
        <a:xfrm>
          <a:off x="13512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97427</xdr:rowOff>
    </xdr:from>
    <xdr:to>
      <xdr:col>65</xdr:col>
      <xdr:colOff>53975</xdr:colOff>
      <xdr:row>18</xdr:row>
      <xdr:rowOff>27577</xdr:rowOff>
    </xdr:to>
    <xdr:sp macro="" textlink="">
      <xdr:nvSpPr>
        <xdr:cNvPr id="154" name="楕円 153"/>
        <xdr:cNvSpPr/>
      </xdr:nvSpPr>
      <xdr:spPr>
        <a:xfrm>
          <a:off x="12954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12354</xdr:rowOff>
    </xdr:from>
    <xdr:ext cx="762000" cy="259045"/>
    <xdr:sp macro="" textlink="">
      <xdr:nvSpPr>
        <xdr:cNvPr id="155" name="テキスト ボックス 154"/>
        <xdr:cNvSpPr txBox="1"/>
      </xdr:nvSpPr>
      <xdr:spPr>
        <a:xfrm>
          <a:off x="12623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扶助費充当経常一般財源のＨ２８年度決算額は１７，９８３千円で、前年度比△１８５千円、１．０％の減となった。これは、児童や高齢者への扶助費の増額が原因である。類似団体との比較では、過去９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50800</xdr:rowOff>
    </xdr:to>
    <xdr:cxnSp macro="">
      <xdr:nvCxnSpPr>
        <xdr:cNvPr id="187" name="直線コネクタ 186"/>
        <xdr:cNvCxnSpPr/>
      </xdr:nvCxnSpPr>
      <xdr:spPr>
        <a:xfrm>
          <a:off x="3987800" y="929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38100</xdr:rowOff>
    </xdr:to>
    <xdr:cxnSp macro="">
      <xdr:nvCxnSpPr>
        <xdr:cNvPr id="190" name="直線コネクタ 189"/>
        <xdr:cNvCxnSpPr/>
      </xdr:nvCxnSpPr>
      <xdr:spPr>
        <a:xfrm>
          <a:off x="3098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12700</xdr:rowOff>
    </xdr:to>
    <xdr:cxnSp macro="">
      <xdr:nvCxnSpPr>
        <xdr:cNvPr id="193" name="直線コネクタ 192"/>
        <xdr:cNvCxnSpPr/>
      </xdr:nvCxnSpPr>
      <xdr:spPr>
        <a:xfrm flipV="1">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12700</xdr:rowOff>
    </xdr:to>
    <xdr:cxnSp macro="">
      <xdr:nvCxnSpPr>
        <xdr:cNvPr id="196" name="直線コネクタ 195"/>
        <xdr:cNvCxnSpPr/>
      </xdr:nvCxnSpPr>
      <xdr:spPr>
        <a:xfrm>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6" name="楕円 205"/>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7"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8" name="楕円 207"/>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9" name="テキスト ボックス 208"/>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0" name="楕円 209"/>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1" name="テキスト ボックス 210"/>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2" name="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4" name="楕円 213"/>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5" name="テキスト ボックス 214"/>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維持補修費充当経常一般財源のＨ２９年度決算額は２０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７４３千円で、前年度比△１，５５０千円、７．０％の減となった。道路や橋梁の維持補修費の減額であるが、今後は施設や設備に係る補修費の増加が見込まれる。また、繰出金充当経常一般財源のＨ２９年度決算額は９５，１５２千円で、前年度比１，４０１千円、１．５％の増となった。国民健康保険事業や介護保険事業における財政負担が年々増加しており、今後も過大な繰り出しとならないよう引き続き留意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72136</xdr:rowOff>
    </xdr:to>
    <xdr:cxnSp macro="">
      <xdr:nvCxnSpPr>
        <xdr:cNvPr id="245" name="直線コネクタ 244"/>
        <xdr:cNvCxnSpPr/>
      </xdr:nvCxnSpPr>
      <xdr:spPr>
        <a:xfrm>
          <a:off x="15671800" y="9659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62992</xdr:rowOff>
    </xdr:to>
    <xdr:cxnSp macro="">
      <xdr:nvCxnSpPr>
        <xdr:cNvPr id="248" name="直線コネクタ 247"/>
        <xdr:cNvCxnSpPr/>
      </xdr:nvCxnSpPr>
      <xdr:spPr>
        <a:xfrm flipV="1">
          <a:off x="14782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67564</xdr:rowOff>
    </xdr:to>
    <xdr:cxnSp macro="">
      <xdr:nvCxnSpPr>
        <xdr:cNvPr id="251" name="直線コネクタ 250"/>
        <xdr:cNvCxnSpPr/>
      </xdr:nvCxnSpPr>
      <xdr:spPr>
        <a:xfrm flipV="1">
          <a:off x="13893800" y="9664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67564</xdr:rowOff>
    </xdr:to>
    <xdr:cxnSp macro="">
      <xdr:nvCxnSpPr>
        <xdr:cNvPr id="254" name="直線コネクタ 253"/>
        <xdr:cNvCxnSpPr/>
      </xdr:nvCxnSpPr>
      <xdr:spPr>
        <a:xfrm>
          <a:off x="13004800" y="9627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4" name="楕円 263"/>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65"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6" name="楕円 265"/>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67" name="テキスト ボックス 266"/>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8" name="楕円 267"/>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98569</xdr:rowOff>
    </xdr:from>
    <xdr:ext cx="762000" cy="259045"/>
    <xdr:sp macro="" textlink="">
      <xdr:nvSpPr>
        <xdr:cNvPr id="269" name="テキスト ボックス 268"/>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70" name="楕円 269"/>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71" name="テキスト ボックス 270"/>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72" name="楕円 271"/>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73" name="テキスト ボックス 272"/>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充当経常一般財源のＨ２９年度決算額は１１１，７４５千円で、前年度比△２９，５４１千円、２０．９％の減となった。これは一部事務組合等への臨時的な補助が減少したことによる。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168148</xdr:rowOff>
    </xdr:to>
    <xdr:cxnSp macro="">
      <xdr:nvCxnSpPr>
        <xdr:cNvPr id="303" name="直線コネクタ 302"/>
        <xdr:cNvCxnSpPr/>
      </xdr:nvCxnSpPr>
      <xdr:spPr>
        <a:xfrm flipV="1">
          <a:off x="15671800" y="62260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168148</xdr:rowOff>
    </xdr:to>
    <xdr:cxnSp macro="">
      <xdr:nvCxnSpPr>
        <xdr:cNvPr id="306" name="直線コネクタ 305"/>
        <xdr:cNvCxnSpPr/>
      </xdr:nvCxnSpPr>
      <xdr:spPr>
        <a:xfrm>
          <a:off x="14782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122428</xdr:rowOff>
    </xdr:to>
    <xdr:cxnSp macro="">
      <xdr:nvCxnSpPr>
        <xdr:cNvPr id="309" name="直線コネクタ 308"/>
        <xdr:cNvCxnSpPr/>
      </xdr:nvCxnSpPr>
      <xdr:spPr>
        <a:xfrm>
          <a:off x="13893800" y="6212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53848</xdr:rowOff>
    </xdr:to>
    <xdr:cxnSp macro="">
      <xdr:nvCxnSpPr>
        <xdr:cNvPr id="312" name="直線コネクタ 311"/>
        <xdr:cNvCxnSpPr/>
      </xdr:nvCxnSpPr>
      <xdr:spPr>
        <a:xfrm flipV="1">
          <a:off x="13004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5" name="テキスト ボックス 324"/>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7" name="テキスト ボックス 326"/>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8" name="楕円 32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9" name="テキスト ボックス 32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0" name="楕円 329"/>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1" name="テキスト ボックス 33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公債費充当経常一般財源のＨ２９年度決算額は１１４，９００千円で、前年度比１８，０７５千円、１８．７％の増となった。これはＨ１７年度以降、有利な起債（過疎債等）のみ発行してきた成果が表れている。Ｈ２９年度末の起債現在高は、普通会計で１，２６８，２２８千円、特別会計を含んだ全会計で１，３００，９５１千円となっている。今後も大型公共事業の執行には国県補助金など財源確保を前提とし、起債の発行には引き続き留意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81280</xdr:rowOff>
    </xdr:to>
    <xdr:cxnSp macro="">
      <xdr:nvCxnSpPr>
        <xdr:cNvPr id="363" name="直線コネクタ 362"/>
        <xdr:cNvCxnSpPr/>
      </xdr:nvCxnSpPr>
      <xdr:spPr>
        <a:xfrm>
          <a:off x="3987800" y="128600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24130</xdr:rowOff>
    </xdr:to>
    <xdr:cxnSp macro="">
      <xdr:nvCxnSpPr>
        <xdr:cNvPr id="366" name="直線コネクタ 365"/>
        <xdr:cNvCxnSpPr/>
      </xdr:nvCxnSpPr>
      <xdr:spPr>
        <a:xfrm flipV="1">
          <a:off x="3098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69850</xdr:rowOff>
    </xdr:to>
    <xdr:cxnSp macro="">
      <xdr:nvCxnSpPr>
        <xdr:cNvPr id="369" name="直線コネクタ 368"/>
        <xdr:cNvCxnSpPr/>
      </xdr:nvCxnSpPr>
      <xdr:spPr>
        <a:xfrm flipV="1">
          <a:off x="2209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104140</xdr:rowOff>
    </xdr:to>
    <xdr:cxnSp macro="">
      <xdr:nvCxnSpPr>
        <xdr:cNvPr id="372" name="直線コネクタ 371"/>
        <xdr:cNvCxnSpPr/>
      </xdr:nvCxnSpPr>
      <xdr:spPr>
        <a:xfrm flipV="1">
          <a:off x="1320800" y="12928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2" name="楕円 381"/>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47007</xdr:rowOff>
    </xdr:from>
    <xdr:ext cx="762000" cy="259045"/>
    <xdr:sp macro="" textlink="">
      <xdr:nvSpPr>
        <xdr:cNvPr id="383" name="公債費該当値テキスト"/>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4" name="楕円 383"/>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5" name="テキスト ボックス 384"/>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6" name="楕円 385"/>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87" name="テキスト ボックス 386"/>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8" name="楕円 387"/>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9" name="テキスト ボックス 388"/>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90" name="楕円 389"/>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91" name="テキスト ボックス 390"/>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を除く経常経費充当一般財源の額は、過去９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100874</xdr:rowOff>
    </xdr:from>
    <xdr:to>
      <xdr:col>82</xdr:col>
      <xdr:colOff>107950</xdr:colOff>
      <xdr:row>79</xdr:row>
      <xdr:rowOff>11068</xdr:rowOff>
    </xdr:to>
    <xdr:cxnSp macro="">
      <xdr:nvCxnSpPr>
        <xdr:cNvPr id="426" name="直線コネクタ 425"/>
        <xdr:cNvCxnSpPr/>
      </xdr:nvCxnSpPr>
      <xdr:spPr>
        <a:xfrm flipV="1">
          <a:off x="15671800" y="13473974"/>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100874</xdr:rowOff>
    </xdr:from>
    <xdr:to>
      <xdr:col>78</xdr:col>
      <xdr:colOff>69850</xdr:colOff>
      <xdr:row>79</xdr:row>
      <xdr:rowOff>11068</xdr:rowOff>
    </xdr:to>
    <xdr:cxnSp macro="">
      <xdr:nvCxnSpPr>
        <xdr:cNvPr id="429" name="直線コネクタ 428"/>
        <xdr:cNvCxnSpPr/>
      </xdr:nvCxnSpPr>
      <xdr:spPr>
        <a:xfrm>
          <a:off x="14782800" y="13473974"/>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100874</xdr:rowOff>
    </xdr:from>
    <xdr:to>
      <xdr:col>73</xdr:col>
      <xdr:colOff>180975</xdr:colOff>
      <xdr:row>78</xdr:row>
      <xdr:rowOff>120469</xdr:rowOff>
    </xdr:to>
    <xdr:cxnSp macro="">
      <xdr:nvCxnSpPr>
        <xdr:cNvPr id="432" name="直線コネクタ 431"/>
        <xdr:cNvCxnSpPr/>
      </xdr:nvCxnSpPr>
      <xdr:spPr>
        <a:xfrm flipV="1">
          <a:off x="13893800" y="134739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78014</xdr:rowOff>
    </xdr:from>
    <xdr:to>
      <xdr:col>69</xdr:col>
      <xdr:colOff>92075</xdr:colOff>
      <xdr:row>78</xdr:row>
      <xdr:rowOff>120469</xdr:rowOff>
    </xdr:to>
    <xdr:cxnSp macro="">
      <xdr:nvCxnSpPr>
        <xdr:cNvPr id="435" name="直線コネクタ 434"/>
        <xdr:cNvCxnSpPr/>
      </xdr:nvCxnSpPr>
      <xdr:spPr>
        <a:xfrm>
          <a:off x="13004800" y="134511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50074</xdr:rowOff>
    </xdr:from>
    <xdr:to>
      <xdr:col>82</xdr:col>
      <xdr:colOff>158750</xdr:colOff>
      <xdr:row>78</xdr:row>
      <xdr:rowOff>151674</xdr:rowOff>
    </xdr:to>
    <xdr:sp macro="" textlink="">
      <xdr:nvSpPr>
        <xdr:cNvPr id="445" name="楕円 444"/>
        <xdr:cNvSpPr/>
      </xdr:nvSpPr>
      <xdr:spPr>
        <a:xfrm>
          <a:off x="164592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22151</xdr:rowOff>
    </xdr:from>
    <xdr:ext cx="762000" cy="259045"/>
    <xdr:sp macro="" textlink="">
      <xdr:nvSpPr>
        <xdr:cNvPr id="446" name="公債費以外該当値テキスト"/>
        <xdr:cNvSpPr txBox="1"/>
      </xdr:nvSpPr>
      <xdr:spPr>
        <a:xfrm>
          <a:off x="165989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131718</xdr:rowOff>
    </xdr:from>
    <xdr:to>
      <xdr:col>78</xdr:col>
      <xdr:colOff>120650</xdr:colOff>
      <xdr:row>79</xdr:row>
      <xdr:rowOff>61868</xdr:rowOff>
    </xdr:to>
    <xdr:sp macro="" textlink="">
      <xdr:nvSpPr>
        <xdr:cNvPr id="447" name="楕円 446"/>
        <xdr:cNvSpPr/>
      </xdr:nvSpPr>
      <xdr:spPr>
        <a:xfrm>
          <a:off x="15621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46645</xdr:rowOff>
    </xdr:from>
    <xdr:ext cx="736600" cy="259045"/>
    <xdr:sp macro="" textlink="">
      <xdr:nvSpPr>
        <xdr:cNvPr id="448" name="テキスト ボックス 447"/>
        <xdr:cNvSpPr txBox="1"/>
      </xdr:nvSpPr>
      <xdr:spPr>
        <a:xfrm>
          <a:off x="15290800" y="13591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50074</xdr:rowOff>
    </xdr:from>
    <xdr:to>
      <xdr:col>74</xdr:col>
      <xdr:colOff>31750</xdr:colOff>
      <xdr:row>78</xdr:row>
      <xdr:rowOff>151674</xdr:rowOff>
    </xdr:to>
    <xdr:sp macro="" textlink="">
      <xdr:nvSpPr>
        <xdr:cNvPr id="449" name="楕円 448"/>
        <xdr:cNvSpPr/>
      </xdr:nvSpPr>
      <xdr:spPr>
        <a:xfrm>
          <a:off x="14732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136451</xdr:rowOff>
    </xdr:from>
    <xdr:ext cx="762000" cy="259045"/>
    <xdr:sp macro="" textlink="">
      <xdr:nvSpPr>
        <xdr:cNvPr id="450" name="テキスト ボックス 449"/>
        <xdr:cNvSpPr txBox="1"/>
      </xdr:nvSpPr>
      <xdr:spPr>
        <a:xfrm>
          <a:off x="14401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69669</xdr:rowOff>
    </xdr:from>
    <xdr:to>
      <xdr:col>69</xdr:col>
      <xdr:colOff>142875</xdr:colOff>
      <xdr:row>78</xdr:row>
      <xdr:rowOff>171269</xdr:rowOff>
    </xdr:to>
    <xdr:sp macro="" textlink="">
      <xdr:nvSpPr>
        <xdr:cNvPr id="451" name="楕円 450"/>
        <xdr:cNvSpPr/>
      </xdr:nvSpPr>
      <xdr:spPr>
        <a:xfrm>
          <a:off x="13843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156046</xdr:rowOff>
    </xdr:from>
    <xdr:ext cx="762000" cy="259045"/>
    <xdr:sp macro="" textlink="">
      <xdr:nvSpPr>
        <xdr:cNvPr id="452" name="テキスト ボックス 451"/>
        <xdr:cNvSpPr txBox="1"/>
      </xdr:nvSpPr>
      <xdr:spPr>
        <a:xfrm>
          <a:off x="13512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27214</xdr:rowOff>
    </xdr:from>
    <xdr:to>
      <xdr:col>65</xdr:col>
      <xdr:colOff>53975</xdr:colOff>
      <xdr:row>78</xdr:row>
      <xdr:rowOff>128814</xdr:rowOff>
    </xdr:to>
    <xdr:sp macro="" textlink="">
      <xdr:nvSpPr>
        <xdr:cNvPr id="453" name="楕円 452"/>
        <xdr:cNvSpPr/>
      </xdr:nvSpPr>
      <xdr:spPr>
        <a:xfrm>
          <a:off x="12954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113591</xdr:rowOff>
    </xdr:from>
    <xdr:ext cx="762000" cy="259045"/>
    <xdr:sp macro="" textlink="">
      <xdr:nvSpPr>
        <xdr:cNvPr id="454" name="テキスト ボックス 453"/>
        <xdr:cNvSpPr txBox="1"/>
      </xdr:nvSpPr>
      <xdr:spPr>
        <a:xfrm>
          <a:off x="12623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42170</xdr:rowOff>
    </xdr:from>
    <xdr:to>
      <xdr:col>29</xdr:col>
      <xdr:colOff>127000</xdr:colOff>
      <xdr:row>16</xdr:row>
      <xdr:rowOff>67530</xdr:rowOff>
    </xdr:to>
    <xdr:cxnSp macro="">
      <xdr:nvCxnSpPr>
        <xdr:cNvPr id="49" name="直線コネクタ 48"/>
        <xdr:cNvCxnSpPr/>
      </xdr:nvCxnSpPr>
      <xdr:spPr bwMode="auto">
        <a:xfrm flipV="1">
          <a:off x="5003800" y="2832995"/>
          <a:ext cx="647700" cy="2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67530</xdr:rowOff>
    </xdr:from>
    <xdr:to>
      <xdr:col>26</xdr:col>
      <xdr:colOff>50800</xdr:colOff>
      <xdr:row>16</xdr:row>
      <xdr:rowOff>74597</xdr:rowOff>
    </xdr:to>
    <xdr:cxnSp macro="">
      <xdr:nvCxnSpPr>
        <xdr:cNvPr id="52" name="直線コネクタ 51"/>
        <xdr:cNvCxnSpPr/>
      </xdr:nvCxnSpPr>
      <xdr:spPr bwMode="auto">
        <a:xfrm flipV="1">
          <a:off x="4305300" y="2858355"/>
          <a:ext cx="6985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74597</xdr:rowOff>
    </xdr:from>
    <xdr:to>
      <xdr:col>22</xdr:col>
      <xdr:colOff>114300</xdr:colOff>
      <xdr:row>16</xdr:row>
      <xdr:rowOff>101538</xdr:rowOff>
    </xdr:to>
    <xdr:cxnSp macro="">
      <xdr:nvCxnSpPr>
        <xdr:cNvPr id="55" name="直線コネクタ 54"/>
        <xdr:cNvCxnSpPr/>
      </xdr:nvCxnSpPr>
      <xdr:spPr bwMode="auto">
        <a:xfrm flipV="1">
          <a:off x="3606800" y="2865422"/>
          <a:ext cx="698500" cy="2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101538</xdr:rowOff>
    </xdr:from>
    <xdr:to>
      <xdr:col>18</xdr:col>
      <xdr:colOff>177800</xdr:colOff>
      <xdr:row>16</xdr:row>
      <xdr:rowOff>107317</xdr:rowOff>
    </xdr:to>
    <xdr:cxnSp macro="">
      <xdr:nvCxnSpPr>
        <xdr:cNvPr id="58" name="直線コネクタ 57"/>
        <xdr:cNvCxnSpPr/>
      </xdr:nvCxnSpPr>
      <xdr:spPr bwMode="auto">
        <a:xfrm flipV="1">
          <a:off x="2908300" y="2892363"/>
          <a:ext cx="698500" cy="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162820</xdr:rowOff>
    </xdr:from>
    <xdr:to>
      <xdr:col>29</xdr:col>
      <xdr:colOff>177800</xdr:colOff>
      <xdr:row>16</xdr:row>
      <xdr:rowOff>92970</xdr:rowOff>
    </xdr:to>
    <xdr:sp macro="" textlink="">
      <xdr:nvSpPr>
        <xdr:cNvPr id="68" name="楕円 67"/>
        <xdr:cNvSpPr/>
      </xdr:nvSpPr>
      <xdr:spPr bwMode="auto">
        <a:xfrm>
          <a:off x="5600700" y="278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7897</xdr:rowOff>
    </xdr:from>
    <xdr:ext cx="762000" cy="259045"/>
    <xdr:sp macro="" textlink="">
      <xdr:nvSpPr>
        <xdr:cNvPr id="69" name="人口1人当たり決算額の推移該当値テキスト130"/>
        <xdr:cNvSpPr txBox="1"/>
      </xdr:nvSpPr>
      <xdr:spPr>
        <a:xfrm>
          <a:off x="5740400" y="262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16730</xdr:rowOff>
    </xdr:from>
    <xdr:to>
      <xdr:col>26</xdr:col>
      <xdr:colOff>101600</xdr:colOff>
      <xdr:row>16</xdr:row>
      <xdr:rowOff>118330</xdr:rowOff>
    </xdr:to>
    <xdr:sp macro="" textlink="">
      <xdr:nvSpPr>
        <xdr:cNvPr id="70" name="楕円 69"/>
        <xdr:cNvSpPr/>
      </xdr:nvSpPr>
      <xdr:spPr bwMode="auto">
        <a:xfrm>
          <a:off x="4953000" y="28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128507</xdr:rowOff>
    </xdr:from>
    <xdr:ext cx="736600" cy="259045"/>
    <xdr:sp macro="" textlink="">
      <xdr:nvSpPr>
        <xdr:cNvPr id="71" name="テキスト ボックス 70"/>
        <xdr:cNvSpPr txBox="1"/>
      </xdr:nvSpPr>
      <xdr:spPr>
        <a:xfrm>
          <a:off x="4622800" y="257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23797</xdr:rowOff>
    </xdr:from>
    <xdr:to>
      <xdr:col>22</xdr:col>
      <xdr:colOff>165100</xdr:colOff>
      <xdr:row>16</xdr:row>
      <xdr:rowOff>125397</xdr:rowOff>
    </xdr:to>
    <xdr:sp macro="" textlink="">
      <xdr:nvSpPr>
        <xdr:cNvPr id="72" name="楕円 71"/>
        <xdr:cNvSpPr/>
      </xdr:nvSpPr>
      <xdr:spPr bwMode="auto">
        <a:xfrm>
          <a:off x="4254500" y="281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135574</xdr:rowOff>
    </xdr:from>
    <xdr:ext cx="762000" cy="259045"/>
    <xdr:sp macro="" textlink="">
      <xdr:nvSpPr>
        <xdr:cNvPr id="73" name="テキスト ボックス 72"/>
        <xdr:cNvSpPr txBox="1"/>
      </xdr:nvSpPr>
      <xdr:spPr>
        <a:xfrm>
          <a:off x="3924300" y="258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50738</xdr:rowOff>
    </xdr:from>
    <xdr:to>
      <xdr:col>19</xdr:col>
      <xdr:colOff>38100</xdr:colOff>
      <xdr:row>16</xdr:row>
      <xdr:rowOff>152338</xdr:rowOff>
    </xdr:to>
    <xdr:sp macro="" textlink="">
      <xdr:nvSpPr>
        <xdr:cNvPr id="74" name="楕円 73"/>
        <xdr:cNvSpPr/>
      </xdr:nvSpPr>
      <xdr:spPr bwMode="auto">
        <a:xfrm>
          <a:off x="3556000" y="284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162515</xdr:rowOff>
    </xdr:from>
    <xdr:ext cx="762000" cy="259045"/>
    <xdr:sp macro="" textlink="">
      <xdr:nvSpPr>
        <xdr:cNvPr id="75" name="テキスト ボックス 74"/>
        <xdr:cNvSpPr txBox="1"/>
      </xdr:nvSpPr>
      <xdr:spPr>
        <a:xfrm>
          <a:off x="3225800" y="26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56517</xdr:rowOff>
    </xdr:from>
    <xdr:to>
      <xdr:col>15</xdr:col>
      <xdr:colOff>101600</xdr:colOff>
      <xdr:row>16</xdr:row>
      <xdr:rowOff>158117</xdr:rowOff>
    </xdr:to>
    <xdr:sp macro="" textlink="">
      <xdr:nvSpPr>
        <xdr:cNvPr id="76" name="楕円 75"/>
        <xdr:cNvSpPr/>
      </xdr:nvSpPr>
      <xdr:spPr bwMode="auto">
        <a:xfrm>
          <a:off x="2857500" y="284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168294</xdr:rowOff>
    </xdr:from>
    <xdr:ext cx="762000" cy="259045"/>
    <xdr:sp macro="" textlink="">
      <xdr:nvSpPr>
        <xdr:cNvPr id="77" name="テキスト ボックス 76"/>
        <xdr:cNvSpPr txBox="1"/>
      </xdr:nvSpPr>
      <xdr:spPr>
        <a:xfrm>
          <a:off x="2527300" y="261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66974</xdr:rowOff>
    </xdr:from>
    <xdr:to>
      <xdr:col>29</xdr:col>
      <xdr:colOff>127000</xdr:colOff>
      <xdr:row>36</xdr:row>
      <xdr:rowOff>77906</xdr:rowOff>
    </xdr:to>
    <xdr:cxnSp macro="">
      <xdr:nvCxnSpPr>
        <xdr:cNvPr id="108" name="直線コネクタ 107"/>
        <xdr:cNvCxnSpPr/>
      </xdr:nvCxnSpPr>
      <xdr:spPr bwMode="auto">
        <a:xfrm flipV="1">
          <a:off x="5003800" y="7020224"/>
          <a:ext cx="647700" cy="1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36995</xdr:rowOff>
    </xdr:from>
    <xdr:to>
      <xdr:col>26</xdr:col>
      <xdr:colOff>50800</xdr:colOff>
      <xdr:row>36</xdr:row>
      <xdr:rowOff>77906</xdr:rowOff>
    </xdr:to>
    <xdr:cxnSp macro="">
      <xdr:nvCxnSpPr>
        <xdr:cNvPr id="111" name="直線コネクタ 110"/>
        <xdr:cNvCxnSpPr/>
      </xdr:nvCxnSpPr>
      <xdr:spPr bwMode="auto">
        <a:xfrm>
          <a:off x="4305300" y="6990245"/>
          <a:ext cx="698500" cy="4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14561</xdr:rowOff>
    </xdr:from>
    <xdr:to>
      <xdr:col>22</xdr:col>
      <xdr:colOff>114300</xdr:colOff>
      <xdr:row>36</xdr:row>
      <xdr:rowOff>36995</xdr:rowOff>
    </xdr:to>
    <xdr:cxnSp macro="">
      <xdr:nvCxnSpPr>
        <xdr:cNvPr id="114" name="直線コネクタ 113"/>
        <xdr:cNvCxnSpPr/>
      </xdr:nvCxnSpPr>
      <xdr:spPr bwMode="auto">
        <a:xfrm>
          <a:off x="3606800" y="6967811"/>
          <a:ext cx="698500" cy="2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300965</xdr:rowOff>
    </xdr:from>
    <xdr:to>
      <xdr:col>18</xdr:col>
      <xdr:colOff>177800</xdr:colOff>
      <xdr:row>36</xdr:row>
      <xdr:rowOff>14561</xdr:rowOff>
    </xdr:to>
    <xdr:cxnSp macro="">
      <xdr:nvCxnSpPr>
        <xdr:cNvPr id="117" name="直線コネクタ 116"/>
        <xdr:cNvCxnSpPr/>
      </xdr:nvCxnSpPr>
      <xdr:spPr bwMode="auto">
        <a:xfrm>
          <a:off x="2908300" y="6911315"/>
          <a:ext cx="698500" cy="5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16174</xdr:rowOff>
    </xdr:from>
    <xdr:to>
      <xdr:col>29</xdr:col>
      <xdr:colOff>177800</xdr:colOff>
      <xdr:row>36</xdr:row>
      <xdr:rowOff>117774</xdr:rowOff>
    </xdr:to>
    <xdr:sp macro="" textlink="">
      <xdr:nvSpPr>
        <xdr:cNvPr id="127" name="楕円 126"/>
        <xdr:cNvSpPr/>
      </xdr:nvSpPr>
      <xdr:spPr bwMode="auto">
        <a:xfrm>
          <a:off x="5600700" y="696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331151</xdr:rowOff>
    </xdr:from>
    <xdr:ext cx="762000" cy="259045"/>
    <xdr:sp macro="" textlink="">
      <xdr:nvSpPr>
        <xdr:cNvPr id="128" name="人口1人当たり決算額の推移該当値テキスト445"/>
        <xdr:cNvSpPr txBox="1"/>
      </xdr:nvSpPr>
      <xdr:spPr>
        <a:xfrm>
          <a:off x="5740400" y="69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27106</xdr:rowOff>
    </xdr:from>
    <xdr:to>
      <xdr:col>26</xdr:col>
      <xdr:colOff>101600</xdr:colOff>
      <xdr:row>36</xdr:row>
      <xdr:rowOff>128706</xdr:rowOff>
    </xdr:to>
    <xdr:sp macro="" textlink="">
      <xdr:nvSpPr>
        <xdr:cNvPr id="129" name="楕円 128"/>
        <xdr:cNvSpPr/>
      </xdr:nvSpPr>
      <xdr:spPr bwMode="auto">
        <a:xfrm>
          <a:off x="4953000" y="6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113483</xdr:rowOff>
    </xdr:from>
    <xdr:ext cx="736600" cy="259045"/>
    <xdr:sp macro="" textlink="">
      <xdr:nvSpPr>
        <xdr:cNvPr id="130" name="テキスト ボックス 129"/>
        <xdr:cNvSpPr txBox="1"/>
      </xdr:nvSpPr>
      <xdr:spPr>
        <a:xfrm>
          <a:off x="4622800" y="706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329095</xdr:rowOff>
    </xdr:from>
    <xdr:to>
      <xdr:col>22</xdr:col>
      <xdr:colOff>165100</xdr:colOff>
      <xdr:row>36</xdr:row>
      <xdr:rowOff>87795</xdr:rowOff>
    </xdr:to>
    <xdr:sp macro="" textlink="">
      <xdr:nvSpPr>
        <xdr:cNvPr id="131" name="楕円 130"/>
        <xdr:cNvSpPr/>
      </xdr:nvSpPr>
      <xdr:spPr bwMode="auto">
        <a:xfrm>
          <a:off x="4254500" y="693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72572</xdr:rowOff>
    </xdr:from>
    <xdr:ext cx="762000" cy="259045"/>
    <xdr:sp macro="" textlink="">
      <xdr:nvSpPr>
        <xdr:cNvPr id="132" name="テキスト ボックス 131"/>
        <xdr:cNvSpPr txBox="1"/>
      </xdr:nvSpPr>
      <xdr:spPr>
        <a:xfrm>
          <a:off x="3924300" y="702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306661</xdr:rowOff>
    </xdr:from>
    <xdr:to>
      <xdr:col>19</xdr:col>
      <xdr:colOff>38100</xdr:colOff>
      <xdr:row>36</xdr:row>
      <xdr:rowOff>65361</xdr:rowOff>
    </xdr:to>
    <xdr:sp macro="" textlink="">
      <xdr:nvSpPr>
        <xdr:cNvPr id="133" name="楕円 132"/>
        <xdr:cNvSpPr/>
      </xdr:nvSpPr>
      <xdr:spPr bwMode="auto">
        <a:xfrm>
          <a:off x="3556000" y="6917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50138</xdr:rowOff>
    </xdr:from>
    <xdr:ext cx="762000" cy="259045"/>
    <xdr:sp macro="" textlink="">
      <xdr:nvSpPr>
        <xdr:cNvPr id="134" name="テキスト ボックス 133"/>
        <xdr:cNvSpPr txBox="1"/>
      </xdr:nvSpPr>
      <xdr:spPr>
        <a:xfrm>
          <a:off x="3225800" y="700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250165</xdr:rowOff>
    </xdr:from>
    <xdr:to>
      <xdr:col>15</xdr:col>
      <xdr:colOff>101600</xdr:colOff>
      <xdr:row>36</xdr:row>
      <xdr:rowOff>8865</xdr:rowOff>
    </xdr:to>
    <xdr:sp macro="" textlink="">
      <xdr:nvSpPr>
        <xdr:cNvPr id="135" name="楕円 134"/>
        <xdr:cNvSpPr/>
      </xdr:nvSpPr>
      <xdr:spPr bwMode="auto">
        <a:xfrm>
          <a:off x="2857500" y="686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336542</xdr:rowOff>
    </xdr:from>
    <xdr:ext cx="762000" cy="259045"/>
    <xdr:sp macro="" textlink="">
      <xdr:nvSpPr>
        <xdr:cNvPr id="136" name="テキスト ボックス 135"/>
        <xdr:cNvSpPr txBox="1"/>
      </xdr:nvSpPr>
      <xdr:spPr>
        <a:xfrm>
          <a:off x="2527300" y="694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
1,024
66.05
1,845,096
1,795,274
49,822
1,107,470
1,268,228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49785</xdr:rowOff>
    </xdr:from>
    <xdr:to>
      <xdr:col>24</xdr:col>
      <xdr:colOff>63500</xdr:colOff>
      <xdr:row>34</xdr:row>
      <xdr:rowOff>91705</xdr:rowOff>
    </xdr:to>
    <xdr:cxnSp macro="">
      <xdr:nvCxnSpPr>
        <xdr:cNvPr id="58" name="直線コネクタ 57"/>
        <xdr:cNvCxnSpPr/>
      </xdr:nvCxnSpPr>
      <xdr:spPr>
        <a:xfrm flipV="1">
          <a:off x="3797300" y="5879085"/>
          <a:ext cx="838200" cy="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91705</xdr:rowOff>
    </xdr:from>
    <xdr:to>
      <xdr:col>19</xdr:col>
      <xdr:colOff>177800</xdr:colOff>
      <xdr:row>34</xdr:row>
      <xdr:rowOff>103727</xdr:rowOff>
    </xdr:to>
    <xdr:cxnSp macro="">
      <xdr:nvCxnSpPr>
        <xdr:cNvPr id="61" name="直線コネクタ 60"/>
        <xdr:cNvCxnSpPr/>
      </xdr:nvCxnSpPr>
      <xdr:spPr>
        <a:xfrm flipV="1">
          <a:off x="2908300" y="5921005"/>
          <a:ext cx="8890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103727</xdr:rowOff>
    </xdr:from>
    <xdr:to>
      <xdr:col>15</xdr:col>
      <xdr:colOff>50800</xdr:colOff>
      <xdr:row>34</xdr:row>
      <xdr:rowOff>126407</xdr:rowOff>
    </xdr:to>
    <xdr:cxnSp macro="">
      <xdr:nvCxnSpPr>
        <xdr:cNvPr id="64" name="直線コネクタ 63"/>
        <xdr:cNvCxnSpPr/>
      </xdr:nvCxnSpPr>
      <xdr:spPr>
        <a:xfrm flipV="1">
          <a:off x="2019300" y="5933027"/>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121231</xdr:rowOff>
    </xdr:from>
    <xdr:to>
      <xdr:col>10</xdr:col>
      <xdr:colOff>114300</xdr:colOff>
      <xdr:row>34</xdr:row>
      <xdr:rowOff>126407</xdr:rowOff>
    </xdr:to>
    <xdr:cxnSp macro="">
      <xdr:nvCxnSpPr>
        <xdr:cNvPr id="67" name="直線コネクタ 66"/>
        <xdr:cNvCxnSpPr/>
      </xdr:nvCxnSpPr>
      <xdr:spPr>
        <a:xfrm>
          <a:off x="1130300" y="5950531"/>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170435</xdr:rowOff>
    </xdr:from>
    <xdr:to>
      <xdr:col>24</xdr:col>
      <xdr:colOff>114300</xdr:colOff>
      <xdr:row>34</xdr:row>
      <xdr:rowOff>100585</xdr:rowOff>
    </xdr:to>
    <xdr:sp macro="" textlink="">
      <xdr:nvSpPr>
        <xdr:cNvPr id="77" name="楕円 76"/>
        <xdr:cNvSpPr/>
      </xdr:nvSpPr>
      <xdr:spPr>
        <a:xfrm>
          <a:off x="4584700" y="58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21862</xdr:rowOff>
    </xdr:from>
    <xdr:ext cx="599010" cy="259045"/>
    <xdr:sp macro="" textlink="">
      <xdr:nvSpPr>
        <xdr:cNvPr id="78" name="人件費該当値テキスト"/>
        <xdr:cNvSpPr txBox="1"/>
      </xdr:nvSpPr>
      <xdr:spPr>
        <a:xfrm>
          <a:off x="4686300" y="56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40905</xdr:rowOff>
    </xdr:from>
    <xdr:to>
      <xdr:col>20</xdr:col>
      <xdr:colOff>38100</xdr:colOff>
      <xdr:row>34</xdr:row>
      <xdr:rowOff>142505</xdr:rowOff>
    </xdr:to>
    <xdr:sp macro="" textlink="">
      <xdr:nvSpPr>
        <xdr:cNvPr id="79" name="楕円 78"/>
        <xdr:cNvSpPr/>
      </xdr:nvSpPr>
      <xdr:spPr>
        <a:xfrm>
          <a:off x="3746500" y="58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159032</xdr:rowOff>
    </xdr:from>
    <xdr:ext cx="599010" cy="259045"/>
    <xdr:sp macro="" textlink="">
      <xdr:nvSpPr>
        <xdr:cNvPr id="80" name="テキスト ボックス 79"/>
        <xdr:cNvSpPr txBox="1"/>
      </xdr:nvSpPr>
      <xdr:spPr>
        <a:xfrm>
          <a:off x="3497795" y="564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52927</xdr:rowOff>
    </xdr:from>
    <xdr:to>
      <xdr:col>15</xdr:col>
      <xdr:colOff>101600</xdr:colOff>
      <xdr:row>34</xdr:row>
      <xdr:rowOff>154527</xdr:rowOff>
    </xdr:to>
    <xdr:sp macro="" textlink="">
      <xdr:nvSpPr>
        <xdr:cNvPr id="81" name="楕円 80"/>
        <xdr:cNvSpPr/>
      </xdr:nvSpPr>
      <xdr:spPr>
        <a:xfrm>
          <a:off x="2857500" y="58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171054</xdr:rowOff>
    </xdr:from>
    <xdr:ext cx="599010" cy="259045"/>
    <xdr:sp macro="" textlink="">
      <xdr:nvSpPr>
        <xdr:cNvPr id="82" name="テキスト ボックス 81"/>
        <xdr:cNvSpPr txBox="1"/>
      </xdr:nvSpPr>
      <xdr:spPr>
        <a:xfrm>
          <a:off x="2608795" y="565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75607</xdr:rowOff>
    </xdr:from>
    <xdr:to>
      <xdr:col>10</xdr:col>
      <xdr:colOff>165100</xdr:colOff>
      <xdr:row>35</xdr:row>
      <xdr:rowOff>5757</xdr:rowOff>
    </xdr:to>
    <xdr:sp macro="" textlink="">
      <xdr:nvSpPr>
        <xdr:cNvPr id="83" name="楕円 82"/>
        <xdr:cNvSpPr/>
      </xdr:nvSpPr>
      <xdr:spPr>
        <a:xfrm>
          <a:off x="1968500" y="59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22284</xdr:rowOff>
    </xdr:from>
    <xdr:ext cx="599010" cy="259045"/>
    <xdr:sp macro="" textlink="">
      <xdr:nvSpPr>
        <xdr:cNvPr id="84" name="テキスト ボックス 83"/>
        <xdr:cNvSpPr txBox="1"/>
      </xdr:nvSpPr>
      <xdr:spPr>
        <a:xfrm>
          <a:off x="1719795" y="568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70431</xdr:rowOff>
    </xdr:from>
    <xdr:to>
      <xdr:col>6</xdr:col>
      <xdr:colOff>38100</xdr:colOff>
      <xdr:row>35</xdr:row>
      <xdr:rowOff>581</xdr:rowOff>
    </xdr:to>
    <xdr:sp macro="" textlink="">
      <xdr:nvSpPr>
        <xdr:cNvPr id="85" name="楕円 84"/>
        <xdr:cNvSpPr/>
      </xdr:nvSpPr>
      <xdr:spPr>
        <a:xfrm>
          <a:off x="1079500" y="58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17108</xdr:rowOff>
    </xdr:from>
    <xdr:ext cx="599010" cy="259045"/>
    <xdr:sp macro="" textlink="">
      <xdr:nvSpPr>
        <xdr:cNvPr id="86" name="テキスト ボックス 85"/>
        <xdr:cNvSpPr txBox="1"/>
      </xdr:nvSpPr>
      <xdr:spPr>
        <a:xfrm>
          <a:off x="830795" y="56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72972</xdr:rowOff>
    </xdr:from>
    <xdr:to>
      <xdr:col>24</xdr:col>
      <xdr:colOff>63500</xdr:colOff>
      <xdr:row>56</xdr:row>
      <xdr:rowOff>98238</xdr:rowOff>
    </xdr:to>
    <xdr:cxnSp macro="">
      <xdr:nvCxnSpPr>
        <xdr:cNvPr id="117" name="直線コネクタ 116"/>
        <xdr:cNvCxnSpPr/>
      </xdr:nvCxnSpPr>
      <xdr:spPr>
        <a:xfrm>
          <a:off x="3797300" y="9674172"/>
          <a:ext cx="8382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72972</xdr:rowOff>
    </xdr:from>
    <xdr:to>
      <xdr:col>19</xdr:col>
      <xdr:colOff>177800</xdr:colOff>
      <xdr:row>56</xdr:row>
      <xdr:rowOff>144037</xdr:rowOff>
    </xdr:to>
    <xdr:cxnSp macro="">
      <xdr:nvCxnSpPr>
        <xdr:cNvPr id="120" name="直線コネクタ 119"/>
        <xdr:cNvCxnSpPr/>
      </xdr:nvCxnSpPr>
      <xdr:spPr>
        <a:xfrm flipV="1">
          <a:off x="2908300" y="9674172"/>
          <a:ext cx="889000" cy="7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144037</xdr:rowOff>
    </xdr:from>
    <xdr:to>
      <xdr:col>15</xdr:col>
      <xdr:colOff>50800</xdr:colOff>
      <xdr:row>57</xdr:row>
      <xdr:rowOff>23002</xdr:rowOff>
    </xdr:to>
    <xdr:cxnSp macro="">
      <xdr:nvCxnSpPr>
        <xdr:cNvPr id="123" name="直線コネクタ 122"/>
        <xdr:cNvCxnSpPr/>
      </xdr:nvCxnSpPr>
      <xdr:spPr>
        <a:xfrm flipV="1">
          <a:off x="2019300" y="9745237"/>
          <a:ext cx="889000" cy="5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13766</xdr:rowOff>
    </xdr:from>
    <xdr:to>
      <xdr:col>10</xdr:col>
      <xdr:colOff>114300</xdr:colOff>
      <xdr:row>57</xdr:row>
      <xdr:rowOff>23002</xdr:rowOff>
    </xdr:to>
    <xdr:cxnSp macro="">
      <xdr:nvCxnSpPr>
        <xdr:cNvPr id="126" name="直線コネクタ 125"/>
        <xdr:cNvCxnSpPr/>
      </xdr:nvCxnSpPr>
      <xdr:spPr>
        <a:xfrm>
          <a:off x="1130300" y="9786416"/>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47438</xdr:rowOff>
    </xdr:from>
    <xdr:to>
      <xdr:col>24</xdr:col>
      <xdr:colOff>114300</xdr:colOff>
      <xdr:row>56</xdr:row>
      <xdr:rowOff>149038</xdr:rowOff>
    </xdr:to>
    <xdr:sp macro="" textlink="">
      <xdr:nvSpPr>
        <xdr:cNvPr id="136" name="楕円 135"/>
        <xdr:cNvSpPr/>
      </xdr:nvSpPr>
      <xdr:spPr>
        <a:xfrm>
          <a:off x="4584700" y="9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70315</xdr:rowOff>
    </xdr:from>
    <xdr:ext cx="599010" cy="259045"/>
    <xdr:sp macro="" textlink="">
      <xdr:nvSpPr>
        <xdr:cNvPr id="137" name="物件費該当値テキスト"/>
        <xdr:cNvSpPr txBox="1"/>
      </xdr:nvSpPr>
      <xdr:spPr>
        <a:xfrm>
          <a:off x="4686300" y="950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22172</xdr:rowOff>
    </xdr:from>
    <xdr:to>
      <xdr:col>20</xdr:col>
      <xdr:colOff>38100</xdr:colOff>
      <xdr:row>56</xdr:row>
      <xdr:rowOff>123772</xdr:rowOff>
    </xdr:to>
    <xdr:sp macro="" textlink="">
      <xdr:nvSpPr>
        <xdr:cNvPr id="138" name="楕円 137"/>
        <xdr:cNvSpPr/>
      </xdr:nvSpPr>
      <xdr:spPr>
        <a:xfrm>
          <a:off x="3746500" y="96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140299</xdr:rowOff>
    </xdr:from>
    <xdr:ext cx="599010" cy="259045"/>
    <xdr:sp macro="" textlink="">
      <xdr:nvSpPr>
        <xdr:cNvPr id="139" name="テキスト ボックス 138"/>
        <xdr:cNvSpPr txBox="1"/>
      </xdr:nvSpPr>
      <xdr:spPr>
        <a:xfrm>
          <a:off x="3497795" y="939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93237</xdr:rowOff>
    </xdr:from>
    <xdr:to>
      <xdr:col>15</xdr:col>
      <xdr:colOff>101600</xdr:colOff>
      <xdr:row>57</xdr:row>
      <xdr:rowOff>23387</xdr:rowOff>
    </xdr:to>
    <xdr:sp macro="" textlink="">
      <xdr:nvSpPr>
        <xdr:cNvPr id="140" name="楕円 139"/>
        <xdr:cNvSpPr/>
      </xdr:nvSpPr>
      <xdr:spPr>
        <a:xfrm>
          <a:off x="2857500" y="96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39914</xdr:rowOff>
    </xdr:from>
    <xdr:ext cx="599010" cy="259045"/>
    <xdr:sp macro="" textlink="">
      <xdr:nvSpPr>
        <xdr:cNvPr id="141" name="テキスト ボックス 140"/>
        <xdr:cNvSpPr txBox="1"/>
      </xdr:nvSpPr>
      <xdr:spPr>
        <a:xfrm>
          <a:off x="2608795" y="94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143652</xdr:rowOff>
    </xdr:from>
    <xdr:to>
      <xdr:col>10</xdr:col>
      <xdr:colOff>165100</xdr:colOff>
      <xdr:row>57</xdr:row>
      <xdr:rowOff>73802</xdr:rowOff>
    </xdr:to>
    <xdr:sp macro="" textlink="">
      <xdr:nvSpPr>
        <xdr:cNvPr id="142" name="楕円 141"/>
        <xdr:cNvSpPr/>
      </xdr:nvSpPr>
      <xdr:spPr>
        <a:xfrm>
          <a:off x="1968500" y="97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90329</xdr:rowOff>
    </xdr:from>
    <xdr:ext cx="599010" cy="259045"/>
    <xdr:sp macro="" textlink="">
      <xdr:nvSpPr>
        <xdr:cNvPr id="143" name="テキスト ボックス 142"/>
        <xdr:cNvSpPr txBox="1"/>
      </xdr:nvSpPr>
      <xdr:spPr>
        <a:xfrm>
          <a:off x="1719795" y="952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134416</xdr:rowOff>
    </xdr:from>
    <xdr:to>
      <xdr:col>6</xdr:col>
      <xdr:colOff>38100</xdr:colOff>
      <xdr:row>57</xdr:row>
      <xdr:rowOff>64566</xdr:rowOff>
    </xdr:to>
    <xdr:sp macro="" textlink="">
      <xdr:nvSpPr>
        <xdr:cNvPr id="144" name="楕円 143"/>
        <xdr:cNvSpPr/>
      </xdr:nvSpPr>
      <xdr:spPr>
        <a:xfrm>
          <a:off x="1079500" y="97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81093</xdr:rowOff>
    </xdr:from>
    <xdr:ext cx="599010" cy="259045"/>
    <xdr:sp macro="" textlink="">
      <xdr:nvSpPr>
        <xdr:cNvPr id="145" name="テキスト ボックス 144"/>
        <xdr:cNvSpPr txBox="1"/>
      </xdr:nvSpPr>
      <xdr:spPr>
        <a:xfrm>
          <a:off x="830795" y="95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51912</xdr:rowOff>
    </xdr:from>
    <xdr:to>
      <xdr:col>24</xdr:col>
      <xdr:colOff>63500</xdr:colOff>
      <xdr:row>77</xdr:row>
      <xdr:rowOff>56421</xdr:rowOff>
    </xdr:to>
    <xdr:cxnSp macro="">
      <xdr:nvCxnSpPr>
        <xdr:cNvPr id="170" name="直線コネクタ 169"/>
        <xdr:cNvCxnSpPr/>
      </xdr:nvCxnSpPr>
      <xdr:spPr>
        <a:xfrm>
          <a:off x="3797300" y="13253562"/>
          <a:ext cx="8382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51912</xdr:rowOff>
    </xdr:from>
    <xdr:to>
      <xdr:col>19</xdr:col>
      <xdr:colOff>177800</xdr:colOff>
      <xdr:row>77</xdr:row>
      <xdr:rowOff>86088</xdr:rowOff>
    </xdr:to>
    <xdr:cxnSp macro="">
      <xdr:nvCxnSpPr>
        <xdr:cNvPr id="173" name="直線コネクタ 172"/>
        <xdr:cNvCxnSpPr/>
      </xdr:nvCxnSpPr>
      <xdr:spPr>
        <a:xfrm flipV="1">
          <a:off x="2908300" y="13253562"/>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70634</xdr:rowOff>
    </xdr:from>
    <xdr:to>
      <xdr:col>15</xdr:col>
      <xdr:colOff>50800</xdr:colOff>
      <xdr:row>77</xdr:row>
      <xdr:rowOff>86088</xdr:rowOff>
    </xdr:to>
    <xdr:cxnSp macro="">
      <xdr:nvCxnSpPr>
        <xdr:cNvPr id="176" name="直線コネクタ 175"/>
        <xdr:cNvCxnSpPr/>
      </xdr:nvCxnSpPr>
      <xdr:spPr>
        <a:xfrm>
          <a:off x="2019300" y="13272284"/>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70634</xdr:rowOff>
    </xdr:from>
    <xdr:to>
      <xdr:col>10</xdr:col>
      <xdr:colOff>114300</xdr:colOff>
      <xdr:row>77</xdr:row>
      <xdr:rowOff>79521</xdr:rowOff>
    </xdr:to>
    <xdr:cxnSp macro="">
      <xdr:nvCxnSpPr>
        <xdr:cNvPr id="179" name="直線コネクタ 178"/>
        <xdr:cNvCxnSpPr/>
      </xdr:nvCxnSpPr>
      <xdr:spPr>
        <a:xfrm flipV="1">
          <a:off x="1130300" y="13272284"/>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5621</xdr:rowOff>
    </xdr:from>
    <xdr:to>
      <xdr:col>24</xdr:col>
      <xdr:colOff>114300</xdr:colOff>
      <xdr:row>77</xdr:row>
      <xdr:rowOff>107221</xdr:rowOff>
    </xdr:to>
    <xdr:sp macro="" textlink="">
      <xdr:nvSpPr>
        <xdr:cNvPr id="189" name="楕円 188"/>
        <xdr:cNvSpPr/>
      </xdr:nvSpPr>
      <xdr:spPr>
        <a:xfrm>
          <a:off x="4584700" y="132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155498</xdr:rowOff>
    </xdr:from>
    <xdr:ext cx="534377" cy="259045"/>
    <xdr:sp macro="" textlink="">
      <xdr:nvSpPr>
        <xdr:cNvPr id="190" name="維持補修費該当値テキスト"/>
        <xdr:cNvSpPr txBox="1"/>
      </xdr:nvSpPr>
      <xdr:spPr>
        <a:xfrm>
          <a:off x="4686300" y="131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1112</xdr:rowOff>
    </xdr:from>
    <xdr:to>
      <xdr:col>20</xdr:col>
      <xdr:colOff>38100</xdr:colOff>
      <xdr:row>77</xdr:row>
      <xdr:rowOff>102712</xdr:rowOff>
    </xdr:to>
    <xdr:sp macro="" textlink="">
      <xdr:nvSpPr>
        <xdr:cNvPr id="191" name="楕円 190"/>
        <xdr:cNvSpPr/>
      </xdr:nvSpPr>
      <xdr:spPr>
        <a:xfrm>
          <a:off x="3746500" y="132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93839</xdr:rowOff>
    </xdr:from>
    <xdr:ext cx="534377" cy="259045"/>
    <xdr:sp macro="" textlink="">
      <xdr:nvSpPr>
        <xdr:cNvPr id="192" name="テキスト ボックス 191"/>
        <xdr:cNvSpPr txBox="1"/>
      </xdr:nvSpPr>
      <xdr:spPr>
        <a:xfrm>
          <a:off x="3530111" y="132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35288</xdr:rowOff>
    </xdr:from>
    <xdr:to>
      <xdr:col>15</xdr:col>
      <xdr:colOff>101600</xdr:colOff>
      <xdr:row>77</xdr:row>
      <xdr:rowOff>136888</xdr:rowOff>
    </xdr:to>
    <xdr:sp macro="" textlink="">
      <xdr:nvSpPr>
        <xdr:cNvPr id="193" name="楕円 192"/>
        <xdr:cNvSpPr/>
      </xdr:nvSpPr>
      <xdr:spPr>
        <a:xfrm>
          <a:off x="2857500" y="132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128015</xdr:rowOff>
    </xdr:from>
    <xdr:ext cx="534377" cy="259045"/>
    <xdr:sp macro="" textlink="">
      <xdr:nvSpPr>
        <xdr:cNvPr id="194" name="テキスト ボックス 193"/>
        <xdr:cNvSpPr txBox="1"/>
      </xdr:nvSpPr>
      <xdr:spPr>
        <a:xfrm>
          <a:off x="2641111" y="133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19834</xdr:rowOff>
    </xdr:from>
    <xdr:to>
      <xdr:col>10</xdr:col>
      <xdr:colOff>165100</xdr:colOff>
      <xdr:row>77</xdr:row>
      <xdr:rowOff>121434</xdr:rowOff>
    </xdr:to>
    <xdr:sp macro="" textlink="">
      <xdr:nvSpPr>
        <xdr:cNvPr id="195" name="楕円 194"/>
        <xdr:cNvSpPr/>
      </xdr:nvSpPr>
      <xdr:spPr>
        <a:xfrm>
          <a:off x="1968500" y="132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112561</xdr:rowOff>
    </xdr:from>
    <xdr:ext cx="534377" cy="259045"/>
    <xdr:sp macro="" textlink="">
      <xdr:nvSpPr>
        <xdr:cNvPr id="196" name="テキスト ボックス 195"/>
        <xdr:cNvSpPr txBox="1"/>
      </xdr:nvSpPr>
      <xdr:spPr>
        <a:xfrm>
          <a:off x="1752111" y="133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28721</xdr:rowOff>
    </xdr:from>
    <xdr:to>
      <xdr:col>6</xdr:col>
      <xdr:colOff>38100</xdr:colOff>
      <xdr:row>77</xdr:row>
      <xdr:rowOff>130321</xdr:rowOff>
    </xdr:to>
    <xdr:sp macro="" textlink="">
      <xdr:nvSpPr>
        <xdr:cNvPr id="197" name="楕円 196"/>
        <xdr:cNvSpPr/>
      </xdr:nvSpPr>
      <xdr:spPr>
        <a:xfrm>
          <a:off x="1079500" y="132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121448</xdr:rowOff>
    </xdr:from>
    <xdr:ext cx="534377" cy="259045"/>
    <xdr:sp macro="" textlink="">
      <xdr:nvSpPr>
        <xdr:cNvPr id="198" name="テキスト ボックス 197"/>
        <xdr:cNvSpPr txBox="1"/>
      </xdr:nvSpPr>
      <xdr:spPr>
        <a:xfrm>
          <a:off x="863111" y="133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89436</xdr:rowOff>
    </xdr:from>
    <xdr:to>
      <xdr:col>24</xdr:col>
      <xdr:colOff>63500</xdr:colOff>
      <xdr:row>96</xdr:row>
      <xdr:rowOff>103000</xdr:rowOff>
    </xdr:to>
    <xdr:cxnSp macro="">
      <xdr:nvCxnSpPr>
        <xdr:cNvPr id="231" name="直線コネクタ 230"/>
        <xdr:cNvCxnSpPr/>
      </xdr:nvCxnSpPr>
      <xdr:spPr>
        <a:xfrm flipV="1">
          <a:off x="3797300" y="16548636"/>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103000</xdr:rowOff>
    </xdr:from>
    <xdr:to>
      <xdr:col>19</xdr:col>
      <xdr:colOff>177800</xdr:colOff>
      <xdr:row>96</xdr:row>
      <xdr:rowOff>117983</xdr:rowOff>
    </xdr:to>
    <xdr:cxnSp macro="">
      <xdr:nvCxnSpPr>
        <xdr:cNvPr id="234" name="直線コネクタ 233"/>
        <xdr:cNvCxnSpPr/>
      </xdr:nvCxnSpPr>
      <xdr:spPr>
        <a:xfrm flipV="1">
          <a:off x="2908300" y="16562200"/>
          <a:ext cx="889000" cy="1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117983</xdr:rowOff>
    </xdr:from>
    <xdr:to>
      <xdr:col>15</xdr:col>
      <xdr:colOff>50800</xdr:colOff>
      <xdr:row>96</xdr:row>
      <xdr:rowOff>143329</xdr:rowOff>
    </xdr:to>
    <xdr:cxnSp macro="">
      <xdr:nvCxnSpPr>
        <xdr:cNvPr id="237" name="直線コネクタ 236"/>
        <xdr:cNvCxnSpPr/>
      </xdr:nvCxnSpPr>
      <xdr:spPr>
        <a:xfrm flipV="1">
          <a:off x="2019300" y="16577183"/>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143329</xdr:rowOff>
    </xdr:from>
    <xdr:to>
      <xdr:col>10</xdr:col>
      <xdr:colOff>114300</xdr:colOff>
      <xdr:row>97</xdr:row>
      <xdr:rowOff>8055</xdr:rowOff>
    </xdr:to>
    <xdr:cxnSp macro="">
      <xdr:nvCxnSpPr>
        <xdr:cNvPr id="240" name="直線コネクタ 239"/>
        <xdr:cNvCxnSpPr/>
      </xdr:nvCxnSpPr>
      <xdr:spPr>
        <a:xfrm flipV="1">
          <a:off x="1130300" y="16602529"/>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38636</xdr:rowOff>
    </xdr:from>
    <xdr:to>
      <xdr:col>24</xdr:col>
      <xdr:colOff>114300</xdr:colOff>
      <xdr:row>96</xdr:row>
      <xdr:rowOff>140236</xdr:rowOff>
    </xdr:to>
    <xdr:sp macro="" textlink="">
      <xdr:nvSpPr>
        <xdr:cNvPr id="250" name="楕円 249"/>
        <xdr:cNvSpPr/>
      </xdr:nvSpPr>
      <xdr:spPr>
        <a:xfrm>
          <a:off x="4584700" y="164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17063</xdr:rowOff>
    </xdr:from>
    <xdr:ext cx="534377" cy="259045"/>
    <xdr:sp macro="" textlink="">
      <xdr:nvSpPr>
        <xdr:cNvPr id="251" name="扶助費該当値テキスト"/>
        <xdr:cNvSpPr txBox="1"/>
      </xdr:nvSpPr>
      <xdr:spPr>
        <a:xfrm>
          <a:off x="4686300" y="164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52200</xdr:rowOff>
    </xdr:from>
    <xdr:to>
      <xdr:col>20</xdr:col>
      <xdr:colOff>38100</xdr:colOff>
      <xdr:row>96</xdr:row>
      <xdr:rowOff>153800</xdr:rowOff>
    </xdr:to>
    <xdr:sp macro="" textlink="">
      <xdr:nvSpPr>
        <xdr:cNvPr id="252" name="楕円 251"/>
        <xdr:cNvSpPr/>
      </xdr:nvSpPr>
      <xdr:spPr>
        <a:xfrm>
          <a:off x="3746500" y="165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144927</xdr:rowOff>
    </xdr:from>
    <xdr:ext cx="534377" cy="259045"/>
    <xdr:sp macro="" textlink="">
      <xdr:nvSpPr>
        <xdr:cNvPr id="253" name="テキスト ボックス 252"/>
        <xdr:cNvSpPr txBox="1"/>
      </xdr:nvSpPr>
      <xdr:spPr>
        <a:xfrm>
          <a:off x="3530111" y="1660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67183</xdr:rowOff>
    </xdr:from>
    <xdr:to>
      <xdr:col>15</xdr:col>
      <xdr:colOff>101600</xdr:colOff>
      <xdr:row>96</xdr:row>
      <xdr:rowOff>168783</xdr:rowOff>
    </xdr:to>
    <xdr:sp macro="" textlink="">
      <xdr:nvSpPr>
        <xdr:cNvPr id="254" name="楕円 253"/>
        <xdr:cNvSpPr/>
      </xdr:nvSpPr>
      <xdr:spPr>
        <a:xfrm>
          <a:off x="2857500" y="165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159910</xdr:rowOff>
    </xdr:from>
    <xdr:ext cx="534377" cy="259045"/>
    <xdr:sp macro="" textlink="">
      <xdr:nvSpPr>
        <xdr:cNvPr id="255" name="テキスト ボックス 254"/>
        <xdr:cNvSpPr txBox="1"/>
      </xdr:nvSpPr>
      <xdr:spPr>
        <a:xfrm>
          <a:off x="2641111" y="1661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92529</xdr:rowOff>
    </xdr:from>
    <xdr:to>
      <xdr:col>10</xdr:col>
      <xdr:colOff>165100</xdr:colOff>
      <xdr:row>97</xdr:row>
      <xdr:rowOff>22679</xdr:rowOff>
    </xdr:to>
    <xdr:sp macro="" textlink="">
      <xdr:nvSpPr>
        <xdr:cNvPr id="256" name="楕円 255"/>
        <xdr:cNvSpPr/>
      </xdr:nvSpPr>
      <xdr:spPr>
        <a:xfrm>
          <a:off x="1968500" y="165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13806</xdr:rowOff>
    </xdr:from>
    <xdr:ext cx="534377" cy="259045"/>
    <xdr:sp macro="" textlink="">
      <xdr:nvSpPr>
        <xdr:cNvPr id="257" name="テキスト ボックス 256"/>
        <xdr:cNvSpPr txBox="1"/>
      </xdr:nvSpPr>
      <xdr:spPr>
        <a:xfrm>
          <a:off x="1752111" y="1664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128705</xdr:rowOff>
    </xdr:from>
    <xdr:to>
      <xdr:col>6</xdr:col>
      <xdr:colOff>38100</xdr:colOff>
      <xdr:row>97</xdr:row>
      <xdr:rowOff>58855</xdr:rowOff>
    </xdr:to>
    <xdr:sp macro="" textlink="">
      <xdr:nvSpPr>
        <xdr:cNvPr id="258" name="楕円 257"/>
        <xdr:cNvSpPr/>
      </xdr:nvSpPr>
      <xdr:spPr>
        <a:xfrm>
          <a:off x="1079500" y="165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49982</xdr:rowOff>
    </xdr:from>
    <xdr:ext cx="534377" cy="259045"/>
    <xdr:sp macro="" textlink="">
      <xdr:nvSpPr>
        <xdr:cNvPr id="259" name="テキスト ボックス 258"/>
        <xdr:cNvSpPr txBox="1"/>
      </xdr:nvSpPr>
      <xdr:spPr>
        <a:xfrm>
          <a:off x="863111" y="166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148179</xdr:rowOff>
    </xdr:from>
    <xdr:to>
      <xdr:col>55</xdr:col>
      <xdr:colOff>0</xdr:colOff>
      <xdr:row>37</xdr:row>
      <xdr:rowOff>165625</xdr:rowOff>
    </xdr:to>
    <xdr:cxnSp macro="">
      <xdr:nvCxnSpPr>
        <xdr:cNvPr id="290" name="直線コネクタ 289"/>
        <xdr:cNvCxnSpPr/>
      </xdr:nvCxnSpPr>
      <xdr:spPr>
        <a:xfrm flipV="1">
          <a:off x="9639300" y="6491829"/>
          <a:ext cx="8382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165625</xdr:rowOff>
    </xdr:from>
    <xdr:to>
      <xdr:col>50</xdr:col>
      <xdr:colOff>114300</xdr:colOff>
      <xdr:row>38</xdr:row>
      <xdr:rowOff>2506</xdr:rowOff>
    </xdr:to>
    <xdr:cxnSp macro="">
      <xdr:nvCxnSpPr>
        <xdr:cNvPr id="293" name="直線コネクタ 292"/>
        <xdr:cNvCxnSpPr/>
      </xdr:nvCxnSpPr>
      <xdr:spPr>
        <a:xfrm flipV="1">
          <a:off x="8750300" y="6509275"/>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163605</xdr:rowOff>
    </xdr:from>
    <xdr:to>
      <xdr:col>45</xdr:col>
      <xdr:colOff>177800</xdr:colOff>
      <xdr:row>38</xdr:row>
      <xdr:rowOff>2506</xdr:rowOff>
    </xdr:to>
    <xdr:cxnSp macro="">
      <xdr:nvCxnSpPr>
        <xdr:cNvPr id="296" name="直線コネクタ 295"/>
        <xdr:cNvCxnSpPr/>
      </xdr:nvCxnSpPr>
      <xdr:spPr>
        <a:xfrm>
          <a:off x="7861300" y="6507255"/>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163605</xdr:rowOff>
    </xdr:from>
    <xdr:to>
      <xdr:col>41</xdr:col>
      <xdr:colOff>50800</xdr:colOff>
      <xdr:row>38</xdr:row>
      <xdr:rowOff>7878</xdr:rowOff>
    </xdr:to>
    <xdr:cxnSp macro="">
      <xdr:nvCxnSpPr>
        <xdr:cNvPr id="299" name="直線コネクタ 298"/>
        <xdr:cNvCxnSpPr/>
      </xdr:nvCxnSpPr>
      <xdr:spPr>
        <a:xfrm flipV="1">
          <a:off x="6972300" y="6507255"/>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97379</xdr:rowOff>
    </xdr:from>
    <xdr:to>
      <xdr:col>55</xdr:col>
      <xdr:colOff>50800</xdr:colOff>
      <xdr:row>38</xdr:row>
      <xdr:rowOff>27529</xdr:rowOff>
    </xdr:to>
    <xdr:sp macro="" textlink="">
      <xdr:nvSpPr>
        <xdr:cNvPr id="309" name="楕円 308"/>
        <xdr:cNvSpPr/>
      </xdr:nvSpPr>
      <xdr:spPr>
        <a:xfrm>
          <a:off x="10426700" y="64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75806</xdr:rowOff>
    </xdr:from>
    <xdr:ext cx="599010" cy="259045"/>
    <xdr:sp macro="" textlink="">
      <xdr:nvSpPr>
        <xdr:cNvPr id="310" name="補助費等該当値テキスト"/>
        <xdr:cNvSpPr txBox="1"/>
      </xdr:nvSpPr>
      <xdr:spPr>
        <a:xfrm>
          <a:off x="10528300" y="641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114825</xdr:rowOff>
    </xdr:from>
    <xdr:to>
      <xdr:col>50</xdr:col>
      <xdr:colOff>165100</xdr:colOff>
      <xdr:row>38</xdr:row>
      <xdr:rowOff>44975</xdr:rowOff>
    </xdr:to>
    <xdr:sp macro="" textlink="">
      <xdr:nvSpPr>
        <xdr:cNvPr id="311" name="楕円 310"/>
        <xdr:cNvSpPr/>
      </xdr:nvSpPr>
      <xdr:spPr>
        <a:xfrm>
          <a:off x="9588500" y="64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36102</xdr:rowOff>
    </xdr:from>
    <xdr:ext cx="599010" cy="259045"/>
    <xdr:sp macro="" textlink="">
      <xdr:nvSpPr>
        <xdr:cNvPr id="312" name="テキスト ボックス 311"/>
        <xdr:cNvSpPr txBox="1"/>
      </xdr:nvSpPr>
      <xdr:spPr>
        <a:xfrm>
          <a:off x="9339795" y="655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123156</xdr:rowOff>
    </xdr:from>
    <xdr:to>
      <xdr:col>46</xdr:col>
      <xdr:colOff>38100</xdr:colOff>
      <xdr:row>38</xdr:row>
      <xdr:rowOff>53305</xdr:rowOff>
    </xdr:to>
    <xdr:sp macro="" textlink="">
      <xdr:nvSpPr>
        <xdr:cNvPr id="313" name="楕円 312"/>
        <xdr:cNvSpPr/>
      </xdr:nvSpPr>
      <xdr:spPr>
        <a:xfrm>
          <a:off x="8699500" y="6466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44433</xdr:rowOff>
    </xdr:from>
    <xdr:ext cx="599010" cy="259045"/>
    <xdr:sp macro="" textlink="">
      <xdr:nvSpPr>
        <xdr:cNvPr id="314" name="テキスト ボックス 313"/>
        <xdr:cNvSpPr txBox="1"/>
      </xdr:nvSpPr>
      <xdr:spPr>
        <a:xfrm>
          <a:off x="8450795" y="655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112805</xdr:rowOff>
    </xdr:from>
    <xdr:to>
      <xdr:col>41</xdr:col>
      <xdr:colOff>101600</xdr:colOff>
      <xdr:row>38</xdr:row>
      <xdr:rowOff>42956</xdr:rowOff>
    </xdr:to>
    <xdr:sp macro="" textlink="">
      <xdr:nvSpPr>
        <xdr:cNvPr id="315" name="楕円 314"/>
        <xdr:cNvSpPr/>
      </xdr:nvSpPr>
      <xdr:spPr>
        <a:xfrm>
          <a:off x="7810500" y="64564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59482</xdr:rowOff>
    </xdr:from>
    <xdr:ext cx="599010" cy="259045"/>
    <xdr:sp macro="" textlink="">
      <xdr:nvSpPr>
        <xdr:cNvPr id="316" name="テキスト ボックス 315"/>
        <xdr:cNvSpPr txBox="1"/>
      </xdr:nvSpPr>
      <xdr:spPr>
        <a:xfrm>
          <a:off x="7561795" y="623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128528</xdr:rowOff>
    </xdr:from>
    <xdr:to>
      <xdr:col>36</xdr:col>
      <xdr:colOff>165100</xdr:colOff>
      <xdr:row>38</xdr:row>
      <xdr:rowOff>58678</xdr:rowOff>
    </xdr:to>
    <xdr:sp macro="" textlink="">
      <xdr:nvSpPr>
        <xdr:cNvPr id="317" name="楕円 316"/>
        <xdr:cNvSpPr/>
      </xdr:nvSpPr>
      <xdr:spPr>
        <a:xfrm>
          <a:off x="6921500" y="64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75205</xdr:rowOff>
    </xdr:from>
    <xdr:ext cx="599010" cy="259045"/>
    <xdr:sp macro="" textlink="">
      <xdr:nvSpPr>
        <xdr:cNvPr id="318" name="テキスト ボックス 317"/>
        <xdr:cNvSpPr txBox="1"/>
      </xdr:nvSpPr>
      <xdr:spPr>
        <a:xfrm>
          <a:off x="6672795" y="624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72842</xdr:rowOff>
    </xdr:from>
    <xdr:to>
      <xdr:col>55</xdr:col>
      <xdr:colOff>0</xdr:colOff>
      <xdr:row>57</xdr:row>
      <xdr:rowOff>84250</xdr:rowOff>
    </xdr:to>
    <xdr:cxnSp macro="">
      <xdr:nvCxnSpPr>
        <xdr:cNvPr id="345" name="直線コネクタ 344"/>
        <xdr:cNvCxnSpPr/>
      </xdr:nvCxnSpPr>
      <xdr:spPr>
        <a:xfrm flipV="1">
          <a:off x="9639300" y="9845492"/>
          <a:ext cx="8382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84250</xdr:rowOff>
    </xdr:from>
    <xdr:to>
      <xdr:col>50</xdr:col>
      <xdr:colOff>114300</xdr:colOff>
      <xdr:row>57</xdr:row>
      <xdr:rowOff>140953</xdr:rowOff>
    </xdr:to>
    <xdr:cxnSp macro="">
      <xdr:nvCxnSpPr>
        <xdr:cNvPr id="348" name="直線コネクタ 347"/>
        <xdr:cNvCxnSpPr/>
      </xdr:nvCxnSpPr>
      <xdr:spPr>
        <a:xfrm flipV="1">
          <a:off x="8750300" y="9856900"/>
          <a:ext cx="889000" cy="5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140953</xdr:rowOff>
    </xdr:from>
    <xdr:to>
      <xdr:col>45</xdr:col>
      <xdr:colOff>177800</xdr:colOff>
      <xdr:row>58</xdr:row>
      <xdr:rowOff>3762</xdr:rowOff>
    </xdr:to>
    <xdr:cxnSp macro="">
      <xdr:nvCxnSpPr>
        <xdr:cNvPr id="351" name="直線コネクタ 350"/>
        <xdr:cNvCxnSpPr/>
      </xdr:nvCxnSpPr>
      <xdr:spPr>
        <a:xfrm flipV="1">
          <a:off x="7861300" y="9913603"/>
          <a:ext cx="8890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109942</xdr:rowOff>
    </xdr:from>
    <xdr:to>
      <xdr:col>41</xdr:col>
      <xdr:colOff>50800</xdr:colOff>
      <xdr:row>58</xdr:row>
      <xdr:rowOff>3762</xdr:rowOff>
    </xdr:to>
    <xdr:cxnSp macro="">
      <xdr:nvCxnSpPr>
        <xdr:cNvPr id="354" name="直線コネクタ 353"/>
        <xdr:cNvCxnSpPr/>
      </xdr:nvCxnSpPr>
      <xdr:spPr>
        <a:xfrm>
          <a:off x="6972300" y="9882592"/>
          <a:ext cx="889000" cy="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22042</xdr:rowOff>
    </xdr:from>
    <xdr:to>
      <xdr:col>55</xdr:col>
      <xdr:colOff>50800</xdr:colOff>
      <xdr:row>57</xdr:row>
      <xdr:rowOff>123642</xdr:rowOff>
    </xdr:to>
    <xdr:sp macro="" textlink="">
      <xdr:nvSpPr>
        <xdr:cNvPr id="364" name="楕円 363"/>
        <xdr:cNvSpPr/>
      </xdr:nvSpPr>
      <xdr:spPr>
        <a:xfrm>
          <a:off x="10426700" y="97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44919</xdr:rowOff>
    </xdr:from>
    <xdr:ext cx="599010" cy="259045"/>
    <xdr:sp macro="" textlink="">
      <xdr:nvSpPr>
        <xdr:cNvPr id="365" name="普通建設事業費該当値テキスト"/>
        <xdr:cNvSpPr txBox="1"/>
      </xdr:nvSpPr>
      <xdr:spPr>
        <a:xfrm>
          <a:off x="10528300" y="964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33450</xdr:rowOff>
    </xdr:from>
    <xdr:to>
      <xdr:col>50</xdr:col>
      <xdr:colOff>165100</xdr:colOff>
      <xdr:row>57</xdr:row>
      <xdr:rowOff>135050</xdr:rowOff>
    </xdr:to>
    <xdr:sp macro="" textlink="">
      <xdr:nvSpPr>
        <xdr:cNvPr id="366" name="楕円 365"/>
        <xdr:cNvSpPr/>
      </xdr:nvSpPr>
      <xdr:spPr>
        <a:xfrm>
          <a:off x="9588500" y="98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151577</xdr:rowOff>
    </xdr:from>
    <xdr:ext cx="599010" cy="259045"/>
    <xdr:sp macro="" textlink="">
      <xdr:nvSpPr>
        <xdr:cNvPr id="367" name="テキスト ボックス 366"/>
        <xdr:cNvSpPr txBox="1"/>
      </xdr:nvSpPr>
      <xdr:spPr>
        <a:xfrm>
          <a:off x="9339795" y="95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90153</xdr:rowOff>
    </xdr:from>
    <xdr:to>
      <xdr:col>46</xdr:col>
      <xdr:colOff>38100</xdr:colOff>
      <xdr:row>58</xdr:row>
      <xdr:rowOff>20303</xdr:rowOff>
    </xdr:to>
    <xdr:sp macro="" textlink="">
      <xdr:nvSpPr>
        <xdr:cNvPr id="368" name="楕円 367"/>
        <xdr:cNvSpPr/>
      </xdr:nvSpPr>
      <xdr:spPr>
        <a:xfrm>
          <a:off x="8699500" y="98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36830</xdr:rowOff>
    </xdr:from>
    <xdr:ext cx="599010" cy="259045"/>
    <xdr:sp macro="" textlink="">
      <xdr:nvSpPr>
        <xdr:cNvPr id="369" name="テキスト ボックス 368"/>
        <xdr:cNvSpPr txBox="1"/>
      </xdr:nvSpPr>
      <xdr:spPr>
        <a:xfrm>
          <a:off x="8450795" y="963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124412</xdr:rowOff>
    </xdr:from>
    <xdr:to>
      <xdr:col>41</xdr:col>
      <xdr:colOff>101600</xdr:colOff>
      <xdr:row>58</xdr:row>
      <xdr:rowOff>54562</xdr:rowOff>
    </xdr:to>
    <xdr:sp macro="" textlink="">
      <xdr:nvSpPr>
        <xdr:cNvPr id="370" name="楕円 369"/>
        <xdr:cNvSpPr/>
      </xdr:nvSpPr>
      <xdr:spPr>
        <a:xfrm>
          <a:off x="7810500" y="98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45689</xdr:rowOff>
    </xdr:from>
    <xdr:ext cx="599010" cy="259045"/>
    <xdr:sp macro="" textlink="">
      <xdr:nvSpPr>
        <xdr:cNvPr id="371" name="テキスト ボックス 370"/>
        <xdr:cNvSpPr txBox="1"/>
      </xdr:nvSpPr>
      <xdr:spPr>
        <a:xfrm>
          <a:off x="7561795" y="99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59142</xdr:rowOff>
    </xdr:from>
    <xdr:to>
      <xdr:col>36</xdr:col>
      <xdr:colOff>165100</xdr:colOff>
      <xdr:row>57</xdr:row>
      <xdr:rowOff>160742</xdr:rowOff>
    </xdr:to>
    <xdr:sp macro="" textlink="">
      <xdr:nvSpPr>
        <xdr:cNvPr id="372" name="楕円 371"/>
        <xdr:cNvSpPr/>
      </xdr:nvSpPr>
      <xdr:spPr>
        <a:xfrm>
          <a:off x="6921500" y="98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5819</xdr:rowOff>
    </xdr:from>
    <xdr:ext cx="599010" cy="259045"/>
    <xdr:sp macro="" textlink="">
      <xdr:nvSpPr>
        <xdr:cNvPr id="373" name="テキスト ボックス 372"/>
        <xdr:cNvSpPr txBox="1"/>
      </xdr:nvSpPr>
      <xdr:spPr>
        <a:xfrm>
          <a:off x="6672795" y="960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30012</xdr:rowOff>
    </xdr:from>
    <xdr:to>
      <xdr:col>55</xdr:col>
      <xdr:colOff>0</xdr:colOff>
      <xdr:row>77</xdr:row>
      <xdr:rowOff>139914</xdr:rowOff>
    </xdr:to>
    <xdr:cxnSp macro="">
      <xdr:nvCxnSpPr>
        <xdr:cNvPr id="404" name="直線コネクタ 403"/>
        <xdr:cNvCxnSpPr/>
      </xdr:nvCxnSpPr>
      <xdr:spPr>
        <a:xfrm>
          <a:off x="9639300" y="13231662"/>
          <a:ext cx="838200" cy="10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102899</xdr:rowOff>
    </xdr:from>
    <xdr:to>
      <xdr:col>50</xdr:col>
      <xdr:colOff>114300</xdr:colOff>
      <xdr:row>77</xdr:row>
      <xdr:rowOff>30012</xdr:rowOff>
    </xdr:to>
    <xdr:cxnSp macro="">
      <xdr:nvCxnSpPr>
        <xdr:cNvPr id="407" name="直線コネクタ 406"/>
        <xdr:cNvCxnSpPr/>
      </xdr:nvCxnSpPr>
      <xdr:spPr>
        <a:xfrm>
          <a:off x="8750300" y="13133099"/>
          <a:ext cx="889000" cy="9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102899</xdr:rowOff>
    </xdr:from>
    <xdr:to>
      <xdr:col>45</xdr:col>
      <xdr:colOff>177800</xdr:colOff>
      <xdr:row>79</xdr:row>
      <xdr:rowOff>58302</xdr:rowOff>
    </xdr:to>
    <xdr:cxnSp macro="">
      <xdr:nvCxnSpPr>
        <xdr:cNvPr id="410" name="直線コネクタ 409"/>
        <xdr:cNvCxnSpPr/>
      </xdr:nvCxnSpPr>
      <xdr:spPr>
        <a:xfrm flipV="1">
          <a:off x="7861300" y="13133099"/>
          <a:ext cx="889000" cy="46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89114</xdr:rowOff>
    </xdr:from>
    <xdr:to>
      <xdr:col>55</xdr:col>
      <xdr:colOff>50800</xdr:colOff>
      <xdr:row>78</xdr:row>
      <xdr:rowOff>19264</xdr:rowOff>
    </xdr:to>
    <xdr:sp macro="" textlink="">
      <xdr:nvSpPr>
        <xdr:cNvPr id="420" name="楕円 419"/>
        <xdr:cNvSpPr/>
      </xdr:nvSpPr>
      <xdr:spPr>
        <a:xfrm>
          <a:off x="10426700" y="132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111991</xdr:rowOff>
    </xdr:from>
    <xdr:ext cx="599010" cy="259045"/>
    <xdr:sp macro="" textlink="">
      <xdr:nvSpPr>
        <xdr:cNvPr id="421" name="普通建設事業費 （ うち新規整備　）該当値テキスト"/>
        <xdr:cNvSpPr txBox="1"/>
      </xdr:nvSpPr>
      <xdr:spPr>
        <a:xfrm>
          <a:off x="10528300" y="1314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150662</xdr:rowOff>
    </xdr:from>
    <xdr:to>
      <xdr:col>50</xdr:col>
      <xdr:colOff>165100</xdr:colOff>
      <xdr:row>77</xdr:row>
      <xdr:rowOff>80812</xdr:rowOff>
    </xdr:to>
    <xdr:sp macro="" textlink="">
      <xdr:nvSpPr>
        <xdr:cNvPr id="422" name="楕円 421"/>
        <xdr:cNvSpPr/>
      </xdr:nvSpPr>
      <xdr:spPr>
        <a:xfrm>
          <a:off x="9588500" y="131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97340</xdr:rowOff>
    </xdr:from>
    <xdr:ext cx="599010" cy="259045"/>
    <xdr:sp macro="" textlink="">
      <xdr:nvSpPr>
        <xdr:cNvPr id="423" name="テキスト ボックス 422"/>
        <xdr:cNvSpPr txBox="1"/>
      </xdr:nvSpPr>
      <xdr:spPr>
        <a:xfrm>
          <a:off x="9339795" y="1295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52099</xdr:rowOff>
    </xdr:from>
    <xdr:to>
      <xdr:col>46</xdr:col>
      <xdr:colOff>38100</xdr:colOff>
      <xdr:row>76</xdr:row>
      <xdr:rowOff>153699</xdr:rowOff>
    </xdr:to>
    <xdr:sp macro="" textlink="">
      <xdr:nvSpPr>
        <xdr:cNvPr id="424" name="楕円 423"/>
        <xdr:cNvSpPr/>
      </xdr:nvSpPr>
      <xdr:spPr>
        <a:xfrm>
          <a:off x="8699500" y="130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170225</xdr:rowOff>
    </xdr:from>
    <xdr:ext cx="599010" cy="259045"/>
    <xdr:sp macro="" textlink="">
      <xdr:nvSpPr>
        <xdr:cNvPr id="425" name="テキスト ボックス 424"/>
        <xdr:cNvSpPr txBox="1"/>
      </xdr:nvSpPr>
      <xdr:spPr>
        <a:xfrm>
          <a:off x="8450795" y="1285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7502</xdr:rowOff>
    </xdr:from>
    <xdr:to>
      <xdr:col>41</xdr:col>
      <xdr:colOff>101600</xdr:colOff>
      <xdr:row>79</xdr:row>
      <xdr:rowOff>109102</xdr:rowOff>
    </xdr:to>
    <xdr:sp macro="" textlink="">
      <xdr:nvSpPr>
        <xdr:cNvPr id="426" name="楕円 425"/>
        <xdr:cNvSpPr/>
      </xdr:nvSpPr>
      <xdr:spPr>
        <a:xfrm>
          <a:off x="7810500" y="135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100229</xdr:rowOff>
    </xdr:from>
    <xdr:ext cx="534377" cy="259045"/>
    <xdr:sp macro="" textlink="">
      <xdr:nvSpPr>
        <xdr:cNvPr id="427" name="テキスト ボックス 426"/>
        <xdr:cNvSpPr txBox="1"/>
      </xdr:nvSpPr>
      <xdr:spPr>
        <a:xfrm>
          <a:off x="7594111" y="13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69191</xdr:rowOff>
    </xdr:from>
    <xdr:to>
      <xdr:col>55</xdr:col>
      <xdr:colOff>0</xdr:colOff>
      <xdr:row>97</xdr:row>
      <xdr:rowOff>83350</xdr:rowOff>
    </xdr:to>
    <xdr:cxnSp macro="">
      <xdr:nvCxnSpPr>
        <xdr:cNvPr id="452" name="直線コネクタ 451"/>
        <xdr:cNvCxnSpPr/>
      </xdr:nvCxnSpPr>
      <xdr:spPr>
        <a:xfrm flipV="1">
          <a:off x="9639300" y="16699841"/>
          <a:ext cx="8382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83350</xdr:rowOff>
    </xdr:from>
    <xdr:to>
      <xdr:col>50</xdr:col>
      <xdr:colOff>114300</xdr:colOff>
      <xdr:row>98</xdr:row>
      <xdr:rowOff>25400</xdr:rowOff>
    </xdr:to>
    <xdr:cxnSp macro="">
      <xdr:nvCxnSpPr>
        <xdr:cNvPr id="455" name="直線コネクタ 454"/>
        <xdr:cNvCxnSpPr/>
      </xdr:nvCxnSpPr>
      <xdr:spPr>
        <a:xfrm flipV="1">
          <a:off x="8750300" y="16714000"/>
          <a:ext cx="8890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112348</xdr:rowOff>
    </xdr:from>
    <xdr:to>
      <xdr:col>45</xdr:col>
      <xdr:colOff>177800</xdr:colOff>
      <xdr:row>98</xdr:row>
      <xdr:rowOff>25400</xdr:rowOff>
    </xdr:to>
    <xdr:cxnSp macro="">
      <xdr:nvCxnSpPr>
        <xdr:cNvPr id="458" name="直線コネクタ 457"/>
        <xdr:cNvCxnSpPr/>
      </xdr:nvCxnSpPr>
      <xdr:spPr>
        <a:xfrm>
          <a:off x="7861300" y="16742998"/>
          <a:ext cx="889000" cy="8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18391</xdr:rowOff>
    </xdr:from>
    <xdr:to>
      <xdr:col>55</xdr:col>
      <xdr:colOff>50800</xdr:colOff>
      <xdr:row>97</xdr:row>
      <xdr:rowOff>119991</xdr:rowOff>
    </xdr:to>
    <xdr:sp macro="" textlink="">
      <xdr:nvSpPr>
        <xdr:cNvPr id="468" name="楕円 467"/>
        <xdr:cNvSpPr/>
      </xdr:nvSpPr>
      <xdr:spPr>
        <a:xfrm>
          <a:off x="10426700" y="166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41268</xdr:rowOff>
    </xdr:from>
    <xdr:ext cx="599010" cy="259045"/>
    <xdr:sp macro="" textlink="">
      <xdr:nvSpPr>
        <xdr:cNvPr id="469" name="普通建設事業費 （ うち更新整備　）該当値テキスト"/>
        <xdr:cNvSpPr txBox="1"/>
      </xdr:nvSpPr>
      <xdr:spPr>
        <a:xfrm>
          <a:off x="10528300" y="1650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32550</xdr:rowOff>
    </xdr:from>
    <xdr:to>
      <xdr:col>50</xdr:col>
      <xdr:colOff>165100</xdr:colOff>
      <xdr:row>97</xdr:row>
      <xdr:rowOff>134150</xdr:rowOff>
    </xdr:to>
    <xdr:sp macro="" textlink="">
      <xdr:nvSpPr>
        <xdr:cNvPr id="470" name="楕円 469"/>
        <xdr:cNvSpPr/>
      </xdr:nvSpPr>
      <xdr:spPr>
        <a:xfrm>
          <a:off x="9588500" y="166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150677</xdr:rowOff>
    </xdr:from>
    <xdr:ext cx="599010" cy="259045"/>
    <xdr:sp macro="" textlink="">
      <xdr:nvSpPr>
        <xdr:cNvPr id="471" name="テキスト ボックス 470"/>
        <xdr:cNvSpPr txBox="1"/>
      </xdr:nvSpPr>
      <xdr:spPr>
        <a:xfrm>
          <a:off x="9339795" y="1643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146050</xdr:rowOff>
    </xdr:from>
    <xdr:to>
      <xdr:col>46</xdr:col>
      <xdr:colOff>38100</xdr:colOff>
      <xdr:row>98</xdr:row>
      <xdr:rowOff>76200</xdr:rowOff>
    </xdr:to>
    <xdr:sp macro="" textlink="">
      <xdr:nvSpPr>
        <xdr:cNvPr id="472" name="楕円 471"/>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98</xdr:row>
      <xdr:rowOff>67327</xdr:rowOff>
    </xdr:from>
    <xdr:ext cx="249299" cy="259045"/>
    <xdr:sp macro="" textlink="">
      <xdr:nvSpPr>
        <xdr:cNvPr id="473" name="テキスト ボックス 472"/>
        <xdr:cNvSpPr txBox="1"/>
      </xdr:nvSpPr>
      <xdr:spPr>
        <a:xfrm>
          <a:off x="8625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61548</xdr:rowOff>
    </xdr:from>
    <xdr:to>
      <xdr:col>41</xdr:col>
      <xdr:colOff>101600</xdr:colOff>
      <xdr:row>97</xdr:row>
      <xdr:rowOff>163148</xdr:rowOff>
    </xdr:to>
    <xdr:sp macro="" textlink="">
      <xdr:nvSpPr>
        <xdr:cNvPr id="474" name="楕円 473"/>
        <xdr:cNvSpPr/>
      </xdr:nvSpPr>
      <xdr:spPr>
        <a:xfrm>
          <a:off x="7810500" y="166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8225</xdr:rowOff>
    </xdr:from>
    <xdr:ext cx="599010" cy="259045"/>
    <xdr:sp macro="" textlink="">
      <xdr:nvSpPr>
        <xdr:cNvPr id="475" name="テキスト ボックス 474"/>
        <xdr:cNvSpPr txBox="1"/>
      </xdr:nvSpPr>
      <xdr:spPr>
        <a:xfrm>
          <a:off x="7561795" y="164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21171</xdr:rowOff>
    </xdr:from>
    <xdr:to>
      <xdr:col>71</xdr:col>
      <xdr:colOff>177800</xdr:colOff>
      <xdr:row>39</xdr:row>
      <xdr:rowOff>44450</xdr:rowOff>
    </xdr:to>
    <xdr:cxnSp macro="">
      <xdr:nvCxnSpPr>
        <xdr:cNvPr id="513" name="直線コネクタ 512"/>
        <xdr:cNvCxnSpPr/>
      </xdr:nvCxnSpPr>
      <xdr:spPr>
        <a:xfrm>
          <a:off x="12814300" y="6707721"/>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141821</xdr:rowOff>
    </xdr:from>
    <xdr:to>
      <xdr:col>67</xdr:col>
      <xdr:colOff>101600</xdr:colOff>
      <xdr:row>39</xdr:row>
      <xdr:rowOff>71971</xdr:rowOff>
    </xdr:to>
    <xdr:sp macro="" textlink="">
      <xdr:nvSpPr>
        <xdr:cNvPr id="531" name="楕円 530"/>
        <xdr:cNvSpPr/>
      </xdr:nvSpPr>
      <xdr:spPr>
        <a:xfrm>
          <a:off x="12763500" y="66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63098</xdr:rowOff>
    </xdr:from>
    <xdr:ext cx="469744" cy="259045"/>
    <xdr:sp macro="" textlink="">
      <xdr:nvSpPr>
        <xdr:cNvPr id="532" name="テキスト ボックス 531"/>
        <xdr:cNvSpPr txBox="1"/>
      </xdr:nvSpPr>
      <xdr:spPr>
        <a:xfrm>
          <a:off x="12579428" y="674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1730</xdr:rowOff>
    </xdr:from>
    <xdr:to>
      <xdr:col>85</xdr:col>
      <xdr:colOff>127000</xdr:colOff>
      <xdr:row>78</xdr:row>
      <xdr:rowOff>38827</xdr:rowOff>
    </xdr:to>
    <xdr:cxnSp macro="">
      <xdr:nvCxnSpPr>
        <xdr:cNvPr id="616" name="直線コネクタ 615"/>
        <xdr:cNvCxnSpPr/>
      </xdr:nvCxnSpPr>
      <xdr:spPr>
        <a:xfrm flipV="1">
          <a:off x="15481300" y="13374830"/>
          <a:ext cx="8382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21309</xdr:rowOff>
    </xdr:from>
    <xdr:to>
      <xdr:col>81</xdr:col>
      <xdr:colOff>50800</xdr:colOff>
      <xdr:row>78</xdr:row>
      <xdr:rowOff>38827</xdr:rowOff>
    </xdr:to>
    <xdr:cxnSp macro="">
      <xdr:nvCxnSpPr>
        <xdr:cNvPr id="619" name="直線コネクタ 618"/>
        <xdr:cNvCxnSpPr/>
      </xdr:nvCxnSpPr>
      <xdr:spPr>
        <a:xfrm>
          <a:off x="14592300" y="13394409"/>
          <a:ext cx="8890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9505</xdr:rowOff>
    </xdr:from>
    <xdr:to>
      <xdr:col>76</xdr:col>
      <xdr:colOff>114300</xdr:colOff>
      <xdr:row>78</xdr:row>
      <xdr:rowOff>21309</xdr:rowOff>
    </xdr:to>
    <xdr:cxnSp macro="">
      <xdr:nvCxnSpPr>
        <xdr:cNvPr id="622" name="直線コネクタ 621"/>
        <xdr:cNvCxnSpPr/>
      </xdr:nvCxnSpPr>
      <xdr:spPr>
        <a:xfrm>
          <a:off x="13703300" y="13382605"/>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157942</xdr:rowOff>
    </xdr:from>
    <xdr:to>
      <xdr:col>71</xdr:col>
      <xdr:colOff>177800</xdr:colOff>
      <xdr:row>78</xdr:row>
      <xdr:rowOff>9505</xdr:rowOff>
    </xdr:to>
    <xdr:cxnSp macro="">
      <xdr:nvCxnSpPr>
        <xdr:cNvPr id="625" name="直線コネクタ 624"/>
        <xdr:cNvCxnSpPr/>
      </xdr:nvCxnSpPr>
      <xdr:spPr>
        <a:xfrm>
          <a:off x="12814300" y="13359592"/>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122380</xdr:rowOff>
    </xdr:from>
    <xdr:to>
      <xdr:col>85</xdr:col>
      <xdr:colOff>177800</xdr:colOff>
      <xdr:row>78</xdr:row>
      <xdr:rowOff>52530</xdr:rowOff>
    </xdr:to>
    <xdr:sp macro="" textlink="">
      <xdr:nvSpPr>
        <xdr:cNvPr id="635" name="楕円 634"/>
        <xdr:cNvSpPr/>
      </xdr:nvSpPr>
      <xdr:spPr>
        <a:xfrm>
          <a:off x="16268700" y="133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100807</xdr:rowOff>
    </xdr:from>
    <xdr:ext cx="599010" cy="259045"/>
    <xdr:sp macro="" textlink="">
      <xdr:nvSpPr>
        <xdr:cNvPr id="636" name="公債費該当値テキスト"/>
        <xdr:cNvSpPr txBox="1"/>
      </xdr:nvSpPr>
      <xdr:spPr>
        <a:xfrm>
          <a:off x="16370300" y="1330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159477</xdr:rowOff>
    </xdr:from>
    <xdr:to>
      <xdr:col>81</xdr:col>
      <xdr:colOff>101600</xdr:colOff>
      <xdr:row>78</xdr:row>
      <xdr:rowOff>89627</xdr:rowOff>
    </xdr:to>
    <xdr:sp macro="" textlink="">
      <xdr:nvSpPr>
        <xdr:cNvPr id="637" name="楕円 636"/>
        <xdr:cNvSpPr/>
      </xdr:nvSpPr>
      <xdr:spPr>
        <a:xfrm>
          <a:off x="15430500" y="133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80754</xdr:rowOff>
    </xdr:from>
    <xdr:ext cx="534377" cy="259045"/>
    <xdr:sp macro="" textlink="">
      <xdr:nvSpPr>
        <xdr:cNvPr id="638" name="テキスト ボックス 637"/>
        <xdr:cNvSpPr txBox="1"/>
      </xdr:nvSpPr>
      <xdr:spPr>
        <a:xfrm>
          <a:off x="15214111" y="134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141959</xdr:rowOff>
    </xdr:from>
    <xdr:to>
      <xdr:col>76</xdr:col>
      <xdr:colOff>165100</xdr:colOff>
      <xdr:row>78</xdr:row>
      <xdr:rowOff>72109</xdr:rowOff>
    </xdr:to>
    <xdr:sp macro="" textlink="">
      <xdr:nvSpPr>
        <xdr:cNvPr id="639" name="楕円 638"/>
        <xdr:cNvSpPr/>
      </xdr:nvSpPr>
      <xdr:spPr>
        <a:xfrm>
          <a:off x="14541500" y="13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63236</xdr:rowOff>
    </xdr:from>
    <xdr:ext cx="599010" cy="259045"/>
    <xdr:sp macro="" textlink="">
      <xdr:nvSpPr>
        <xdr:cNvPr id="640" name="テキスト ボックス 639"/>
        <xdr:cNvSpPr txBox="1"/>
      </xdr:nvSpPr>
      <xdr:spPr>
        <a:xfrm>
          <a:off x="14292795" y="1343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130155</xdr:rowOff>
    </xdr:from>
    <xdr:to>
      <xdr:col>72</xdr:col>
      <xdr:colOff>38100</xdr:colOff>
      <xdr:row>78</xdr:row>
      <xdr:rowOff>60305</xdr:rowOff>
    </xdr:to>
    <xdr:sp macro="" textlink="">
      <xdr:nvSpPr>
        <xdr:cNvPr id="641" name="楕円 640"/>
        <xdr:cNvSpPr/>
      </xdr:nvSpPr>
      <xdr:spPr>
        <a:xfrm>
          <a:off x="13652500" y="133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51432</xdr:rowOff>
    </xdr:from>
    <xdr:ext cx="599010" cy="259045"/>
    <xdr:sp macro="" textlink="">
      <xdr:nvSpPr>
        <xdr:cNvPr id="642" name="テキスト ボックス 641"/>
        <xdr:cNvSpPr txBox="1"/>
      </xdr:nvSpPr>
      <xdr:spPr>
        <a:xfrm>
          <a:off x="13403795" y="1342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107142</xdr:rowOff>
    </xdr:from>
    <xdr:to>
      <xdr:col>67</xdr:col>
      <xdr:colOff>101600</xdr:colOff>
      <xdr:row>78</xdr:row>
      <xdr:rowOff>37292</xdr:rowOff>
    </xdr:to>
    <xdr:sp macro="" textlink="">
      <xdr:nvSpPr>
        <xdr:cNvPr id="643" name="楕円 642"/>
        <xdr:cNvSpPr/>
      </xdr:nvSpPr>
      <xdr:spPr>
        <a:xfrm>
          <a:off x="12763500" y="133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28419</xdr:rowOff>
    </xdr:from>
    <xdr:ext cx="599010" cy="259045"/>
    <xdr:sp macro="" textlink="">
      <xdr:nvSpPr>
        <xdr:cNvPr id="644" name="テキスト ボックス 643"/>
        <xdr:cNvSpPr txBox="1"/>
      </xdr:nvSpPr>
      <xdr:spPr>
        <a:xfrm>
          <a:off x="12514795" y="1340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102194</xdr:rowOff>
    </xdr:from>
    <xdr:to>
      <xdr:col>85</xdr:col>
      <xdr:colOff>127000</xdr:colOff>
      <xdr:row>98</xdr:row>
      <xdr:rowOff>110387</xdr:rowOff>
    </xdr:to>
    <xdr:cxnSp macro="">
      <xdr:nvCxnSpPr>
        <xdr:cNvPr id="671" name="直線コネクタ 670"/>
        <xdr:cNvCxnSpPr/>
      </xdr:nvCxnSpPr>
      <xdr:spPr>
        <a:xfrm>
          <a:off x="15481300" y="16904294"/>
          <a:ext cx="8382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169920</xdr:rowOff>
    </xdr:from>
    <xdr:to>
      <xdr:col>81</xdr:col>
      <xdr:colOff>50800</xdr:colOff>
      <xdr:row>98</xdr:row>
      <xdr:rowOff>102194</xdr:rowOff>
    </xdr:to>
    <xdr:cxnSp macro="">
      <xdr:nvCxnSpPr>
        <xdr:cNvPr id="674" name="直線コネクタ 673"/>
        <xdr:cNvCxnSpPr/>
      </xdr:nvCxnSpPr>
      <xdr:spPr>
        <a:xfrm>
          <a:off x="14592300" y="16800570"/>
          <a:ext cx="889000" cy="10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169920</xdr:rowOff>
    </xdr:from>
    <xdr:to>
      <xdr:col>76</xdr:col>
      <xdr:colOff>114300</xdr:colOff>
      <xdr:row>98</xdr:row>
      <xdr:rowOff>120100</xdr:rowOff>
    </xdr:to>
    <xdr:cxnSp macro="">
      <xdr:nvCxnSpPr>
        <xdr:cNvPr id="677" name="直線コネクタ 676"/>
        <xdr:cNvCxnSpPr/>
      </xdr:nvCxnSpPr>
      <xdr:spPr>
        <a:xfrm flipV="1">
          <a:off x="13703300" y="16800570"/>
          <a:ext cx="889000" cy="1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79197</xdr:rowOff>
    </xdr:from>
    <xdr:to>
      <xdr:col>71</xdr:col>
      <xdr:colOff>177800</xdr:colOff>
      <xdr:row>98</xdr:row>
      <xdr:rowOff>120100</xdr:rowOff>
    </xdr:to>
    <xdr:cxnSp macro="">
      <xdr:nvCxnSpPr>
        <xdr:cNvPr id="680" name="直線コネクタ 679"/>
        <xdr:cNvCxnSpPr/>
      </xdr:nvCxnSpPr>
      <xdr:spPr>
        <a:xfrm>
          <a:off x="12814300" y="16881297"/>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59587</xdr:rowOff>
    </xdr:from>
    <xdr:to>
      <xdr:col>85</xdr:col>
      <xdr:colOff>177800</xdr:colOff>
      <xdr:row>98</xdr:row>
      <xdr:rowOff>161187</xdr:rowOff>
    </xdr:to>
    <xdr:sp macro="" textlink="">
      <xdr:nvSpPr>
        <xdr:cNvPr id="690" name="楕円 689"/>
        <xdr:cNvSpPr/>
      </xdr:nvSpPr>
      <xdr:spPr>
        <a:xfrm>
          <a:off x="16268700" y="16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51394</xdr:rowOff>
    </xdr:from>
    <xdr:to>
      <xdr:col>81</xdr:col>
      <xdr:colOff>101600</xdr:colOff>
      <xdr:row>98</xdr:row>
      <xdr:rowOff>152994</xdr:rowOff>
    </xdr:to>
    <xdr:sp macro="" textlink="">
      <xdr:nvSpPr>
        <xdr:cNvPr id="692" name="楕円 691"/>
        <xdr:cNvSpPr/>
      </xdr:nvSpPr>
      <xdr:spPr>
        <a:xfrm>
          <a:off x="15430500" y="168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144121</xdr:rowOff>
    </xdr:from>
    <xdr:ext cx="534377" cy="259045"/>
    <xdr:sp macro="" textlink="">
      <xdr:nvSpPr>
        <xdr:cNvPr id="693" name="テキスト ボックス 692"/>
        <xdr:cNvSpPr txBox="1"/>
      </xdr:nvSpPr>
      <xdr:spPr>
        <a:xfrm>
          <a:off x="15214111" y="1694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119120</xdr:rowOff>
    </xdr:from>
    <xdr:to>
      <xdr:col>76</xdr:col>
      <xdr:colOff>165100</xdr:colOff>
      <xdr:row>98</xdr:row>
      <xdr:rowOff>49270</xdr:rowOff>
    </xdr:to>
    <xdr:sp macro="" textlink="">
      <xdr:nvSpPr>
        <xdr:cNvPr id="694" name="楕円 693"/>
        <xdr:cNvSpPr/>
      </xdr:nvSpPr>
      <xdr:spPr>
        <a:xfrm>
          <a:off x="14541500" y="167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65797</xdr:rowOff>
    </xdr:from>
    <xdr:ext cx="599010" cy="259045"/>
    <xdr:sp macro="" textlink="">
      <xdr:nvSpPr>
        <xdr:cNvPr id="695" name="テキスト ボックス 694"/>
        <xdr:cNvSpPr txBox="1"/>
      </xdr:nvSpPr>
      <xdr:spPr>
        <a:xfrm>
          <a:off x="14292795" y="1652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69300</xdr:rowOff>
    </xdr:from>
    <xdr:to>
      <xdr:col>72</xdr:col>
      <xdr:colOff>38100</xdr:colOff>
      <xdr:row>98</xdr:row>
      <xdr:rowOff>170900</xdr:rowOff>
    </xdr:to>
    <xdr:sp macro="" textlink="">
      <xdr:nvSpPr>
        <xdr:cNvPr id="696" name="楕円 695"/>
        <xdr:cNvSpPr/>
      </xdr:nvSpPr>
      <xdr:spPr>
        <a:xfrm>
          <a:off x="13652500" y="168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162027</xdr:rowOff>
    </xdr:from>
    <xdr:ext cx="534377" cy="259045"/>
    <xdr:sp macro="" textlink="">
      <xdr:nvSpPr>
        <xdr:cNvPr id="697" name="テキスト ボックス 696"/>
        <xdr:cNvSpPr txBox="1"/>
      </xdr:nvSpPr>
      <xdr:spPr>
        <a:xfrm>
          <a:off x="13436111" y="169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28397</xdr:rowOff>
    </xdr:from>
    <xdr:to>
      <xdr:col>67</xdr:col>
      <xdr:colOff>101600</xdr:colOff>
      <xdr:row>98</xdr:row>
      <xdr:rowOff>129997</xdr:rowOff>
    </xdr:to>
    <xdr:sp macro="" textlink="">
      <xdr:nvSpPr>
        <xdr:cNvPr id="698" name="楕円 697"/>
        <xdr:cNvSpPr/>
      </xdr:nvSpPr>
      <xdr:spPr>
        <a:xfrm>
          <a:off x="12763500" y="168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121124</xdr:rowOff>
    </xdr:from>
    <xdr:ext cx="534377" cy="259045"/>
    <xdr:sp macro="" textlink="">
      <xdr:nvSpPr>
        <xdr:cNvPr id="699" name="テキスト ボックス 698"/>
        <xdr:cNvSpPr txBox="1"/>
      </xdr:nvSpPr>
      <xdr:spPr>
        <a:xfrm>
          <a:off x="12547111" y="169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72022</xdr:rowOff>
    </xdr:from>
    <xdr:to>
      <xdr:col>116</xdr:col>
      <xdr:colOff>63500</xdr:colOff>
      <xdr:row>58</xdr:row>
      <xdr:rowOff>82321</xdr:rowOff>
    </xdr:to>
    <xdr:cxnSp macro="">
      <xdr:nvCxnSpPr>
        <xdr:cNvPr id="783" name="直線コネクタ 782"/>
        <xdr:cNvCxnSpPr/>
      </xdr:nvCxnSpPr>
      <xdr:spPr>
        <a:xfrm flipV="1">
          <a:off x="21323300" y="10016122"/>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79172</xdr:rowOff>
    </xdr:from>
    <xdr:to>
      <xdr:col>111</xdr:col>
      <xdr:colOff>177800</xdr:colOff>
      <xdr:row>58</xdr:row>
      <xdr:rowOff>82321</xdr:rowOff>
    </xdr:to>
    <xdr:cxnSp macro="">
      <xdr:nvCxnSpPr>
        <xdr:cNvPr id="786" name="直線コネクタ 785"/>
        <xdr:cNvCxnSpPr/>
      </xdr:nvCxnSpPr>
      <xdr:spPr>
        <a:xfrm>
          <a:off x="20434300" y="10023272"/>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75146</xdr:rowOff>
    </xdr:from>
    <xdr:to>
      <xdr:col>107</xdr:col>
      <xdr:colOff>50800</xdr:colOff>
      <xdr:row>58</xdr:row>
      <xdr:rowOff>79172</xdr:rowOff>
    </xdr:to>
    <xdr:cxnSp macro="">
      <xdr:nvCxnSpPr>
        <xdr:cNvPr id="789" name="直線コネクタ 788"/>
        <xdr:cNvCxnSpPr/>
      </xdr:nvCxnSpPr>
      <xdr:spPr>
        <a:xfrm>
          <a:off x="19545300" y="10019246"/>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23965</xdr:rowOff>
    </xdr:from>
    <xdr:to>
      <xdr:col>102</xdr:col>
      <xdr:colOff>114300</xdr:colOff>
      <xdr:row>58</xdr:row>
      <xdr:rowOff>75146</xdr:rowOff>
    </xdr:to>
    <xdr:cxnSp macro="">
      <xdr:nvCxnSpPr>
        <xdr:cNvPr id="792" name="直線コネクタ 791"/>
        <xdr:cNvCxnSpPr/>
      </xdr:nvCxnSpPr>
      <xdr:spPr>
        <a:xfrm>
          <a:off x="18656300" y="9968065"/>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21222</xdr:rowOff>
    </xdr:from>
    <xdr:to>
      <xdr:col>116</xdr:col>
      <xdr:colOff>114300</xdr:colOff>
      <xdr:row>58</xdr:row>
      <xdr:rowOff>122822</xdr:rowOff>
    </xdr:to>
    <xdr:sp macro="" textlink="">
      <xdr:nvSpPr>
        <xdr:cNvPr id="802" name="楕円 801"/>
        <xdr:cNvSpPr/>
      </xdr:nvSpPr>
      <xdr:spPr>
        <a:xfrm>
          <a:off x="22110700" y="99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44099</xdr:rowOff>
    </xdr:from>
    <xdr:ext cx="534377" cy="259045"/>
    <xdr:sp macro="" textlink="">
      <xdr:nvSpPr>
        <xdr:cNvPr id="803" name="貸付金該当値テキスト"/>
        <xdr:cNvSpPr txBox="1"/>
      </xdr:nvSpPr>
      <xdr:spPr>
        <a:xfrm>
          <a:off x="22212300" y="98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31521</xdr:rowOff>
    </xdr:from>
    <xdr:to>
      <xdr:col>112</xdr:col>
      <xdr:colOff>38100</xdr:colOff>
      <xdr:row>58</xdr:row>
      <xdr:rowOff>133121</xdr:rowOff>
    </xdr:to>
    <xdr:sp macro="" textlink="">
      <xdr:nvSpPr>
        <xdr:cNvPr id="804" name="楕円 803"/>
        <xdr:cNvSpPr/>
      </xdr:nvSpPr>
      <xdr:spPr>
        <a:xfrm>
          <a:off x="21272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149648</xdr:rowOff>
    </xdr:from>
    <xdr:ext cx="534377" cy="259045"/>
    <xdr:sp macro="" textlink="">
      <xdr:nvSpPr>
        <xdr:cNvPr id="805" name="テキスト ボックス 804"/>
        <xdr:cNvSpPr txBox="1"/>
      </xdr:nvSpPr>
      <xdr:spPr>
        <a:xfrm>
          <a:off x="21056111" y="97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28372</xdr:rowOff>
    </xdr:from>
    <xdr:to>
      <xdr:col>107</xdr:col>
      <xdr:colOff>101600</xdr:colOff>
      <xdr:row>58</xdr:row>
      <xdr:rowOff>129972</xdr:rowOff>
    </xdr:to>
    <xdr:sp macro="" textlink="">
      <xdr:nvSpPr>
        <xdr:cNvPr id="806" name="楕円 805"/>
        <xdr:cNvSpPr/>
      </xdr:nvSpPr>
      <xdr:spPr>
        <a:xfrm>
          <a:off x="20383500" y="99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146499</xdr:rowOff>
    </xdr:from>
    <xdr:ext cx="534377" cy="259045"/>
    <xdr:sp macro="" textlink="">
      <xdr:nvSpPr>
        <xdr:cNvPr id="807" name="テキスト ボックス 806"/>
        <xdr:cNvSpPr txBox="1"/>
      </xdr:nvSpPr>
      <xdr:spPr>
        <a:xfrm>
          <a:off x="20167111" y="97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24346</xdr:rowOff>
    </xdr:from>
    <xdr:to>
      <xdr:col>102</xdr:col>
      <xdr:colOff>165100</xdr:colOff>
      <xdr:row>58</xdr:row>
      <xdr:rowOff>125946</xdr:rowOff>
    </xdr:to>
    <xdr:sp macro="" textlink="">
      <xdr:nvSpPr>
        <xdr:cNvPr id="808" name="楕円 807"/>
        <xdr:cNvSpPr/>
      </xdr:nvSpPr>
      <xdr:spPr>
        <a:xfrm>
          <a:off x="19494500" y="99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142473</xdr:rowOff>
    </xdr:from>
    <xdr:ext cx="534377" cy="259045"/>
    <xdr:sp macro="" textlink="">
      <xdr:nvSpPr>
        <xdr:cNvPr id="809" name="テキスト ボックス 808"/>
        <xdr:cNvSpPr txBox="1"/>
      </xdr:nvSpPr>
      <xdr:spPr>
        <a:xfrm>
          <a:off x="19278111" y="97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144615</xdr:rowOff>
    </xdr:from>
    <xdr:to>
      <xdr:col>98</xdr:col>
      <xdr:colOff>38100</xdr:colOff>
      <xdr:row>58</xdr:row>
      <xdr:rowOff>74765</xdr:rowOff>
    </xdr:to>
    <xdr:sp macro="" textlink="">
      <xdr:nvSpPr>
        <xdr:cNvPr id="810" name="楕円 809"/>
        <xdr:cNvSpPr/>
      </xdr:nvSpPr>
      <xdr:spPr>
        <a:xfrm>
          <a:off x="18605500" y="99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91292</xdr:rowOff>
    </xdr:from>
    <xdr:ext cx="534377" cy="259045"/>
    <xdr:sp macro="" textlink="">
      <xdr:nvSpPr>
        <xdr:cNvPr id="811" name="テキスト ボックス 810"/>
        <xdr:cNvSpPr txBox="1"/>
      </xdr:nvSpPr>
      <xdr:spPr>
        <a:xfrm>
          <a:off x="18389111" y="96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47788</xdr:rowOff>
    </xdr:from>
    <xdr:to>
      <xdr:col>116</xdr:col>
      <xdr:colOff>63500</xdr:colOff>
      <xdr:row>76</xdr:row>
      <xdr:rowOff>76671</xdr:rowOff>
    </xdr:to>
    <xdr:cxnSp macro="">
      <xdr:nvCxnSpPr>
        <xdr:cNvPr id="840" name="直線コネクタ 839"/>
        <xdr:cNvCxnSpPr/>
      </xdr:nvCxnSpPr>
      <xdr:spPr>
        <a:xfrm flipV="1">
          <a:off x="21323300" y="13077988"/>
          <a:ext cx="838200" cy="2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62559</xdr:rowOff>
    </xdr:from>
    <xdr:to>
      <xdr:col>111</xdr:col>
      <xdr:colOff>177800</xdr:colOff>
      <xdr:row>76</xdr:row>
      <xdr:rowOff>76671</xdr:rowOff>
    </xdr:to>
    <xdr:cxnSp macro="">
      <xdr:nvCxnSpPr>
        <xdr:cNvPr id="843" name="直線コネクタ 842"/>
        <xdr:cNvCxnSpPr/>
      </xdr:nvCxnSpPr>
      <xdr:spPr>
        <a:xfrm>
          <a:off x="20434300" y="13092759"/>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62559</xdr:rowOff>
    </xdr:from>
    <xdr:to>
      <xdr:col>107</xdr:col>
      <xdr:colOff>50800</xdr:colOff>
      <xdr:row>76</xdr:row>
      <xdr:rowOff>136023</xdr:rowOff>
    </xdr:to>
    <xdr:cxnSp macro="">
      <xdr:nvCxnSpPr>
        <xdr:cNvPr id="846" name="直線コネクタ 845"/>
        <xdr:cNvCxnSpPr/>
      </xdr:nvCxnSpPr>
      <xdr:spPr>
        <a:xfrm flipV="1">
          <a:off x="19545300" y="13092759"/>
          <a:ext cx="889000" cy="7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136023</xdr:rowOff>
    </xdr:from>
    <xdr:to>
      <xdr:col>102</xdr:col>
      <xdr:colOff>114300</xdr:colOff>
      <xdr:row>76</xdr:row>
      <xdr:rowOff>147369</xdr:rowOff>
    </xdr:to>
    <xdr:cxnSp macro="">
      <xdr:nvCxnSpPr>
        <xdr:cNvPr id="849" name="直線コネクタ 848"/>
        <xdr:cNvCxnSpPr/>
      </xdr:nvCxnSpPr>
      <xdr:spPr>
        <a:xfrm flipV="1">
          <a:off x="18656300" y="13166223"/>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168438</xdr:rowOff>
    </xdr:from>
    <xdr:to>
      <xdr:col>116</xdr:col>
      <xdr:colOff>114300</xdr:colOff>
      <xdr:row>76</xdr:row>
      <xdr:rowOff>98588</xdr:rowOff>
    </xdr:to>
    <xdr:sp macro="" textlink="">
      <xdr:nvSpPr>
        <xdr:cNvPr id="859" name="楕円 858"/>
        <xdr:cNvSpPr/>
      </xdr:nvSpPr>
      <xdr:spPr>
        <a:xfrm>
          <a:off x="22110700" y="130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19865</xdr:rowOff>
    </xdr:from>
    <xdr:ext cx="599010" cy="259045"/>
    <xdr:sp macro="" textlink="">
      <xdr:nvSpPr>
        <xdr:cNvPr id="860" name="繰出金該当値テキスト"/>
        <xdr:cNvSpPr txBox="1"/>
      </xdr:nvSpPr>
      <xdr:spPr>
        <a:xfrm>
          <a:off x="22212300" y="1287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25871</xdr:rowOff>
    </xdr:from>
    <xdr:to>
      <xdr:col>112</xdr:col>
      <xdr:colOff>38100</xdr:colOff>
      <xdr:row>76</xdr:row>
      <xdr:rowOff>127471</xdr:rowOff>
    </xdr:to>
    <xdr:sp macro="" textlink="">
      <xdr:nvSpPr>
        <xdr:cNvPr id="861" name="楕円 860"/>
        <xdr:cNvSpPr/>
      </xdr:nvSpPr>
      <xdr:spPr>
        <a:xfrm>
          <a:off x="21272500" y="13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143998</xdr:rowOff>
    </xdr:from>
    <xdr:ext cx="599010" cy="259045"/>
    <xdr:sp macro="" textlink="">
      <xdr:nvSpPr>
        <xdr:cNvPr id="862" name="テキスト ボックス 861"/>
        <xdr:cNvSpPr txBox="1"/>
      </xdr:nvSpPr>
      <xdr:spPr>
        <a:xfrm>
          <a:off x="21023795" y="1283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11759</xdr:rowOff>
    </xdr:from>
    <xdr:to>
      <xdr:col>107</xdr:col>
      <xdr:colOff>101600</xdr:colOff>
      <xdr:row>76</xdr:row>
      <xdr:rowOff>113359</xdr:rowOff>
    </xdr:to>
    <xdr:sp macro="" textlink="">
      <xdr:nvSpPr>
        <xdr:cNvPr id="863" name="楕円 862"/>
        <xdr:cNvSpPr/>
      </xdr:nvSpPr>
      <xdr:spPr>
        <a:xfrm>
          <a:off x="20383500" y="130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129886</xdr:rowOff>
    </xdr:from>
    <xdr:ext cx="599010" cy="259045"/>
    <xdr:sp macro="" textlink="">
      <xdr:nvSpPr>
        <xdr:cNvPr id="864" name="テキスト ボックス 863"/>
        <xdr:cNvSpPr txBox="1"/>
      </xdr:nvSpPr>
      <xdr:spPr>
        <a:xfrm>
          <a:off x="20134795" y="1281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85223</xdr:rowOff>
    </xdr:from>
    <xdr:to>
      <xdr:col>102</xdr:col>
      <xdr:colOff>165100</xdr:colOff>
      <xdr:row>77</xdr:row>
      <xdr:rowOff>15373</xdr:rowOff>
    </xdr:to>
    <xdr:sp macro="" textlink="">
      <xdr:nvSpPr>
        <xdr:cNvPr id="865" name="楕円 864"/>
        <xdr:cNvSpPr/>
      </xdr:nvSpPr>
      <xdr:spPr>
        <a:xfrm>
          <a:off x="19494500" y="131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31900</xdr:rowOff>
    </xdr:from>
    <xdr:ext cx="599010" cy="259045"/>
    <xdr:sp macro="" textlink="">
      <xdr:nvSpPr>
        <xdr:cNvPr id="866" name="テキスト ボックス 865"/>
        <xdr:cNvSpPr txBox="1"/>
      </xdr:nvSpPr>
      <xdr:spPr>
        <a:xfrm>
          <a:off x="19245795" y="1289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96569</xdr:rowOff>
    </xdr:from>
    <xdr:to>
      <xdr:col>98</xdr:col>
      <xdr:colOff>38100</xdr:colOff>
      <xdr:row>77</xdr:row>
      <xdr:rowOff>26719</xdr:rowOff>
    </xdr:to>
    <xdr:sp macro="" textlink="">
      <xdr:nvSpPr>
        <xdr:cNvPr id="867" name="楕円 866"/>
        <xdr:cNvSpPr/>
      </xdr:nvSpPr>
      <xdr:spPr>
        <a:xfrm>
          <a:off x="18605500" y="131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43246</xdr:rowOff>
    </xdr:from>
    <xdr:ext cx="599010" cy="259045"/>
    <xdr:sp macro="" textlink="">
      <xdr:nvSpPr>
        <xdr:cNvPr id="868" name="テキスト ボックス 867"/>
        <xdr:cNvSpPr txBox="1"/>
      </xdr:nvSpPr>
      <xdr:spPr>
        <a:xfrm>
          <a:off x="18356795" y="129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類似団体を大きく上回っている状況である。これはＣＡＴＶ、村営バス運営等独自の行政サービスを行っているためである。今後大幅な増加とならないよう留意していく必要がある。物件費・・・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年度から連続</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年増加していたが、平成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年度は業務委託や備品購入の見直しを進め、物件費の抑制を図った。</a:t>
          </a:r>
          <a:endParaRPr lang="ja-JP" altLang="ja-JP" sz="1400">
            <a:effectLst/>
          </a:endParaRPr>
        </a:p>
        <a:p>
          <a:r>
            <a:rPr kumimoji="1" lang="ja-JP" altLang="ja-JP" sz="1100">
              <a:solidFill>
                <a:schemeClr val="dk1"/>
              </a:solidFill>
              <a:effectLst/>
              <a:latin typeface="+mn-lt"/>
              <a:ea typeface="+mn-ea"/>
              <a:cs typeface="+mn-cs"/>
            </a:rPr>
            <a:t>維持補修費・・・６年連続類似団体を下回っている状況ではあるが、今後は公共施設等の修繕費が見込まれる。扶助費・・・７年連続類似団体を下回っている状況である。これは生活保護費（該当なし）が影響している。補助費等・・・類似団体と同様の数値で推移している。引き続き補助金の一般化等進めていく。</a:t>
          </a:r>
          <a:endParaRPr lang="ja-JP" altLang="ja-JP" sz="1400">
            <a:effectLst/>
          </a:endParaRPr>
        </a:p>
        <a:p>
          <a:r>
            <a:rPr kumimoji="1" lang="ja-JP" altLang="ja-JP" sz="1100">
              <a:solidFill>
                <a:schemeClr val="dk1"/>
              </a:solidFill>
              <a:effectLst/>
              <a:latin typeface="+mn-lt"/>
              <a:ea typeface="+mn-ea"/>
              <a:cs typeface="+mn-cs"/>
            </a:rPr>
            <a:t>普通建設事業費・・・Ｈ２９年度には若者定住促進住宅整備事業を実施したため、類似団体平均を大きく上回っている。（うち新規整備）公債費・・・平成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類似団体を大きく下回っている。これは繰上償還や有利な起債以外発行しなかったことによる。積立金・・・平成２９年度は類似団体を下回っている。これは平成２８年度の実質収支が影響している。貸付金・・・教育員会が実施している奨学金制度であり、類似団体を上回っている原因は貸付金の額が多いためである。繰出金・・・国民健康保険事業や介護保険事業における財政負担が年々増加しており、今後も過大な繰り出しとならないよう留意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
1,024
66.05
1,845,096
1,795,274
49,822
1,107,470
1,268,228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95504</xdr:rowOff>
    </xdr:from>
    <xdr:to>
      <xdr:col>24</xdr:col>
      <xdr:colOff>63500</xdr:colOff>
      <xdr:row>35</xdr:row>
      <xdr:rowOff>31058</xdr:rowOff>
    </xdr:to>
    <xdr:cxnSp macro="">
      <xdr:nvCxnSpPr>
        <xdr:cNvPr id="60" name="直線コネクタ 59"/>
        <xdr:cNvCxnSpPr/>
      </xdr:nvCxnSpPr>
      <xdr:spPr>
        <a:xfrm flipV="1">
          <a:off x="3797300" y="5924804"/>
          <a:ext cx="8382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160064</xdr:rowOff>
    </xdr:from>
    <xdr:to>
      <xdr:col>19</xdr:col>
      <xdr:colOff>177800</xdr:colOff>
      <xdr:row>35</xdr:row>
      <xdr:rowOff>31058</xdr:rowOff>
    </xdr:to>
    <xdr:cxnSp macro="">
      <xdr:nvCxnSpPr>
        <xdr:cNvPr id="63" name="直線コネクタ 62"/>
        <xdr:cNvCxnSpPr/>
      </xdr:nvCxnSpPr>
      <xdr:spPr>
        <a:xfrm>
          <a:off x="2908300" y="5989364"/>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160064</xdr:rowOff>
    </xdr:from>
    <xdr:to>
      <xdr:col>15</xdr:col>
      <xdr:colOff>50800</xdr:colOff>
      <xdr:row>35</xdr:row>
      <xdr:rowOff>40240</xdr:rowOff>
    </xdr:to>
    <xdr:cxnSp macro="">
      <xdr:nvCxnSpPr>
        <xdr:cNvPr id="66" name="直線コネクタ 65"/>
        <xdr:cNvCxnSpPr/>
      </xdr:nvCxnSpPr>
      <xdr:spPr>
        <a:xfrm flipV="1">
          <a:off x="2019300" y="5989364"/>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40240</xdr:rowOff>
    </xdr:from>
    <xdr:to>
      <xdr:col>10</xdr:col>
      <xdr:colOff>114300</xdr:colOff>
      <xdr:row>35</xdr:row>
      <xdr:rowOff>55728</xdr:rowOff>
    </xdr:to>
    <xdr:cxnSp macro="">
      <xdr:nvCxnSpPr>
        <xdr:cNvPr id="69" name="直線コネクタ 68"/>
        <xdr:cNvCxnSpPr/>
      </xdr:nvCxnSpPr>
      <xdr:spPr>
        <a:xfrm flipV="1">
          <a:off x="1130300" y="6040990"/>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79" name="楕円 78"/>
        <xdr:cNvSpPr/>
      </xdr:nvSpPr>
      <xdr:spPr>
        <a:xfrm>
          <a:off x="45847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67581</xdr:rowOff>
    </xdr:from>
    <xdr:ext cx="534377" cy="259045"/>
    <xdr:sp macro="" textlink="">
      <xdr:nvSpPr>
        <xdr:cNvPr id="80" name="議会費該当値テキスト"/>
        <xdr:cNvSpPr txBox="1"/>
      </xdr:nvSpPr>
      <xdr:spPr>
        <a:xfrm>
          <a:off x="4686300" y="5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151708</xdr:rowOff>
    </xdr:from>
    <xdr:to>
      <xdr:col>20</xdr:col>
      <xdr:colOff>38100</xdr:colOff>
      <xdr:row>35</xdr:row>
      <xdr:rowOff>81858</xdr:rowOff>
    </xdr:to>
    <xdr:sp macro="" textlink="">
      <xdr:nvSpPr>
        <xdr:cNvPr id="81" name="楕円 80"/>
        <xdr:cNvSpPr/>
      </xdr:nvSpPr>
      <xdr:spPr>
        <a:xfrm>
          <a:off x="3746500" y="59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98385</xdr:rowOff>
    </xdr:from>
    <xdr:ext cx="534377" cy="259045"/>
    <xdr:sp macro="" textlink="">
      <xdr:nvSpPr>
        <xdr:cNvPr id="82" name="テキスト ボックス 81"/>
        <xdr:cNvSpPr txBox="1"/>
      </xdr:nvSpPr>
      <xdr:spPr>
        <a:xfrm>
          <a:off x="3530111" y="57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109264</xdr:rowOff>
    </xdr:from>
    <xdr:to>
      <xdr:col>15</xdr:col>
      <xdr:colOff>101600</xdr:colOff>
      <xdr:row>35</xdr:row>
      <xdr:rowOff>39414</xdr:rowOff>
    </xdr:to>
    <xdr:sp macro="" textlink="">
      <xdr:nvSpPr>
        <xdr:cNvPr id="83" name="楕円 82"/>
        <xdr:cNvSpPr/>
      </xdr:nvSpPr>
      <xdr:spPr>
        <a:xfrm>
          <a:off x="2857500" y="59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55941</xdr:rowOff>
    </xdr:from>
    <xdr:ext cx="534377" cy="259045"/>
    <xdr:sp macro="" textlink="">
      <xdr:nvSpPr>
        <xdr:cNvPr id="84" name="テキスト ボックス 83"/>
        <xdr:cNvSpPr txBox="1"/>
      </xdr:nvSpPr>
      <xdr:spPr>
        <a:xfrm>
          <a:off x="2641111" y="57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160890</xdr:rowOff>
    </xdr:from>
    <xdr:to>
      <xdr:col>10</xdr:col>
      <xdr:colOff>165100</xdr:colOff>
      <xdr:row>35</xdr:row>
      <xdr:rowOff>91040</xdr:rowOff>
    </xdr:to>
    <xdr:sp macro="" textlink="">
      <xdr:nvSpPr>
        <xdr:cNvPr id="85" name="楕円 84"/>
        <xdr:cNvSpPr/>
      </xdr:nvSpPr>
      <xdr:spPr>
        <a:xfrm>
          <a:off x="1968500" y="59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107567</xdr:rowOff>
    </xdr:from>
    <xdr:ext cx="534377" cy="259045"/>
    <xdr:sp macro="" textlink="">
      <xdr:nvSpPr>
        <xdr:cNvPr id="86" name="テキスト ボックス 85"/>
        <xdr:cNvSpPr txBox="1"/>
      </xdr:nvSpPr>
      <xdr:spPr>
        <a:xfrm>
          <a:off x="1752111" y="57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4928</xdr:rowOff>
    </xdr:from>
    <xdr:to>
      <xdr:col>6</xdr:col>
      <xdr:colOff>38100</xdr:colOff>
      <xdr:row>35</xdr:row>
      <xdr:rowOff>106528</xdr:rowOff>
    </xdr:to>
    <xdr:sp macro="" textlink="">
      <xdr:nvSpPr>
        <xdr:cNvPr id="87" name="楕円 86"/>
        <xdr:cNvSpPr/>
      </xdr:nvSpPr>
      <xdr:spPr>
        <a:xfrm>
          <a:off x="1079500" y="60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123055</xdr:rowOff>
    </xdr:from>
    <xdr:ext cx="534377" cy="259045"/>
    <xdr:sp macro="" textlink="">
      <xdr:nvSpPr>
        <xdr:cNvPr id="88" name="テキスト ボックス 87"/>
        <xdr:cNvSpPr txBox="1"/>
      </xdr:nvSpPr>
      <xdr:spPr>
        <a:xfrm>
          <a:off x="863111" y="57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150209</xdr:rowOff>
    </xdr:from>
    <xdr:to>
      <xdr:col>24</xdr:col>
      <xdr:colOff>63500</xdr:colOff>
      <xdr:row>57</xdr:row>
      <xdr:rowOff>110650</xdr:rowOff>
    </xdr:to>
    <xdr:cxnSp macro="">
      <xdr:nvCxnSpPr>
        <xdr:cNvPr id="115" name="直線コネクタ 114"/>
        <xdr:cNvCxnSpPr/>
      </xdr:nvCxnSpPr>
      <xdr:spPr>
        <a:xfrm>
          <a:off x="3797300" y="9751409"/>
          <a:ext cx="838200" cy="1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150209</xdr:rowOff>
    </xdr:from>
    <xdr:to>
      <xdr:col>19</xdr:col>
      <xdr:colOff>177800</xdr:colOff>
      <xdr:row>57</xdr:row>
      <xdr:rowOff>9226</xdr:rowOff>
    </xdr:to>
    <xdr:cxnSp macro="">
      <xdr:nvCxnSpPr>
        <xdr:cNvPr id="118" name="直線コネクタ 117"/>
        <xdr:cNvCxnSpPr/>
      </xdr:nvCxnSpPr>
      <xdr:spPr>
        <a:xfrm flipV="1">
          <a:off x="2908300" y="9751409"/>
          <a:ext cx="889000" cy="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9226</xdr:rowOff>
    </xdr:from>
    <xdr:to>
      <xdr:col>15</xdr:col>
      <xdr:colOff>50800</xdr:colOff>
      <xdr:row>57</xdr:row>
      <xdr:rowOff>144569</xdr:rowOff>
    </xdr:to>
    <xdr:cxnSp macro="">
      <xdr:nvCxnSpPr>
        <xdr:cNvPr id="121" name="直線コネクタ 120"/>
        <xdr:cNvCxnSpPr/>
      </xdr:nvCxnSpPr>
      <xdr:spPr>
        <a:xfrm flipV="1">
          <a:off x="2019300" y="9781876"/>
          <a:ext cx="889000" cy="1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144569</xdr:rowOff>
    </xdr:from>
    <xdr:to>
      <xdr:col>10</xdr:col>
      <xdr:colOff>114300</xdr:colOff>
      <xdr:row>57</xdr:row>
      <xdr:rowOff>146554</xdr:rowOff>
    </xdr:to>
    <xdr:cxnSp macro="">
      <xdr:nvCxnSpPr>
        <xdr:cNvPr id="124" name="直線コネクタ 123"/>
        <xdr:cNvCxnSpPr/>
      </xdr:nvCxnSpPr>
      <xdr:spPr>
        <a:xfrm flipV="1">
          <a:off x="1130300" y="9917219"/>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59850</xdr:rowOff>
    </xdr:from>
    <xdr:to>
      <xdr:col>24</xdr:col>
      <xdr:colOff>114300</xdr:colOff>
      <xdr:row>57</xdr:row>
      <xdr:rowOff>161450</xdr:rowOff>
    </xdr:to>
    <xdr:sp macro="" textlink="">
      <xdr:nvSpPr>
        <xdr:cNvPr id="134" name="楕円 133"/>
        <xdr:cNvSpPr/>
      </xdr:nvSpPr>
      <xdr:spPr>
        <a:xfrm>
          <a:off x="4584700" y="98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82727</xdr:rowOff>
    </xdr:from>
    <xdr:ext cx="599010" cy="259045"/>
    <xdr:sp macro="" textlink="">
      <xdr:nvSpPr>
        <xdr:cNvPr id="135" name="総務費該当値テキスト"/>
        <xdr:cNvSpPr txBox="1"/>
      </xdr:nvSpPr>
      <xdr:spPr>
        <a:xfrm>
          <a:off x="4686300" y="968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99409</xdr:rowOff>
    </xdr:from>
    <xdr:to>
      <xdr:col>20</xdr:col>
      <xdr:colOff>38100</xdr:colOff>
      <xdr:row>57</xdr:row>
      <xdr:rowOff>29559</xdr:rowOff>
    </xdr:to>
    <xdr:sp macro="" textlink="">
      <xdr:nvSpPr>
        <xdr:cNvPr id="136" name="楕円 135"/>
        <xdr:cNvSpPr/>
      </xdr:nvSpPr>
      <xdr:spPr>
        <a:xfrm>
          <a:off x="3746500" y="97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46086</xdr:rowOff>
    </xdr:from>
    <xdr:ext cx="599010" cy="259045"/>
    <xdr:sp macro="" textlink="">
      <xdr:nvSpPr>
        <xdr:cNvPr id="137" name="テキスト ボックス 136"/>
        <xdr:cNvSpPr txBox="1"/>
      </xdr:nvSpPr>
      <xdr:spPr>
        <a:xfrm>
          <a:off x="3497795" y="947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129876</xdr:rowOff>
    </xdr:from>
    <xdr:to>
      <xdr:col>15</xdr:col>
      <xdr:colOff>101600</xdr:colOff>
      <xdr:row>57</xdr:row>
      <xdr:rowOff>60026</xdr:rowOff>
    </xdr:to>
    <xdr:sp macro="" textlink="">
      <xdr:nvSpPr>
        <xdr:cNvPr id="138" name="楕円 137"/>
        <xdr:cNvSpPr/>
      </xdr:nvSpPr>
      <xdr:spPr>
        <a:xfrm>
          <a:off x="2857500" y="97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76553</xdr:rowOff>
    </xdr:from>
    <xdr:ext cx="599010" cy="259045"/>
    <xdr:sp macro="" textlink="">
      <xdr:nvSpPr>
        <xdr:cNvPr id="139" name="テキスト ボックス 138"/>
        <xdr:cNvSpPr txBox="1"/>
      </xdr:nvSpPr>
      <xdr:spPr>
        <a:xfrm>
          <a:off x="2608795" y="950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93769</xdr:rowOff>
    </xdr:from>
    <xdr:to>
      <xdr:col>10</xdr:col>
      <xdr:colOff>165100</xdr:colOff>
      <xdr:row>58</xdr:row>
      <xdr:rowOff>23919</xdr:rowOff>
    </xdr:to>
    <xdr:sp macro="" textlink="">
      <xdr:nvSpPr>
        <xdr:cNvPr id="140" name="楕円 139"/>
        <xdr:cNvSpPr/>
      </xdr:nvSpPr>
      <xdr:spPr>
        <a:xfrm>
          <a:off x="1968500" y="98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40446</xdr:rowOff>
    </xdr:from>
    <xdr:ext cx="599010" cy="259045"/>
    <xdr:sp macro="" textlink="">
      <xdr:nvSpPr>
        <xdr:cNvPr id="141" name="テキスト ボックス 140"/>
        <xdr:cNvSpPr txBox="1"/>
      </xdr:nvSpPr>
      <xdr:spPr>
        <a:xfrm>
          <a:off x="1719795" y="964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95754</xdr:rowOff>
    </xdr:from>
    <xdr:to>
      <xdr:col>6</xdr:col>
      <xdr:colOff>38100</xdr:colOff>
      <xdr:row>58</xdr:row>
      <xdr:rowOff>25904</xdr:rowOff>
    </xdr:to>
    <xdr:sp macro="" textlink="">
      <xdr:nvSpPr>
        <xdr:cNvPr id="142" name="楕円 141"/>
        <xdr:cNvSpPr/>
      </xdr:nvSpPr>
      <xdr:spPr>
        <a:xfrm>
          <a:off x="1079500" y="98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42431</xdr:rowOff>
    </xdr:from>
    <xdr:ext cx="599010" cy="259045"/>
    <xdr:sp macro="" textlink="">
      <xdr:nvSpPr>
        <xdr:cNvPr id="143" name="テキスト ボックス 142"/>
        <xdr:cNvSpPr txBox="1"/>
      </xdr:nvSpPr>
      <xdr:spPr>
        <a:xfrm>
          <a:off x="830795" y="964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117389</xdr:rowOff>
    </xdr:from>
    <xdr:to>
      <xdr:col>24</xdr:col>
      <xdr:colOff>63500</xdr:colOff>
      <xdr:row>75</xdr:row>
      <xdr:rowOff>19365</xdr:rowOff>
    </xdr:to>
    <xdr:cxnSp macro="">
      <xdr:nvCxnSpPr>
        <xdr:cNvPr id="170" name="直線コネクタ 169"/>
        <xdr:cNvCxnSpPr/>
      </xdr:nvCxnSpPr>
      <xdr:spPr>
        <a:xfrm flipV="1">
          <a:off x="3797300" y="12804689"/>
          <a:ext cx="8382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19365</xdr:rowOff>
    </xdr:from>
    <xdr:to>
      <xdr:col>19</xdr:col>
      <xdr:colOff>177800</xdr:colOff>
      <xdr:row>75</xdr:row>
      <xdr:rowOff>44449</xdr:rowOff>
    </xdr:to>
    <xdr:cxnSp macro="">
      <xdr:nvCxnSpPr>
        <xdr:cNvPr id="173" name="直線コネクタ 172"/>
        <xdr:cNvCxnSpPr/>
      </xdr:nvCxnSpPr>
      <xdr:spPr>
        <a:xfrm flipV="1">
          <a:off x="2908300" y="12878115"/>
          <a:ext cx="889000" cy="2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44449</xdr:rowOff>
    </xdr:from>
    <xdr:to>
      <xdr:col>15</xdr:col>
      <xdr:colOff>50800</xdr:colOff>
      <xdr:row>75</xdr:row>
      <xdr:rowOff>90460</xdr:rowOff>
    </xdr:to>
    <xdr:cxnSp macro="">
      <xdr:nvCxnSpPr>
        <xdr:cNvPr id="176" name="直線コネクタ 175"/>
        <xdr:cNvCxnSpPr/>
      </xdr:nvCxnSpPr>
      <xdr:spPr>
        <a:xfrm flipV="1">
          <a:off x="2019300" y="12903199"/>
          <a:ext cx="889000" cy="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142966</xdr:rowOff>
    </xdr:from>
    <xdr:to>
      <xdr:col>10</xdr:col>
      <xdr:colOff>114300</xdr:colOff>
      <xdr:row>75</xdr:row>
      <xdr:rowOff>90460</xdr:rowOff>
    </xdr:to>
    <xdr:cxnSp macro="">
      <xdr:nvCxnSpPr>
        <xdr:cNvPr id="179" name="直線コネクタ 178"/>
        <xdr:cNvCxnSpPr/>
      </xdr:nvCxnSpPr>
      <xdr:spPr>
        <a:xfrm>
          <a:off x="1130300" y="12658816"/>
          <a:ext cx="889000" cy="29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66589</xdr:rowOff>
    </xdr:from>
    <xdr:to>
      <xdr:col>24</xdr:col>
      <xdr:colOff>114300</xdr:colOff>
      <xdr:row>74</xdr:row>
      <xdr:rowOff>168189</xdr:rowOff>
    </xdr:to>
    <xdr:sp macro="" textlink="">
      <xdr:nvSpPr>
        <xdr:cNvPr id="189" name="楕円 188"/>
        <xdr:cNvSpPr/>
      </xdr:nvSpPr>
      <xdr:spPr>
        <a:xfrm>
          <a:off x="4584700" y="1275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89466</xdr:rowOff>
    </xdr:from>
    <xdr:ext cx="599010" cy="259045"/>
    <xdr:sp macro="" textlink="">
      <xdr:nvSpPr>
        <xdr:cNvPr id="190" name="民生費該当値テキスト"/>
        <xdr:cNvSpPr txBox="1"/>
      </xdr:nvSpPr>
      <xdr:spPr>
        <a:xfrm>
          <a:off x="4686300" y="1260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140015</xdr:rowOff>
    </xdr:from>
    <xdr:to>
      <xdr:col>20</xdr:col>
      <xdr:colOff>38100</xdr:colOff>
      <xdr:row>75</xdr:row>
      <xdr:rowOff>70165</xdr:rowOff>
    </xdr:to>
    <xdr:sp macro="" textlink="">
      <xdr:nvSpPr>
        <xdr:cNvPr id="191" name="楕円 190"/>
        <xdr:cNvSpPr/>
      </xdr:nvSpPr>
      <xdr:spPr>
        <a:xfrm>
          <a:off x="3746500" y="128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86692</xdr:rowOff>
    </xdr:from>
    <xdr:ext cx="599010" cy="259045"/>
    <xdr:sp macro="" textlink="">
      <xdr:nvSpPr>
        <xdr:cNvPr id="192" name="テキスト ボックス 191"/>
        <xdr:cNvSpPr txBox="1"/>
      </xdr:nvSpPr>
      <xdr:spPr>
        <a:xfrm>
          <a:off x="3497795" y="1260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165099</xdr:rowOff>
    </xdr:from>
    <xdr:to>
      <xdr:col>15</xdr:col>
      <xdr:colOff>101600</xdr:colOff>
      <xdr:row>75</xdr:row>
      <xdr:rowOff>95249</xdr:rowOff>
    </xdr:to>
    <xdr:sp macro="" textlink="">
      <xdr:nvSpPr>
        <xdr:cNvPr id="193" name="楕円 192"/>
        <xdr:cNvSpPr/>
      </xdr:nvSpPr>
      <xdr:spPr>
        <a:xfrm>
          <a:off x="2857500" y="128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111776</xdr:rowOff>
    </xdr:from>
    <xdr:ext cx="599010" cy="259045"/>
    <xdr:sp macro="" textlink="">
      <xdr:nvSpPr>
        <xdr:cNvPr id="194" name="テキスト ボックス 193"/>
        <xdr:cNvSpPr txBox="1"/>
      </xdr:nvSpPr>
      <xdr:spPr>
        <a:xfrm>
          <a:off x="2608795" y="1262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39660</xdr:rowOff>
    </xdr:from>
    <xdr:to>
      <xdr:col>10</xdr:col>
      <xdr:colOff>165100</xdr:colOff>
      <xdr:row>75</xdr:row>
      <xdr:rowOff>141260</xdr:rowOff>
    </xdr:to>
    <xdr:sp macro="" textlink="">
      <xdr:nvSpPr>
        <xdr:cNvPr id="195" name="楕円 194"/>
        <xdr:cNvSpPr/>
      </xdr:nvSpPr>
      <xdr:spPr>
        <a:xfrm>
          <a:off x="1968500" y="12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157787</xdr:rowOff>
    </xdr:from>
    <xdr:ext cx="599010" cy="259045"/>
    <xdr:sp macro="" textlink="">
      <xdr:nvSpPr>
        <xdr:cNvPr id="196" name="テキスト ボックス 195"/>
        <xdr:cNvSpPr txBox="1"/>
      </xdr:nvSpPr>
      <xdr:spPr>
        <a:xfrm>
          <a:off x="1719795" y="1267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92166</xdr:rowOff>
    </xdr:from>
    <xdr:to>
      <xdr:col>6</xdr:col>
      <xdr:colOff>38100</xdr:colOff>
      <xdr:row>74</xdr:row>
      <xdr:rowOff>22316</xdr:rowOff>
    </xdr:to>
    <xdr:sp macro="" textlink="">
      <xdr:nvSpPr>
        <xdr:cNvPr id="197" name="楕円 196"/>
        <xdr:cNvSpPr/>
      </xdr:nvSpPr>
      <xdr:spPr>
        <a:xfrm>
          <a:off x="1079500" y="126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38843</xdr:rowOff>
    </xdr:from>
    <xdr:ext cx="599010" cy="259045"/>
    <xdr:sp macro="" textlink="">
      <xdr:nvSpPr>
        <xdr:cNvPr id="198" name="テキスト ボックス 197"/>
        <xdr:cNvSpPr txBox="1"/>
      </xdr:nvSpPr>
      <xdr:spPr>
        <a:xfrm>
          <a:off x="830795" y="123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78253</xdr:rowOff>
    </xdr:from>
    <xdr:to>
      <xdr:col>24</xdr:col>
      <xdr:colOff>63500</xdr:colOff>
      <xdr:row>97</xdr:row>
      <xdr:rowOff>104183</xdr:rowOff>
    </xdr:to>
    <xdr:cxnSp macro="">
      <xdr:nvCxnSpPr>
        <xdr:cNvPr id="227" name="直線コネクタ 226"/>
        <xdr:cNvCxnSpPr/>
      </xdr:nvCxnSpPr>
      <xdr:spPr>
        <a:xfrm>
          <a:off x="3797300" y="16708903"/>
          <a:ext cx="8382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78253</xdr:rowOff>
    </xdr:from>
    <xdr:to>
      <xdr:col>19</xdr:col>
      <xdr:colOff>177800</xdr:colOff>
      <xdr:row>97</xdr:row>
      <xdr:rowOff>99062</xdr:rowOff>
    </xdr:to>
    <xdr:cxnSp macro="">
      <xdr:nvCxnSpPr>
        <xdr:cNvPr id="230" name="直線コネクタ 229"/>
        <xdr:cNvCxnSpPr/>
      </xdr:nvCxnSpPr>
      <xdr:spPr>
        <a:xfrm flipV="1">
          <a:off x="2908300" y="16708903"/>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99062</xdr:rowOff>
    </xdr:from>
    <xdr:to>
      <xdr:col>15</xdr:col>
      <xdr:colOff>50800</xdr:colOff>
      <xdr:row>97</xdr:row>
      <xdr:rowOff>156625</xdr:rowOff>
    </xdr:to>
    <xdr:cxnSp macro="">
      <xdr:nvCxnSpPr>
        <xdr:cNvPr id="233" name="直線コネクタ 232"/>
        <xdr:cNvCxnSpPr/>
      </xdr:nvCxnSpPr>
      <xdr:spPr>
        <a:xfrm flipV="1">
          <a:off x="2019300" y="16729712"/>
          <a:ext cx="889000" cy="5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57469</xdr:rowOff>
    </xdr:from>
    <xdr:to>
      <xdr:col>10</xdr:col>
      <xdr:colOff>114300</xdr:colOff>
      <xdr:row>97</xdr:row>
      <xdr:rowOff>156625</xdr:rowOff>
    </xdr:to>
    <xdr:cxnSp macro="">
      <xdr:nvCxnSpPr>
        <xdr:cNvPr id="236" name="直線コネクタ 235"/>
        <xdr:cNvCxnSpPr/>
      </xdr:nvCxnSpPr>
      <xdr:spPr>
        <a:xfrm>
          <a:off x="1130300" y="16688119"/>
          <a:ext cx="889000" cy="9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53383</xdr:rowOff>
    </xdr:from>
    <xdr:to>
      <xdr:col>24</xdr:col>
      <xdr:colOff>114300</xdr:colOff>
      <xdr:row>97</xdr:row>
      <xdr:rowOff>154983</xdr:rowOff>
    </xdr:to>
    <xdr:sp macro="" textlink="">
      <xdr:nvSpPr>
        <xdr:cNvPr id="246" name="楕円 245"/>
        <xdr:cNvSpPr/>
      </xdr:nvSpPr>
      <xdr:spPr>
        <a:xfrm>
          <a:off x="4584700" y="166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31810</xdr:rowOff>
    </xdr:from>
    <xdr:ext cx="534377" cy="259045"/>
    <xdr:sp macro="" textlink="">
      <xdr:nvSpPr>
        <xdr:cNvPr id="247" name="衛生費該当値テキスト"/>
        <xdr:cNvSpPr txBox="1"/>
      </xdr:nvSpPr>
      <xdr:spPr>
        <a:xfrm>
          <a:off x="4686300" y="166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27453</xdr:rowOff>
    </xdr:from>
    <xdr:to>
      <xdr:col>20</xdr:col>
      <xdr:colOff>38100</xdr:colOff>
      <xdr:row>97</xdr:row>
      <xdr:rowOff>129053</xdr:rowOff>
    </xdr:to>
    <xdr:sp macro="" textlink="">
      <xdr:nvSpPr>
        <xdr:cNvPr id="248" name="楕円 247"/>
        <xdr:cNvSpPr/>
      </xdr:nvSpPr>
      <xdr:spPr>
        <a:xfrm>
          <a:off x="3746500" y="166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120180</xdr:rowOff>
    </xdr:from>
    <xdr:ext cx="534377" cy="259045"/>
    <xdr:sp macro="" textlink="">
      <xdr:nvSpPr>
        <xdr:cNvPr id="249" name="テキスト ボックス 248"/>
        <xdr:cNvSpPr txBox="1"/>
      </xdr:nvSpPr>
      <xdr:spPr>
        <a:xfrm>
          <a:off x="3530111" y="167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48262</xdr:rowOff>
    </xdr:from>
    <xdr:to>
      <xdr:col>15</xdr:col>
      <xdr:colOff>101600</xdr:colOff>
      <xdr:row>97</xdr:row>
      <xdr:rowOff>149862</xdr:rowOff>
    </xdr:to>
    <xdr:sp macro="" textlink="">
      <xdr:nvSpPr>
        <xdr:cNvPr id="250" name="楕円 249"/>
        <xdr:cNvSpPr/>
      </xdr:nvSpPr>
      <xdr:spPr>
        <a:xfrm>
          <a:off x="2857500" y="166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140989</xdr:rowOff>
    </xdr:from>
    <xdr:ext cx="534377" cy="259045"/>
    <xdr:sp macro="" textlink="">
      <xdr:nvSpPr>
        <xdr:cNvPr id="251" name="テキスト ボックス 250"/>
        <xdr:cNvSpPr txBox="1"/>
      </xdr:nvSpPr>
      <xdr:spPr>
        <a:xfrm>
          <a:off x="2641111" y="167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105825</xdr:rowOff>
    </xdr:from>
    <xdr:to>
      <xdr:col>10</xdr:col>
      <xdr:colOff>165100</xdr:colOff>
      <xdr:row>98</xdr:row>
      <xdr:rowOff>35975</xdr:rowOff>
    </xdr:to>
    <xdr:sp macro="" textlink="">
      <xdr:nvSpPr>
        <xdr:cNvPr id="252" name="楕円 251"/>
        <xdr:cNvSpPr/>
      </xdr:nvSpPr>
      <xdr:spPr>
        <a:xfrm>
          <a:off x="1968500" y="167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27102</xdr:rowOff>
    </xdr:from>
    <xdr:ext cx="534377" cy="259045"/>
    <xdr:sp macro="" textlink="">
      <xdr:nvSpPr>
        <xdr:cNvPr id="253" name="テキスト ボックス 252"/>
        <xdr:cNvSpPr txBox="1"/>
      </xdr:nvSpPr>
      <xdr:spPr>
        <a:xfrm>
          <a:off x="1752111" y="168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6669</xdr:rowOff>
    </xdr:from>
    <xdr:to>
      <xdr:col>6</xdr:col>
      <xdr:colOff>38100</xdr:colOff>
      <xdr:row>97</xdr:row>
      <xdr:rowOff>108269</xdr:rowOff>
    </xdr:to>
    <xdr:sp macro="" textlink="">
      <xdr:nvSpPr>
        <xdr:cNvPr id="254" name="楕円 253"/>
        <xdr:cNvSpPr/>
      </xdr:nvSpPr>
      <xdr:spPr>
        <a:xfrm>
          <a:off x="1079500" y="166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99396</xdr:rowOff>
    </xdr:from>
    <xdr:ext cx="534377" cy="259045"/>
    <xdr:sp macro="" textlink="">
      <xdr:nvSpPr>
        <xdr:cNvPr id="255" name="テキスト ボックス 254"/>
        <xdr:cNvSpPr txBox="1"/>
      </xdr:nvSpPr>
      <xdr:spPr>
        <a:xfrm>
          <a:off x="863111" y="167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32607</xdr:rowOff>
    </xdr:from>
    <xdr:to>
      <xdr:col>55</xdr:col>
      <xdr:colOff>0</xdr:colOff>
      <xdr:row>58</xdr:row>
      <xdr:rowOff>97244</xdr:rowOff>
    </xdr:to>
    <xdr:cxnSp macro="">
      <xdr:nvCxnSpPr>
        <xdr:cNvPr id="339" name="直線コネクタ 338"/>
        <xdr:cNvCxnSpPr/>
      </xdr:nvCxnSpPr>
      <xdr:spPr>
        <a:xfrm flipV="1">
          <a:off x="9639300" y="9976707"/>
          <a:ext cx="838200" cy="6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92967</xdr:rowOff>
    </xdr:from>
    <xdr:to>
      <xdr:col>50</xdr:col>
      <xdr:colOff>114300</xdr:colOff>
      <xdr:row>58</xdr:row>
      <xdr:rowOff>97244</xdr:rowOff>
    </xdr:to>
    <xdr:cxnSp macro="">
      <xdr:nvCxnSpPr>
        <xdr:cNvPr id="342" name="直線コネクタ 341"/>
        <xdr:cNvCxnSpPr/>
      </xdr:nvCxnSpPr>
      <xdr:spPr>
        <a:xfrm>
          <a:off x="8750300" y="10037067"/>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61118</xdr:rowOff>
    </xdr:from>
    <xdr:to>
      <xdr:col>45</xdr:col>
      <xdr:colOff>177800</xdr:colOff>
      <xdr:row>58</xdr:row>
      <xdr:rowOff>92967</xdr:rowOff>
    </xdr:to>
    <xdr:cxnSp macro="">
      <xdr:nvCxnSpPr>
        <xdr:cNvPr id="345" name="直線コネクタ 344"/>
        <xdr:cNvCxnSpPr/>
      </xdr:nvCxnSpPr>
      <xdr:spPr>
        <a:xfrm>
          <a:off x="7861300" y="10005218"/>
          <a:ext cx="889000" cy="3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58856</xdr:rowOff>
    </xdr:from>
    <xdr:to>
      <xdr:col>41</xdr:col>
      <xdr:colOff>50800</xdr:colOff>
      <xdr:row>58</xdr:row>
      <xdr:rowOff>61118</xdr:rowOff>
    </xdr:to>
    <xdr:cxnSp macro="">
      <xdr:nvCxnSpPr>
        <xdr:cNvPr id="348" name="直線コネクタ 347"/>
        <xdr:cNvCxnSpPr/>
      </xdr:nvCxnSpPr>
      <xdr:spPr>
        <a:xfrm>
          <a:off x="6972300" y="10002956"/>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153257</xdr:rowOff>
    </xdr:from>
    <xdr:to>
      <xdr:col>55</xdr:col>
      <xdr:colOff>50800</xdr:colOff>
      <xdr:row>58</xdr:row>
      <xdr:rowOff>83407</xdr:rowOff>
    </xdr:to>
    <xdr:sp macro="" textlink="">
      <xdr:nvSpPr>
        <xdr:cNvPr id="358" name="楕円 357"/>
        <xdr:cNvSpPr/>
      </xdr:nvSpPr>
      <xdr:spPr>
        <a:xfrm>
          <a:off x="104267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112634</xdr:rowOff>
    </xdr:from>
    <xdr:ext cx="599010" cy="259045"/>
    <xdr:sp macro="" textlink="">
      <xdr:nvSpPr>
        <xdr:cNvPr id="359" name="農林水産業費該当値テキスト"/>
        <xdr:cNvSpPr txBox="1"/>
      </xdr:nvSpPr>
      <xdr:spPr>
        <a:xfrm>
          <a:off x="10528300" y="971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46444</xdr:rowOff>
    </xdr:from>
    <xdr:to>
      <xdr:col>50</xdr:col>
      <xdr:colOff>165100</xdr:colOff>
      <xdr:row>58</xdr:row>
      <xdr:rowOff>148044</xdr:rowOff>
    </xdr:to>
    <xdr:sp macro="" textlink="">
      <xdr:nvSpPr>
        <xdr:cNvPr id="360" name="楕円 359"/>
        <xdr:cNvSpPr/>
      </xdr:nvSpPr>
      <xdr:spPr>
        <a:xfrm>
          <a:off x="9588500" y="99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139171</xdr:rowOff>
    </xdr:from>
    <xdr:ext cx="534377" cy="259045"/>
    <xdr:sp macro="" textlink="">
      <xdr:nvSpPr>
        <xdr:cNvPr id="361" name="テキスト ボックス 360"/>
        <xdr:cNvSpPr txBox="1"/>
      </xdr:nvSpPr>
      <xdr:spPr>
        <a:xfrm>
          <a:off x="9372111" y="100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42167</xdr:rowOff>
    </xdr:from>
    <xdr:to>
      <xdr:col>46</xdr:col>
      <xdr:colOff>38100</xdr:colOff>
      <xdr:row>58</xdr:row>
      <xdr:rowOff>143767</xdr:rowOff>
    </xdr:to>
    <xdr:sp macro="" textlink="">
      <xdr:nvSpPr>
        <xdr:cNvPr id="362" name="楕円 361"/>
        <xdr:cNvSpPr/>
      </xdr:nvSpPr>
      <xdr:spPr>
        <a:xfrm>
          <a:off x="8699500" y="99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134894</xdr:rowOff>
    </xdr:from>
    <xdr:ext cx="599010" cy="259045"/>
    <xdr:sp macro="" textlink="">
      <xdr:nvSpPr>
        <xdr:cNvPr id="363" name="テキスト ボックス 362"/>
        <xdr:cNvSpPr txBox="1"/>
      </xdr:nvSpPr>
      <xdr:spPr>
        <a:xfrm>
          <a:off x="8450795" y="1007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10318</xdr:rowOff>
    </xdr:from>
    <xdr:to>
      <xdr:col>41</xdr:col>
      <xdr:colOff>101600</xdr:colOff>
      <xdr:row>58</xdr:row>
      <xdr:rowOff>111918</xdr:rowOff>
    </xdr:to>
    <xdr:sp macro="" textlink="">
      <xdr:nvSpPr>
        <xdr:cNvPr id="364" name="楕円 363"/>
        <xdr:cNvSpPr/>
      </xdr:nvSpPr>
      <xdr:spPr>
        <a:xfrm>
          <a:off x="7810500" y="99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128445</xdr:rowOff>
    </xdr:from>
    <xdr:ext cx="599010" cy="259045"/>
    <xdr:sp macro="" textlink="">
      <xdr:nvSpPr>
        <xdr:cNvPr id="365" name="テキスト ボックス 364"/>
        <xdr:cNvSpPr txBox="1"/>
      </xdr:nvSpPr>
      <xdr:spPr>
        <a:xfrm>
          <a:off x="7561795" y="972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8056</xdr:rowOff>
    </xdr:from>
    <xdr:to>
      <xdr:col>36</xdr:col>
      <xdr:colOff>165100</xdr:colOff>
      <xdr:row>58</xdr:row>
      <xdr:rowOff>109656</xdr:rowOff>
    </xdr:to>
    <xdr:sp macro="" textlink="">
      <xdr:nvSpPr>
        <xdr:cNvPr id="366" name="楕円 365"/>
        <xdr:cNvSpPr/>
      </xdr:nvSpPr>
      <xdr:spPr>
        <a:xfrm>
          <a:off x="6921500" y="99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126183</xdr:rowOff>
    </xdr:from>
    <xdr:ext cx="599010" cy="259045"/>
    <xdr:sp macro="" textlink="">
      <xdr:nvSpPr>
        <xdr:cNvPr id="367" name="テキスト ボックス 366"/>
        <xdr:cNvSpPr txBox="1"/>
      </xdr:nvSpPr>
      <xdr:spPr>
        <a:xfrm>
          <a:off x="6672795" y="972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107476</xdr:rowOff>
    </xdr:from>
    <xdr:to>
      <xdr:col>55</xdr:col>
      <xdr:colOff>0</xdr:colOff>
      <xdr:row>78</xdr:row>
      <xdr:rowOff>159815</xdr:rowOff>
    </xdr:to>
    <xdr:cxnSp macro="">
      <xdr:nvCxnSpPr>
        <xdr:cNvPr id="396" name="直線コネクタ 395"/>
        <xdr:cNvCxnSpPr/>
      </xdr:nvCxnSpPr>
      <xdr:spPr>
        <a:xfrm flipV="1">
          <a:off x="9639300" y="13480576"/>
          <a:ext cx="838200" cy="5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159815</xdr:rowOff>
    </xdr:from>
    <xdr:to>
      <xdr:col>50</xdr:col>
      <xdr:colOff>114300</xdr:colOff>
      <xdr:row>78</xdr:row>
      <xdr:rowOff>169025</xdr:rowOff>
    </xdr:to>
    <xdr:cxnSp macro="">
      <xdr:nvCxnSpPr>
        <xdr:cNvPr id="399" name="直線コネクタ 398"/>
        <xdr:cNvCxnSpPr/>
      </xdr:nvCxnSpPr>
      <xdr:spPr>
        <a:xfrm flipV="1">
          <a:off x="8750300" y="13532915"/>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169025</xdr:rowOff>
    </xdr:from>
    <xdr:to>
      <xdr:col>45</xdr:col>
      <xdr:colOff>177800</xdr:colOff>
      <xdr:row>79</xdr:row>
      <xdr:rowOff>2305</xdr:rowOff>
    </xdr:to>
    <xdr:cxnSp macro="">
      <xdr:nvCxnSpPr>
        <xdr:cNvPr id="402" name="直線コネクタ 401"/>
        <xdr:cNvCxnSpPr/>
      </xdr:nvCxnSpPr>
      <xdr:spPr>
        <a:xfrm flipV="1">
          <a:off x="7861300" y="13542125"/>
          <a:ext cx="8890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2305</xdr:rowOff>
    </xdr:from>
    <xdr:to>
      <xdr:col>41</xdr:col>
      <xdr:colOff>50800</xdr:colOff>
      <xdr:row>79</xdr:row>
      <xdr:rowOff>2848</xdr:rowOff>
    </xdr:to>
    <xdr:cxnSp macro="">
      <xdr:nvCxnSpPr>
        <xdr:cNvPr id="405" name="直線コネクタ 404"/>
        <xdr:cNvCxnSpPr/>
      </xdr:nvCxnSpPr>
      <xdr:spPr>
        <a:xfrm flipV="1">
          <a:off x="6972300" y="13546855"/>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56676</xdr:rowOff>
    </xdr:from>
    <xdr:to>
      <xdr:col>55</xdr:col>
      <xdr:colOff>50800</xdr:colOff>
      <xdr:row>78</xdr:row>
      <xdr:rowOff>158276</xdr:rowOff>
    </xdr:to>
    <xdr:sp macro="" textlink="">
      <xdr:nvSpPr>
        <xdr:cNvPr id="415" name="楕円 414"/>
        <xdr:cNvSpPr/>
      </xdr:nvSpPr>
      <xdr:spPr>
        <a:xfrm>
          <a:off x="10426700" y="134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16053</xdr:rowOff>
    </xdr:from>
    <xdr:ext cx="534377" cy="259045"/>
    <xdr:sp macro="" textlink="">
      <xdr:nvSpPr>
        <xdr:cNvPr id="416" name="商工費該当値テキスト"/>
        <xdr:cNvSpPr txBox="1"/>
      </xdr:nvSpPr>
      <xdr:spPr>
        <a:xfrm>
          <a:off x="10528300" y="1321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109015</xdr:rowOff>
    </xdr:from>
    <xdr:to>
      <xdr:col>50</xdr:col>
      <xdr:colOff>165100</xdr:colOff>
      <xdr:row>79</xdr:row>
      <xdr:rowOff>39165</xdr:rowOff>
    </xdr:to>
    <xdr:sp macro="" textlink="">
      <xdr:nvSpPr>
        <xdr:cNvPr id="417" name="楕円 416"/>
        <xdr:cNvSpPr/>
      </xdr:nvSpPr>
      <xdr:spPr>
        <a:xfrm>
          <a:off x="9588500" y="134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30292</xdr:rowOff>
    </xdr:from>
    <xdr:ext cx="534377" cy="259045"/>
    <xdr:sp macro="" textlink="">
      <xdr:nvSpPr>
        <xdr:cNvPr id="418" name="テキスト ボックス 417"/>
        <xdr:cNvSpPr txBox="1"/>
      </xdr:nvSpPr>
      <xdr:spPr>
        <a:xfrm>
          <a:off x="9372111" y="1357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118225</xdr:rowOff>
    </xdr:from>
    <xdr:to>
      <xdr:col>46</xdr:col>
      <xdr:colOff>38100</xdr:colOff>
      <xdr:row>79</xdr:row>
      <xdr:rowOff>48375</xdr:rowOff>
    </xdr:to>
    <xdr:sp macro="" textlink="">
      <xdr:nvSpPr>
        <xdr:cNvPr id="419" name="楕円 418"/>
        <xdr:cNvSpPr/>
      </xdr:nvSpPr>
      <xdr:spPr>
        <a:xfrm>
          <a:off x="8699500" y="134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39502</xdr:rowOff>
    </xdr:from>
    <xdr:ext cx="534377" cy="259045"/>
    <xdr:sp macro="" textlink="">
      <xdr:nvSpPr>
        <xdr:cNvPr id="420" name="テキスト ボックス 419"/>
        <xdr:cNvSpPr txBox="1"/>
      </xdr:nvSpPr>
      <xdr:spPr>
        <a:xfrm>
          <a:off x="8483111" y="135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122955</xdr:rowOff>
    </xdr:from>
    <xdr:to>
      <xdr:col>41</xdr:col>
      <xdr:colOff>101600</xdr:colOff>
      <xdr:row>79</xdr:row>
      <xdr:rowOff>53105</xdr:rowOff>
    </xdr:to>
    <xdr:sp macro="" textlink="">
      <xdr:nvSpPr>
        <xdr:cNvPr id="421" name="楕円 420"/>
        <xdr:cNvSpPr/>
      </xdr:nvSpPr>
      <xdr:spPr>
        <a:xfrm>
          <a:off x="7810500" y="134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44232</xdr:rowOff>
    </xdr:from>
    <xdr:ext cx="534377" cy="259045"/>
    <xdr:sp macro="" textlink="">
      <xdr:nvSpPr>
        <xdr:cNvPr id="422" name="テキスト ボックス 421"/>
        <xdr:cNvSpPr txBox="1"/>
      </xdr:nvSpPr>
      <xdr:spPr>
        <a:xfrm>
          <a:off x="7594111" y="13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123498</xdr:rowOff>
    </xdr:from>
    <xdr:to>
      <xdr:col>36</xdr:col>
      <xdr:colOff>165100</xdr:colOff>
      <xdr:row>79</xdr:row>
      <xdr:rowOff>53648</xdr:rowOff>
    </xdr:to>
    <xdr:sp macro="" textlink="">
      <xdr:nvSpPr>
        <xdr:cNvPr id="423" name="楕円 422"/>
        <xdr:cNvSpPr/>
      </xdr:nvSpPr>
      <xdr:spPr>
        <a:xfrm>
          <a:off x="6921500" y="134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44775</xdr:rowOff>
    </xdr:from>
    <xdr:ext cx="534377" cy="259045"/>
    <xdr:sp macro="" textlink="">
      <xdr:nvSpPr>
        <xdr:cNvPr id="424" name="テキスト ボックス 423"/>
        <xdr:cNvSpPr txBox="1"/>
      </xdr:nvSpPr>
      <xdr:spPr>
        <a:xfrm>
          <a:off x="6705111" y="135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82077</xdr:rowOff>
    </xdr:from>
    <xdr:to>
      <xdr:col>55</xdr:col>
      <xdr:colOff>0</xdr:colOff>
      <xdr:row>98</xdr:row>
      <xdr:rowOff>10795</xdr:rowOff>
    </xdr:to>
    <xdr:cxnSp macro="">
      <xdr:nvCxnSpPr>
        <xdr:cNvPr id="451" name="直線コネクタ 450"/>
        <xdr:cNvCxnSpPr/>
      </xdr:nvCxnSpPr>
      <xdr:spPr>
        <a:xfrm flipV="1">
          <a:off x="9639300" y="16712727"/>
          <a:ext cx="838200" cy="10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8038</xdr:rowOff>
    </xdr:from>
    <xdr:to>
      <xdr:col>50</xdr:col>
      <xdr:colOff>114300</xdr:colOff>
      <xdr:row>98</xdr:row>
      <xdr:rowOff>10795</xdr:rowOff>
    </xdr:to>
    <xdr:cxnSp macro="">
      <xdr:nvCxnSpPr>
        <xdr:cNvPr id="454" name="直線コネクタ 453"/>
        <xdr:cNvCxnSpPr/>
      </xdr:nvCxnSpPr>
      <xdr:spPr>
        <a:xfrm>
          <a:off x="8750300" y="16810138"/>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8038</xdr:rowOff>
    </xdr:from>
    <xdr:to>
      <xdr:col>45</xdr:col>
      <xdr:colOff>177800</xdr:colOff>
      <xdr:row>98</xdr:row>
      <xdr:rowOff>14782</xdr:rowOff>
    </xdr:to>
    <xdr:cxnSp macro="">
      <xdr:nvCxnSpPr>
        <xdr:cNvPr id="457" name="直線コネクタ 456"/>
        <xdr:cNvCxnSpPr/>
      </xdr:nvCxnSpPr>
      <xdr:spPr>
        <a:xfrm flipV="1">
          <a:off x="7861300" y="1681013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129102</xdr:rowOff>
    </xdr:from>
    <xdr:to>
      <xdr:col>41</xdr:col>
      <xdr:colOff>50800</xdr:colOff>
      <xdr:row>98</xdr:row>
      <xdr:rowOff>14782</xdr:rowOff>
    </xdr:to>
    <xdr:cxnSp macro="">
      <xdr:nvCxnSpPr>
        <xdr:cNvPr id="460" name="直線コネクタ 459"/>
        <xdr:cNvCxnSpPr/>
      </xdr:nvCxnSpPr>
      <xdr:spPr>
        <a:xfrm>
          <a:off x="6972300" y="16759752"/>
          <a:ext cx="8890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31277</xdr:rowOff>
    </xdr:from>
    <xdr:to>
      <xdr:col>55</xdr:col>
      <xdr:colOff>50800</xdr:colOff>
      <xdr:row>97</xdr:row>
      <xdr:rowOff>132877</xdr:rowOff>
    </xdr:to>
    <xdr:sp macro="" textlink="">
      <xdr:nvSpPr>
        <xdr:cNvPr id="470" name="楕円 469"/>
        <xdr:cNvSpPr/>
      </xdr:nvSpPr>
      <xdr:spPr>
        <a:xfrm>
          <a:off x="10426700" y="166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54154</xdr:rowOff>
    </xdr:from>
    <xdr:ext cx="599010" cy="259045"/>
    <xdr:sp macro="" textlink="">
      <xdr:nvSpPr>
        <xdr:cNvPr id="471" name="土木費該当値テキスト"/>
        <xdr:cNvSpPr txBox="1"/>
      </xdr:nvSpPr>
      <xdr:spPr>
        <a:xfrm>
          <a:off x="10528300" y="165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131445</xdr:rowOff>
    </xdr:from>
    <xdr:to>
      <xdr:col>50</xdr:col>
      <xdr:colOff>165100</xdr:colOff>
      <xdr:row>98</xdr:row>
      <xdr:rowOff>61595</xdr:rowOff>
    </xdr:to>
    <xdr:sp macro="" textlink="">
      <xdr:nvSpPr>
        <xdr:cNvPr id="472" name="楕円 471"/>
        <xdr:cNvSpPr/>
      </xdr:nvSpPr>
      <xdr:spPr>
        <a:xfrm>
          <a:off x="9588500" y="167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52722</xdr:rowOff>
    </xdr:from>
    <xdr:ext cx="599010" cy="259045"/>
    <xdr:sp macro="" textlink="">
      <xdr:nvSpPr>
        <xdr:cNvPr id="473" name="テキスト ボックス 472"/>
        <xdr:cNvSpPr txBox="1"/>
      </xdr:nvSpPr>
      <xdr:spPr>
        <a:xfrm>
          <a:off x="9339795" y="1685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128688</xdr:rowOff>
    </xdr:from>
    <xdr:to>
      <xdr:col>46</xdr:col>
      <xdr:colOff>38100</xdr:colOff>
      <xdr:row>98</xdr:row>
      <xdr:rowOff>58838</xdr:rowOff>
    </xdr:to>
    <xdr:sp macro="" textlink="">
      <xdr:nvSpPr>
        <xdr:cNvPr id="474" name="楕円 473"/>
        <xdr:cNvSpPr/>
      </xdr:nvSpPr>
      <xdr:spPr>
        <a:xfrm>
          <a:off x="8699500" y="16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75365</xdr:rowOff>
    </xdr:from>
    <xdr:ext cx="599010" cy="259045"/>
    <xdr:sp macro="" textlink="">
      <xdr:nvSpPr>
        <xdr:cNvPr id="475" name="テキスト ボックス 474"/>
        <xdr:cNvSpPr txBox="1"/>
      </xdr:nvSpPr>
      <xdr:spPr>
        <a:xfrm>
          <a:off x="8450795" y="165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135432</xdr:rowOff>
    </xdr:from>
    <xdr:to>
      <xdr:col>41</xdr:col>
      <xdr:colOff>101600</xdr:colOff>
      <xdr:row>98</xdr:row>
      <xdr:rowOff>65582</xdr:rowOff>
    </xdr:to>
    <xdr:sp macro="" textlink="">
      <xdr:nvSpPr>
        <xdr:cNvPr id="476" name="楕円 475"/>
        <xdr:cNvSpPr/>
      </xdr:nvSpPr>
      <xdr:spPr>
        <a:xfrm>
          <a:off x="7810500" y="167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56709</xdr:rowOff>
    </xdr:from>
    <xdr:ext cx="599010" cy="259045"/>
    <xdr:sp macro="" textlink="">
      <xdr:nvSpPr>
        <xdr:cNvPr id="477" name="テキスト ボックス 476"/>
        <xdr:cNvSpPr txBox="1"/>
      </xdr:nvSpPr>
      <xdr:spPr>
        <a:xfrm>
          <a:off x="7561795" y="1685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78302</xdr:rowOff>
    </xdr:from>
    <xdr:to>
      <xdr:col>36</xdr:col>
      <xdr:colOff>165100</xdr:colOff>
      <xdr:row>98</xdr:row>
      <xdr:rowOff>8452</xdr:rowOff>
    </xdr:to>
    <xdr:sp macro="" textlink="">
      <xdr:nvSpPr>
        <xdr:cNvPr id="478" name="楕円 477"/>
        <xdr:cNvSpPr/>
      </xdr:nvSpPr>
      <xdr:spPr>
        <a:xfrm>
          <a:off x="6921500" y="167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24979</xdr:rowOff>
    </xdr:from>
    <xdr:ext cx="599010" cy="259045"/>
    <xdr:sp macro="" textlink="">
      <xdr:nvSpPr>
        <xdr:cNvPr id="479" name="テキスト ボックス 478"/>
        <xdr:cNvSpPr txBox="1"/>
      </xdr:nvSpPr>
      <xdr:spPr>
        <a:xfrm>
          <a:off x="6672795" y="1648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79037</xdr:rowOff>
    </xdr:from>
    <xdr:to>
      <xdr:col>85</xdr:col>
      <xdr:colOff>127000</xdr:colOff>
      <xdr:row>37</xdr:row>
      <xdr:rowOff>81300</xdr:rowOff>
    </xdr:to>
    <xdr:cxnSp macro="">
      <xdr:nvCxnSpPr>
        <xdr:cNvPr id="508" name="直線コネクタ 507"/>
        <xdr:cNvCxnSpPr/>
      </xdr:nvCxnSpPr>
      <xdr:spPr>
        <a:xfrm flipV="1">
          <a:off x="15481300" y="6422687"/>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168793</xdr:rowOff>
    </xdr:from>
    <xdr:to>
      <xdr:col>81</xdr:col>
      <xdr:colOff>50800</xdr:colOff>
      <xdr:row>37</xdr:row>
      <xdr:rowOff>81300</xdr:rowOff>
    </xdr:to>
    <xdr:cxnSp macro="">
      <xdr:nvCxnSpPr>
        <xdr:cNvPr id="511" name="直線コネクタ 510"/>
        <xdr:cNvCxnSpPr/>
      </xdr:nvCxnSpPr>
      <xdr:spPr>
        <a:xfrm>
          <a:off x="14592300" y="6340993"/>
          <a:ext cx="889000" cy="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114089</xdr:rowOff>
    </xdr:from>
    <xdr:to>
      <xdr:col>76</xdr:col>
      <xdr:colOff>114300</xdr:colOff>
      <xdr:row>36</xdr:row>
      <xdr:rowOff>168793</xdr:rowOff>
    </xdr:to>
    <xdr:cxnSp macro="">
      <xdr:nvCxnSpPr>
        <xdr:cNvPr id="514" name="直線コネクタ 513"/>
        <xdr:cNvCxnSpPr/>
      </xdr:nvCxnSpPr>
      <xdr:spPr>
        <a:xfrm>
          <a:off x="13703300" y="6286289"/>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114089</xdr:rowOff>
    </xdr:from>
    <xdr:to>
      <xdr:col>71</xdr:col>
      <xdr:colOff>177800</xdr:colOff>
      <xdr:row>37</xdr:row>
      <xdr:rowOff>57145</xdr:rowOff>
    </xdr:to>
    <xdr:cxnSp macro="">
      <xdr:nvCxnSpPr>
        <xdr:cNvPr id="517" name="直線コネクタ 516"/>
        <xdr:cNvCxnSpPr/>
      </xdr:nvCxnSpPr>
      <xdr:spPr>
        <a:xfrm flipV="1">
          <a:off x="12814300" y="6286289"/>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28237</xdr:rowOff>
    </xdr:from>
    <xdr:to>
      <xdr:col>85</xdr:col>
      <xdr:colOff>177800</xdr:colOff>
      <xdr:row>37</xdr:row>
      <xdr:rowOff>129837</xdr:rowOff>
    </xdr:to>
    <xdr:sp macro="" textlink="">
      <xdr:nvSpPr>
        <xdr:cNvPr id="527" name="楕円 526"/>
        <xdr:cNvSpPr/>
      </xdr:nvSpPr>
      <xdr:spPr>
        <a:xfrm>
          <a:off x="16268700" y="637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6664</xdr:rowOff>
    </xdr:from>
    <xdr:ext cx="534377" cy="259045"/>
    <xdr:sp macro="" textlink="">
      <xdr:nvSpPr>
        <xdr:cNvPr id="528" name="消防費該当値テキスト"/>
        <xdr:cNvSpPr txBox="1"/>
      </xdr:nvSpPr>
      <xdr:spPr>
        <a:xfrm>
          <a:off x="16370300" y="63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30500</xdr:rowOff>
    </xdr:from>
    <xdr:to>
      <xdr:col>81</xdr:col>
      <xdr:colOff>101600</xdr:colOff>
      <xdr:row>37</xdr:row>
      <xdr:rowOff>132100</xdr:rowOff>
    </xdr:to>
    <xdr:sp macro="" textlink="">
      <xdr:nvSpPr>
        <xdr:cNvPr id="529" name="楕円 528"/>
        <xdr:cNvSpPr/>
      </xdr:nvSpPr>
      <xdr:spPr>
        <a:xfrm>
          <a:off x="15430500" y="63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123227</xdr:rowOff>
    </xdr:from>
    <xdr:ext cx="534377" cy="259045"/>
    <xdr:sp macro="" textlink="">
      <xdr:nvSpPr>
        <xdr:cNvPr id="530" name="テキスト ボックス 529"/>
        <xdr:cNvSpPr txBox="1"/>
      </xdr:nvSpPr>
      <xdr:spPr>
        <a:xfrm>
          <a:off x="15214111" y="646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117993</xdr:rowOff>
    </xdr:from>
    <xdr:to>
      <xdr:col>76</xdr:col>
      <xdr:colOff>165100</xdr:colOff>
      <xdr:row>37</xdr:row>
      <xdr:rowOff>48143</xdr:rowOff>
    </xdr:to>
    <xdr:sp macro="" textlink="">
      <xdr:nvSpPr>
        <xdr:cNvPr id="531" name="楕円 530"/>
        <xdr:cNvSpPr/>
      </xdr:nvSpPr>
      <xdr:spPr>
        <a:xfrm>
          <a:off x="14541500" y="62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39270</xdr:rowOff>
    </xdr:from>
    <xdr:ext cx="534377" cy="259045"/>
    <xdr:sp macro="" textlink="">
      <xdr:nvSpPr>
        <xdr:cNvPr id="532" name="テキスト ボックス 531"/>
        <xdr:cNvSpPr txBox="1"/>
      </xdr:nvSpPr>
      <xdr:spPr>
        <a:xfrm>
          <a:off x="14325111" y="63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63289</xdr:rowOff>
    </xdr:from>
    <xdr:to>
      <xdr:col>72</xdr:col>
      <xdr:colOff>38100</xdr:colOff>
      <xdr:row>36</xdr:row>
      <xdr:rowOff>164889</xdr:rowOff>
    </xdr:to>
    <xdr:sp macro="" textlink="">
      <xdr:nvSpPr>
        <xdr:cNvPr id="533" name="楕円 532"/>
        <xdr:cNvSpPr/>
      </xdr:nvSpPr>
      <xdr:spPr>
        <a:xfrm>
          <a:off x="13652500" y="62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156016</xdr:rowOff>
    </xdr:from>
    <xdr:ext cx="534377" cy="259045"/>
    <xdr:sp macro="" textlink="">
      <xdr:nvSpPr>
        <xdr:cNvPr id="534" name="テキスト ボックス 533"/>
        <xdr:cNvSpPr txBox="1"/>
      </xdr:nvSpPr>
      <xdr:spPr>
        <a:xfrm>
          <a:off x="13436111" y="63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6345</xdr:rowOff>
    </xdr:from>
    <xdr:to>
      <xdr:col>67</xdr:col>
      <xdr:colOff>101600</xdr:colOff>
      <xdr:row>37</xdr:row>
      <xdr:rowOff>107945</xdr:rowOff>
    </xdr:to>
    <xdr:sp macro="" textlink="">
      <xdr:nvSpPr>
        <xdr:cNvPr id="535" name="楕円 534"/>
        <xdr:cNvSpPr/>
      </xdr:nvSpPr>
      <xdr:spPr>
        <a:xfrm>
          <a:off x="12763500" y="63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99072</xdr:rowOff>
    </xdr:from>
    <xdr:ext cx="534377" cy="259045"/>
    <xdr:sp macro="" textlink="">
      <xdr:nvSpPr>
        <xdr:cNvPr id="536" name="テキスト ボックス 535"/>
        <xdr:cNvSpPr txBox="1"/>
      </xdr:nvSpPr>
      <xdr:spPr>
        <a:xfrm>
          <a:off x="12547111" y="64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63397</xdr:rowOff>
    </xdr:from>
    <xdr:to>
      <xdr:col>85</xdr:col>
      <xdr:colOff>127000</xdr:colOff>
      <xdr:row>57</xdr:row>
      <xdr:rowOff>96582</xdr:rowOff>
    </xdr:to>
    <xdr:cxnSp macro="">
      <xdr:nvCxnSpPr>
        <xdr:cNvPr id="565" name="直線コネクタ 564"/>
        <xdr:cNvCxnSpPr/>
      </xdr:nvCxnSpPr>
      <xdr:spPr>
        <a:xfrm flipV="1">
          <a:off x="15481300" y="9836047"/>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96582</xdr:rowOff>
    </xdr:from>
    <xdr:to>
      <xdr:col>81</xdr:col>
      <xdr:colOff>50800</xdr:colOff>
      <xdr:row>57</xdr:row>
      <xdr:rowOff>107587</xdr:rowOff>
    </xdr:to>
    <xdr:cxnSp macro="">
      <xdr:nvCxnSpPr>
        <xdr:cNvPr id="568" name="直線コネクタ 567"/>
        <xdr:cNvCxnSpPr/>
      </xdr:nvCxnSpPr>
      <xdr:spPr>
        <a:xfrm flipV="1">
          <a:off x="14592300" y="9869232"/>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96809</xdr:rowOff>
    </xdr:from>
    <xdr:to>
      <xdr:col>76</xdr:col>
      <xdr:colOff>114300</xdr:colOff>
      <xdr:row>57</xdr:row>
      <xdr:rowOff>107587</xdr:rowOff>
    </xdr:to>
    <xdr:cxnSp macro="">
      <xdr:nvCxnSpPr>
        <xdr:cNvPr id="571" name="直線コネクタ 570"/>
        <xdr:cNvCxnSpPr/>
      </xdr:nvCxnSpPr>
      <xdr:spPr>
        <a:xfrm>
          <a:off x="13703300" y="9869459"/>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96809</xdr:rowOff>
    </xdr:from>
    <xdr:to>
      <xdr:col>71</xdr:col>
      <xdr:colOff>177800</xdr:colOff>
      <xdr:row>57</xdr:row>
      <xdr:rowOff>132108</xdr:rowOff>
    </xdr:to>
    <xdr:cxnSp macro="">
      <xdr:nvCxnSpPr>
        <xdr:cNvPr id="574" name="直線コネクタ 573"/>
        <xdr:cNvCxnSpPr/>
      </xdr:nvCxnSpPr>
      <xdr:spPr>
        <a:xfrm flipV="1">
          <a:off x="12814300" y="9869459"/>
          <a:ext cx="889000" cy="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12597</xdr:rowOff>
    </xdr:from>
    <xdr:to>
      <xdr:col>85</xdr:col>
      <xdr:colOff>177800</xdr:colOff>
      <xdr:row>57</xdr:row>
      <xdr:rowOff>114197</xdr:rowOff>
    </xdr:to>
    <xdr:sp macro="" textlink="">
      <xdr:nvSpPr>
        <xdr:cNvPr id="584" name="楕円 583"/>
        <xdr:cNvSpPr/>
      </xdr:nvSpPr>
      <xdr:spPr>
        <a:xfrm>
          <a:off x="16268700" y="97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35474</xdr:rowOff>
    </xdr:from>
    <xdr:ext cx="599010" cy="259045"/>
    <xdr:sp macro="" textlink="">
      <xdr:nvSpPr>
        <xdr:cNvPr id="585" name="教育費該当値テキスト"/>
        <xdr:cNvSpPr txBox="1"/>
      </xdr:nvSpPr>
      <xdr:spPr>
        <a:xfrm>
          <a:off x="16370300" y="963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45782</xdr:rowOff>
    </xdr:from>
    <xdr:to>
      <xdr:col>81</xdr:col>
      <xdr:colOff>101600</xdr:colOff>
      <xdr:row>57</xdr:row>
      <xdr:rowOff>147382</xdr:rowOff>
    </xdr:to>
    <xdr:sp macro="" textlink="">
      <xdr:nvSpPr>
        <xdr:cNvPr id="586" name="楕円 585"/>
        <xdr:cNvSpPr/>
      </xdr:nvSpPr>
      <xdr:spPr>
        <a:xfrm>
          <a:off x="15430500" y="98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163909</xdr:rowOff>
    </xdr:from>
    <xdr:ext cx="599010" cy="259045"/>
    <xdr:sp macro="" textlink="">
      <xdr:nvSpPr>
        <xdr:cNvPr id="587" name="テキスト ボックス 586"/>
        <xdr:cNvSpPr txBox="1"/>
      </xdr:nvSpPr>
      <xdr:spPr>
        <a:xfrm>
          <a:off x="15181795" y="959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56787</xdr:rowOff>
    </xdr:from>
    <xdr:to>
      <xdr:col>76</xdr:col>
      <xdr:colOff>165100</xdr:colOff>
      <xdr:row>57</xdr:row>
      <xdr:rowOff>158387</xdr:rowOff>
    </xdr:to>
    <xdr:sp macro="" textlink="">
      <xdr:nvSpPr>
        <xdr:cNvPr id="588" name="楕円 587"/>
        <xdr:cNvSpPr/>
      </xdr:nvSpPr>
      <xdr:spPr>
        <a:xfrm>
          <a:off x="14541500" y="9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3464</xdr:rowOff>
    </xdr:from>
    <xdr:ext cx="599010" cy="259045"/>
    <xdr:sp macro="" textlink="">
      <xdr:nvSpPr>
        <xdr:cNvPr id="589" name="テキスト ボックス 588"/>
        <xdr:cNvSpPr txBox="1"/>
      </xdr:nvSpPr>
      <xdr:spPr>
        <a:xfrm>
          <a:off x="14292795" y="9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46009</xdr:rowOff>
    </xdr:from>
    <xdr:to>
      <xdr:col>72</xdr:col>
      <xdr:colOff>38100</xdr:colOff>
      <xdr:row>57</xdr:row>
      <xdr:rowOff>147609</xdr:rowOff>
    </xdr:to>
    <xdr:sp macro="" textlink="">
      <xdr:nvSpPr>
        <xdr:cNvPr id="590" name="楕円 589"/>
        <xdr:cNvSpPr/>
      </xdr:nvSpPr>
      <xdr:spPr>
        <a:xfrm>
          <a:off x="13652500" y="98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164136</xdr:rowOff>
    </xdr:from>
    <xdr:ext cx="599010" cy="259045"/>
    <xdr:sp macro="" textlink="">
      <xdr:nvSpPr>
        <xdr:cNvPr id="591" name="テキスト ボックス 590"/>
        <xdr:cNvSpPr txBox="1"/>
      </xdr:nvSpPr>
      <xdr:spPr>
        <a:xfrm>
          <a:off x="13403795" y="959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81308</xdr:rowOff>
    </xdr:from>
    <xdr:to>
      <xdr:col>67</xdr:col>
      <xdr:colOff>101600</xdr:colOff>
      <xdr:row>58</xdr:row>
      <xdr:rowOff>11458</xdr:rowOff>
    </xdr:to>
    <xdr:sp macro="" textlink="">
      <xdr:nvSpPr>
        <xdr:cNvPr id="592" name="楕円 591"/>
        <xdr:cNvSpPr/>
      </xdr:nvSpPr>
      <xdr:spPr>
        <a:xfrm>
          <a:off x="12763500" y="98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27985</xdr:rowOff>
    </xdr:from>
    <xdr:ext cx="599010" cy="259045"/>
    <xdr:sp macro="" textlink="">
      <xdr:nvSpPr>
        <xdr:cNvPr id="593" name="テキスト ボックス 592"/>
        <xdr:cNvSpPr txBox="1"/>
      </xdr:nvSpPr>
      <xdr:spPr>
        <a:xfrm>
          <a:off x="12514795" y="962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21171</xdr:rowOff>
    </xdr:from>
    <xdr:to>
      <xdr:col>71</xdr:col>
      <xdr:colOff>177800</xdr:colOff>
      <xdr:row>79</xdr:row>
      <xdr:rowOff>44450</xdr:rowOff>
    </xdr:to>
    <xdr:cxnSp macro="">
      <xdr:nvCxnSpPr>
        <xdr:cNvPr id="631" name="直線コネクタ 630"/>
        <xdr:cNvCxnSpPr/>
      </xdr:nvCxnSpPr>
      <xdr:spPr>
        <a:xfrm>
          <a:off x="12814300" y="13565721"/>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141821</xdr:rowOff>
    </xdr:from>
    <xdr:to>
      <xdr:col>67</xdr:col>
      <xdr:colOff>101600</xdr:colOff>
      <xdr:row>79</xdr:row>
      <xdr:rowOff>71971</xdr:rowOff>
    </xdr:to>
    <xdr:sp macro="" textlink="">
      <xdr:nvSpPr>
        <xdr:cNvPr id="649" name="楕円 648"/>
        <xdr:cNvSpPr/>
      </xdr:nvSpPr>
      <xdr:spPr>
        <a:xfrm>
          <a:off x="12763500" y="13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63098</xdr:rowOff>
    </xdr:from>
    <xdr:ext cx="469744" cy="259045"/>
    <xdr:sp macro="" textlink="">
      <xdr:nvSpPr>
        <xdr:cNvPr id="650" name="テキスト ボックス 649"/>
        <xdr:cNvSpPr txBox="1"/>
      </xdr:nvSpPr>
      <xdr:spPr>
        <a:xfrm>
          <a:off x="12579428" y="13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1730</xdr:rowOff>
    </xdr:from>
    <xdr:to>
      <xdr:col>85</xdr:col>
      <xdr:colOff>127000</xdr:colOff>
      <xdr:row>98</xdr:row>
      <xdr:rowOff>38827</xdr:rowOff>
    </xdr:to>
    <xdr:cxnSp macro="">
      <xdr:nvCxnSpPr>
        <xdr:cNvPr id="679" name="直線コネクタ 678"/>
        <xdr:cNvCxnSpPr/>
      </xdr:nvCxnSpPr>
      <xdr:spPr>
        <a:xfrm flipV="1">
          <a:off x="15481300" y="16803830"/>
          <a:ext cx="8382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21309</xdr:rowOff>
    </xdr:from>
    <xdr:to>
      <xdr:col>81</xdr:col>
      <xdr:colOff>50800</xdr:colOff>
      <xdr:row>98</xdr:row>
      <xdr:rowOff>38827</xdr:rowOff>
    </xdr:to>
    <xdr:cxnSp macro="">
      <xdr:nvCxnSpPr>
        <xdr:cNvPr id="682" name="直線コネクタ 681"/>
        <xdr:cNvCxnSpPr/>
      </xdr:nvCxnSpPr>
      <xdr:spPr>
        <a:xfrm>
          <a:off x="14592300" y="16823409"/>
          <a:ext cx="8890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9505</xdr:rowOff>
    </xdr:from>
    <xdr:to>
      <xdr:col>76</xdr:col>
      <xdr:colOff>114300</xdr:colOff>
      <xdr:row>98</xdr:row>
      <xdr:rowOff>21309</xdr:rowOff>
    </xdr:to>
    <xdr:cxnSp macro="">
      <xdr:nvCxnSpPr>
        <xdr:cNvPr id="685" name="直線コネクタ 684"/>
        <xdr:cNvCxnSpPr/>
      </xdr:nvCxnSpPr>
      <xdr:spPr>
        <a:xfrm>
          <a:off x="13703300" y="16811605"/>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157942</xdr:rowOff>
    </xdr:from>
    <xdr:to>
      <xdr:col>71</xdr:col>
      <xdr:colOff>177800</xdr:colOff>
      <xdr:row>98</xdr:row>
      <xdr:rowOff>9505</xdr:rowOff>
    </xdr:to>
    <xdr:cxnSp macro="">
      <xdr:nvCxnSpPr>
        <xdr:cNvPr id="688" name="直線コネクタ 687"/>
        <xdr:cNvCxnSpPr/>
      </xdr:nvCxnSpPr>
      <xdr:spPr>
        <a:xfrm>
          <a:off x="12814300" y="16788592"/>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122380</xdr:rowOff>
    </xdr:from>
    <xdr:to>
      <xdr:col>85</xdr:col>
      <xdr:colOff>177800</xdr:colOff>
      <xdr:row>98</xdr:row>
      <xdr:rowOff>52530</xdr:rowOff>
    </xdr:to>
    <xdr:sp macro="" textlink="">
      <xdr:nvSpPr>
        <xdr:cNvPr id="698" name="楕円 697"/>
        <xdr:cNvSpPr/>
      </xdr:nvSpPr>
      <xdr:spPr>
        <a:xfrm>
          <a:off x="16268700" y="167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100807</xdr:rowOff>
    </xdr:from>
    <xdr:ext cx="599010" cy="259045"/>
    <xdr:sp macro="" textlink="">
      <xdr:nvSpPr>
        <xdr:cNvPr id="699" name="公債費該当値テキスト"/>
        <xdr:cNvSpPr txBox="1"/>
      </xdr:nvSpPr>
      <xdr:spPr>
        <a:xfrm>
          <a:off x="16370300" y="1673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159477</xdr:rowOff>
    </xdr:from>
    <xdr:to>
      <xdr:col>81</xdr:col>
      <xdr:colOff>101600</xdr:colOff>
      <xdr:row>98</xdr:row>
      <xdr:rowOff>89627</xdr:rowOff>
    </xdr:to>
    <xdr:sp macro="" textlink="">
      <xdr:nvSpPr>
        <xdr:cNvPr id="700" name="楕円 699"/>
        <xdr:cNvSpPr/>
      </xdr:nvSpPr>
      <xdr:spPr>
        <a:xfrm>
          <a:off x="15430500" y="167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80754</xdr:rowOff>
    </xdr:from>
    <xdr:ext cx="534377" cy="259045"/>
    <xdr:sp macro="" textlink="">
      <xdr:nvSpPr>
        <xdr:cNvPr id="701" name="テキスト ボックス 700"/>
        <xdr:cNvSpPr txBox="1"/>
      </xdr:nvSpPr>
      <xdr:spPr>
        <a:xfrm>
          <a:off x="15214111" y="168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141959</xdr:rowOff>
    </xdr:from>
    <xdr:to>
      <xdr:col>76</xdr:col>
      <xdr:colOff>165100</xdr:colOff>
      <xdr:row>98</xdr:row>
      <xdr:rowOff>72109</xdr:rowOff>
    </xdr:to>
    <xdr:sp macro="" textlink="">
      <xdr:nvSpPr>
        <xdr:cNvPr id="702" name="楕円 701"/>
        <xdr:cNvSpPr/>
      </xdr:nvSpPr>
      <xdr:spPr>
        <a:xfrm>
          <a:off x="14541500" y="167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63236</xdr:rowOff>
    </xdr:from>
    <xdr:ext cx="599010" cy="259045"/>
    <xdr:sp macro="" textlink="">
      <xdr:nvSpPr>
        <xdr:cNvPr id="703" name="テキスト ボックス 702"/>
        <xdr:cNvSpPr txBox="1"/>
      </xdr:nvSpPr>
      <xdr:spPr>
        <a:xfrm>
          <a:off x="14292795" y="1686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130155</xdr:rowOff>
    </xdr:from>
    <xdr:to>
      <xdr:col>72</xdr:col>
      <xdr:colOff>38100</xdr:colOff>
      <xdr:row>98</xdr:row>
      <xdr:rowOff>60305</xdr:rowOff>
    </xdr:to>
    <xdr:sp macro="" textlink="">
      <xdr:nvSpPr>
        <xdr:cNvPr id="704" name="楕円 703"/>
        <xdr:cNvSpPr/>
      </xdr:nvSpPr>
      <xdr:spPr>
        <a:xfrm>
          <a:off x="13652500" y="167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51432</xdr:rowOff>
    </xdr:from>
    <xdr:ext cx="599010" cy="259045"/>
    <xdr:sp macro="" textlink="">
      <xdr:nvSpPr>
        <xdr:cNvPr id="705" name="テキスト ボックス 704"/>
        <xdr:cNvSpPr txBox="1"/>
      </xdr:nvSpPr>
      <xdr:spPr>
        <a:xfrm>
          <a:off x="13403795" y="1685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107142</xdr:rowOff>
    </xdr:from>
    <xdr:to>
      <xdr:col>67</xdr:col>
      <xdr:colOff>101600</xdr:colOff>
      <xdr:row>98</xdr:row>
      <xdr:rowOff>37292</xdr:rowOff>
    </xdr:to>
    <xdr:sp macro="" textlink="">
      <xdr:nvSpPr>
        <xdr:cNvPr id="706" name="楕円 705"/>
        <xdr:cNvSpPr/>
      </xdr:nvSpPr>
      <xdr:spPr>
        <a:xfrm>
          <a:off x="12763500" y="16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28419</xdr:rowOff>
    </xdr:from>
    <xdr:ext cx="599010" cy="259045"/>
    <xdr:sp macro="" textlink="">
      <xdr:nvSpPr>
        <xdr:cNvPr id="707" name="テキスト ボックス 706"/>
        <xdr:cNvSpPr txBox="1"/>
      </xdr:nvSpPr>
      <xdr:spPr>
        <a:xfrm>
          <a:off x="12514795" y="168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議会費・・・類似団体を大きく上回っている状況である。これは議員定数や議員報酬が影響している。平成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年度は議場マイク新設事業を実施したため増額となっている。総務費・・・平成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が突出しているのは無線デジタル化移行事業が影響している。平成２５年度から連続類似団体を上回っているのは、公共温泉施設の運営等が影響している。民生費・・・平成２５年度から連続類似団体を上回っている。これは老人措置費や村社会福祉協議会等への繰出金が影響している。衛生費・・・類似団体を下回っているのは、合併処理浄化槽対応（下水道なし）であるため初期投資以降はランニングコストがかからないためである。また村独自のごみ処理施設もないためコストが低い。農林水産業費・・・数値にばらつきはあるがほぼ類似団体の平均数値である。（各年度ごとの事業実施が影響）商工費・・・類似団体を下回っているのは、観光施設等が少なくコストがかからないことが影響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施設整備（更新）を実施したため増額となっている。土木費・・・数値にばらつきはあるがほぼ類似団体の平均数値である。平成２９年度は若者定住促進住宅整備事業を実施したため増額となっている。消防費・・・数値にばらつきはあるがほぼ類似団体の平均数値である。教育費・・・類似団体を上回っているのは、複式学級回避の教員人件費（村単）等が影響している。公債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年度から類似団体を下回っている。これは繰上償還や有利な起債以外発行しなかったことが影響している。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過去８年にわたり実質収支額は黒字を計上し、余剰金を基金として積み立てを行ってきたため、Ｈ２８年度末の基金残高は４，７０６，０４７千円となった。平成２９年度末の基金残高は４，６０１，７２２千円となり、△１０４，３２５千円減額となった。主な要因としては、地方創生関連、若者定住促進対策といった普通建設事業費の増である。決算収支は安定を保っているものの、今後は安易に財政調整基金に積み立てるのではなく、予算の適正な計上と執行に努め、余剰額の発生を抑制す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「一般会計等」における「実質赤字比率」、公営事業会計を含んだ全会計における「連結実質赤字比率」とも、過去８年間においてすべて黒字を計上している。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85</v>
      </c>
      <c r="AZ4" s="438"/>
      <c r="BA4" s="438"/>
      <c r="BB4" s="438"/>
      <c r="BC4" s="438"/>
      <c r="BD4" s="438"/>
      <c r="BE4" s="438"/>
      <c r="BF4" s="438"/>
      <c r="BG4" s="438"/>
      <c r="BH4" s="438"/>
      <c r="BI4" s="438"/>
      <c r="BJ4" s="438"/>
      <c r="BK4" s="438"/>
      <c r="BL4" s="438"/>
      <c r="BM4" s="439"/>
      <c r="BN4" s="440">
        <v>1845096</v>
      </c>
      <c r="BO4" s="441"/>
      <c r="BP4" s="441"/>
      <c r="BQ4" s="441"/>
      <c r="BR4" s="441"/>
      <c r="BS4" s="441"/>
      <c r="BT4" s="441"/>
      <c r="BU4" s="442"/>
      <c r="BV4" s="440">
        <v>1819765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4</v>
      </c>
      <c r="DC4" s="622"/>
      <c r="DD4" s="622"/>
      <c r="DE4" s="622"/>
      <c r="DF4" s="622"/>
      <c r="DG4" s="622"/>
      <c r="DH4" s="622"/>
      <c r="DI4" s="623"/>
      <c r="DJ4" s="165"/>
      <c r="DK4" s="165"/>
      <c r="DL4" s="165"/>
      <c r="DM4" s="165"/>
      <c r="DN4" s="165"/>
      <c r="DO4" s="165"/>
    </row>
    <row r="5" spans="1:119" ht="18.75" customHeight="1" x14ac:dyDescent="0.15">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1795274</v>
      </c>
      <c r="BO5" s="446"/>
      <c r="BP5" s="446"/>
      <c r="BQ5" s="446"/>
      <c r="BR5" s="446"/>
      <c r="BS5" s="446"/>
      <c r="BT5" s="446"/>
      <c r="BU5" s="447"/>
      <c r="BV5" s="445">
        <v>1773472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82.5</v>
      </c>
      <c r="CU5" s="416"/>
      <c r="CV5" s="416"/>
      <c r="CW5" s="416"/>
      <c r="CX5" s="416"/>
      <c r="CY5" s="416"/>
      <c r="CZ5" s="416"/>
      <c r="DA5" s="417"/>
      <c r="DB5" s="415">
        <v>82.9</v>
      </c>
      <c r="DC5" s="416"/>
      <c r="DD5" s="416"/>
      <c r="DE5" s="416"/>
      <c r="DF5" s="416"/>
      <c r="DG5" s="416"/>
      <c r="DH5" s="416"/>
      <c r="DI5" s="417"/>
      <c r="DJ5" s="165"/>
      <c r="DK5" s="165"/>
      <c r="DL5" s="165"/>
      <c r="DM5" s="165"/>
      <c r="DN5" s="165"/>
      <c r="DO5" s="165"/>
    </row>
    <row r="6" spans="1:119" ht="18.75" customHeight="1" x14ac:dyDescent="0.15">
      <c r="A6" s="166"/>
      <c r="B6" s="598" t="s">
        <v>91</v>
      </c>
      <c r="C6" s="461"/>
      <c r="D6" s="461"/>
      <c r="E6" s="599"/>
      <c r="F6" s="599"/>
      <c r="G6" s="599"/>
      <c r="H6" s="599"/>
      <c r="I6" s="599"/>
      <c r="J6" s="599"/>
      <c r="K6" s="599"/>
      <c r="L6" s="599" t="s">
        <v>92</v>
      </c>
      <c r="M6" s="599"/>
      <c r="N6" s="599"/>
      <c r="O6" s="599"/>
      <c r="P6" s="599"/>
      <c r="Q6" s="599"/>
      <c r="R6" s="485"/>
      <c r="S6" s="485"/>
      <c r="T6" s="485"/>
      <c r="U6" s="485"/>
      <c r="V6" s="605"/>
      <c r="W6" s="536" t="s">
        <v>93</v>
      </c>
      <c r="X6" s="460"/>
      <c r="Y6" s="460"/>
      <c r="Z6" s="460"/>
      <c r="AA6" s="460"/>
      <c r="AB6" s="461"/>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49822</v>
      </c>
      <c r="BO6" s="446"/>
      <c r="BP6" s="446"/>
      <c r="BQ6" s="446"/>
      <c r="BR6" s="446"/>
      <c r="BS6" s="446"/>
      <c r="BT6" s="446"/>
      <c r="BU6" s="447"/>
      <c r="BV6" s="445">
        <v>46293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82.5</v>
      </c>
      <c r="CU6" s="596"/>
      <c r="CV6" s="596"/>
      <c r="CW6" s="596"/>
      <c r="CX6" s="596"/>
      <c r="CY6" s="596"/>
      <c r="CZ6" s="596"/>
      <c r="DA6" s="597"/>
      <c r="DB6" s="595">
        <v>82.9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83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1107470</v>
      </c>
      <c r="CU7" s="446"/>
      <c r="CV7" s="446"/>
      <c r="CW7" s="446"/>
      <c r="CX7" s="446"/>
      <c r="CY7" s="446"/>
      <c r="CZ7" s="446"/>
      <c r="DA7" s="447"/>
      <c r="DB7" s="445">
        <v>1147993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49822</v>
      </c>
      <c r="BO8" s="446"/>
      <c r="BP8" s="446"/>
      <c r="BQ8" s="446"/>
      <c r="BR8" s="446"/>
      <c r="BS8" s="446"/>
      <c r="BT8" s="446"/>
      <c r="BU8" s="447"/>
      <c r="BV8" s="445">
        <v>46210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0.88</v>
      </c>
      <c r="CU8" s="559"/>
      <c r="CV8" s="559"/>
      <c r="CW8" s="559"/>
      <c r="CX8" s="559"/>
      <c r="CY8" s="559"/>
      <c r="CZ8" s="559"/>
      <c r="DA8" s="560"/>
      <c r="DB8" s="558">
        <v>0.9</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1005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3612</v>
      </c>
      <c r="BO9" s="446"/>
      <c r="BP9" s="446"/>
      <c r="BQ9" s="446"/>
      <c r="BR9" s="446"/>
      <c r="BS9" s="446"/>
      <c r="BT9" s="446"/>
      <c r="BU9" s="447"/>
      <c r="BV9" s="445">
        <v>-13406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v>
      </c>
      <c r="CU9" s="416"/>
      <c r="CV9" s="416"/>
      <c r="CW9" s="416"/>
      <c r="CX9" s="416"/>
      <c r="CY9" s="416"/>
      <c r="CZ9" s="416"/>
      <c r="DA9" s="417"/>
      <c r="DB9" s="415">
        <v>7.5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1121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858</v>
      </c>
      <c r="BO10" s="446"/>
      <c r="BP10" s="446"/>
      <c r="BQ10" s="446"/>
      <c r="BR10" s="446"/>
      <c r="BS10" s="446"/>
      <c r="BT10" s="446"/>
      <c r="BU10" s="447"/>
      <c r="BV10" s="445">
        <v>23732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3" t="s">
        <v>116</v>
      </c>
      <c r="M11" s="494"/>
      <c r="N11" s="494"/>
      <c r="O11" s="494"/>
      <c r="P11" s="494"/>
      <c r="Q11" s="495"/>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1038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97000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1024</v>
      </c>
      <c r="S13" s="549"/>
      <c r="T13" s="549"/>
      <c r="U13" s="549"/>
      <c r="V13" s="550"/>
      <c r="W13" s="536" t="s">
        <v>132</v>
      </c>
      <c r="X13" s="460"/>
      <c r="Y13" s="460"/>
      <c r="Z13" s="460"/>
      <c r="AA13" s="460"/>
      <c r="AB13" s="461"/>
      <c r="AC13" s="421">
        <v>185</v>
      </c>
      <c r="AD13" s="422"/>
      <c r="AE13" s="422"/>
      <c r="AF13" s="422"/>
      <c r="AG13" s="423"/>
      <c r="AH13" s="421">
        <v>173</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-92530</v>
      </c>
      <c r="BO13" s="446"/>
      <c r="BP13" s="446"/>
      <c r="BQ13" s="446"/>
      <c r="BR13" s="446"/>
      <c r="BS13" s="446"/>
      <c r="BT13" s="446"/>
      <c r="BU13" s="447"/>
      <c r="BV13" s="445">
        <v>10326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0.1</v>
      </c>
      <c r="CU13" s="416"/>
      <c r="CV13" s="416"/>
      <c r="CW13" s="416"/>
      <c r="CX13" s="416"/>
      <c r="CY13" s="416"/>
      <c r="CZ13" s="416"/>
      <c r="DA13" s="417"/>
      <c r="DB13" s="415">
        <v>0.6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1061</v>
      </c>
      <c r="S14" s="549"/>
      <c r="T14" s="549"/>
      <c r="U14" s="549"/>
      <c r="V14" s="550"/>
      <c r="W14" s="551"/>
      <c r="X14" s="463"/>
      <c r="Y14" s="463"/>
      <c r="Z14" s="463"/>
      <c r="AA14" s="463"/>
      <c r="AB14" s="464"/>
      <c r="AC14" s="541">
        <v>37.1</v>
      </c>
      <c r="AD14" s="542"/>
      <c r="AE14" s="542"/>
      <c r="AF14" s="542"/>
      <c r="AG14" s="543"/>
      <c r="AH14" s="541">
        <v>33.799999999999997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1041</v>
      </c>
      <c r="S15" s="549"/>
      <c r="T15" s="549"/>
      <c r="U15" s="549"/>
      <c r="V15" s="550"/>
      <c r="W15" s="536" t="s">
        <v>139</v>
      </c>
      <c r="X15" s="460"/>
      <c r="Y15" s="460"/>
      <c r="Z15" s="460"/>
      <c r="AA15" s="460"/>
      <c r="AB15" s="461"/>
      <c r="AC15" s="421">
        <v>82</v>
      </c>
      <c r="AD15" s="422"/>
      <c r="AE15" s="422"/>
      <c r="AF15" s="422"/>
      <c r="AG15" s="423"/>
      <c r="AH15" s="421">
        <v>96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688950</v>
      </c>
      <c r="BO15" s="441"/>
      <c r="BP15" s="441"/>
      <c r="BQ15" s="441"/>
      <c r="BR15" s="441"/>
      <c r="BS15" s="441"/>
      <c r="BT15" s="441"/>
      <c r="BU15" s="442"/>
      <c r="BV15" s="440">
        <v>710810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3"/>
      <c r="Y16" s="463"/>
      <c r="Z16" s="463"/>
      <c r="AA16" s="463"/>
      <c r="AB16" s="464"/>
      <c r="AC16" s="541">
        <v>16.399999999999999</v>
      </c>
      <c r="AD16" s="542"/>
      <c r="AE16" s="542"/>
      <c r="AF16" s="542"/>
      <c r="AG16" s="543"/>
      <c r="AH16" s="541">
        <v>18.8</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793671</v>
      </c>
      <c r="BO16" s="446"/>
      <c r="BP16" s="446"/>
      <c r="BQ16" s="446"/>
      <c r="BR16" s="446"/>
      <c r="BS16" s="446"/>
      <c r="BT16" s="446"/>
      <c r="BU16" s="447"/>
      <c r="BV16" s="445">
        <v>815437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60"/>
      <c r="Y17" s="460"/>
      <c r="Z17" s="460"/>
      <c r="AA17" s="460"/>
      <c r="AB17" s="461"/>
      <c r="AC17" s="421">
        <v>232</v>
      </c>
      <c r="AD17" s="422"/>
      <c r="AE17" s="422"/>
      <c r="AF17" s="422"/>
      <c r="AG17" s="423"/>
      <c r="AH17" s="421">
        <v>243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898995</v>
      </c>
      <c r="BO17" s="446"/>
      <c r="BP17" s="446"/>
      <c r="BQ17" s="446"/>
      <c r="BR17" s="446"/>
      <c r="BS17" s="446"/>
      <c r="BT17" s="446"/>
      <c r="BU17" s="447"/>
      <c r="BV17" s="445">
        <v>926576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66.05</v>
      </c>
      <c r="M18" s="510"/>
      <c r="N18" s="510"/>
      <c r="O18" s="510"/>
      <c r="P18" s="510"/>
      <c r="Q18" s="510"/>
      <c r="R18" s="511"/>
      <c r="S18" s="511"/>
      <c r="T18" s="511"/>
      <c r="U18" s="511"/>
      <c r="V18" s="512"/>
      <c r="W18" s="526"/>
      <c r="X18" s="527"/>
      <c r="Y18" s="527"/>
      <c r="Z18" s="527"/>
      <c r="AA18" s="527"/>
      <c r="AB18" s="537"/>
      <c r="AC18" s="409">
        <v>46.5</v>
      </c>
      <c r="AD18" s="410"/>
      <c r="AE18" s="410"/>
      <c r="AF18" s="410"/>
      <c r="AG18" s="513"/>
      <c r="AH18" s="409">
        <v>47.5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842642</v>
      </c>
      <c r="BO18" s="446"/>
      <c r="BP18" s="446"/>
      <c r="BQ18" s="446"/>
      <c r="BR18" s="446"/>
      <c r="BS18" s="446"/>
      <c r="BT18" s="446"/>
      <c r="BU18" s="447"/>
      <c r="BV18" s="445">
        <v>872866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1273508</v>
      </c>
      <c r="BO19" s="446"/>
      <c r="BP19" s="446"/>
      <c r="BQ19" s="446"/>
      <c r="BR19" s="446"/>
      <c r="BS19" s="446"/>
      <c r="BT19" s="446"/>
      <c r="BU19" s="447"/>
      <c r="BV19" s="445">
        <v>1293153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428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6" t="s">
        <v>155</v>
      </c>
      <c r="C22" s="477"/>
      <c r="D22" s="478"/>
      <c r="E22" s="485" t="s">
        <v>1</v>
      </c>
      <c r="F22" s="460"/>
      <c r="G22" s="460"/>
      <c r="H22" s="460"/>
      <c r="I22" s="460"/>
      <c r="J22" s="460"/>
      <c r="K22" s="461"/>
      <c r="L22" s="485" t="s">
        <v>156</v>
      </c>
      <c r="M22" s="460"/>
      <c r="N22" s="460"/>
      <c r="O22" s="460"/>
      <c r="P22" s="461"/>
      <c r="Q22" s="470" t="s">
        <v>157</v>
      </c>
      <c r="R22" s="471"/>
      <c r="S22" s="471"/>
      <c r="T22" s="471"/>
      <c r="U22" s="471"/>
      <c r="V22" s="486"/>
      <c r="W22" s="488" t="s">
        <v>158</v>
      </c>
      <c r="X22" s="477"/>
      <c r="Y22" s="478"/>
      <c r="Z22" s="485" t="s">
        <v>1</v>
      </c>
      <c r="AA22" s="460"/>
      <c r="AB22" s="460"/>
      <c r="AC22" s="460"/>
      <c r="AD22" s="460"/>
      <c r="AE22" s="460"/>
      <c r="AF22" s="460"/>
      <c r="AG22" s="461"/>
      <c r="AH22" s="459" t="s">
        <v>159</v>
      </c>
      <c r="AI22" s="460"/>
      <c r="AJ22" s="460"/>
      <c r="AK22" s="460"/>
      <c r="AL22" s="461"/>
      <c r="AM22" s="459" t="s">
        <v>160</v>
      </c>
      <c r="AN22" s="465"/>
      <c r="AO22" s="465"/>
      <c r="AP22" s="465"/>
      <c r="AQ22" s="465"/>
      <c r="AR22" s="466"/>
      <c r="AS22" s="470" t="s">
        <v>157</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161</v>
      </c>
      <c r="AZ23" s="438"/>
      <c r="BA23" s="438"/>
      <c r="BB23" s="438"/>
      <c r="BC23" s="438"/>
      <c r="BD23" s="438"/>
      <c r="BE23" s="438"/>
      <c r="BF23" s="438"/>
      <c r="BG23" s="438"/>
      <c r="BH23" s="438"/>
      <c r="BI23" s="438"/>
      <c r="BJ23" s="438"/>
      <c r="BK23" s="438"/>
      <c r="BL23" s="438"/>
      <c r="BM23" s="439"/>
      <c r="BN23" s="445">
        <v>1268228</v>
      </c>
      <c r="BO23" s="446"/>
      <c r="BP23" s="446"/>
      <c r="BQ23" s="446"/>
      <c r="BR23" s="446"/>
      <c r="BS23" s="446"/>
      <c r="BT23" s="446"/>
      <c r="BU23" s="447"/>
      <c r="BV23" s="445">
        <v>1110633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9"/>
      <c r="C24" s="480"/>
      <c r="D24" s="481"/>
      <c r="E24" s="418" t="s">
        <v>162</v>
      </c>
      <c r="F24" s="419"/>
      <c r="G24" s="419"/>
      <c r="H24" s="419"/>
      <c r="I24" s="419"/>
      <c r="J24" s="419"/>
      <c r="K24" s="420"/>
      <c r="L24" s="421">
        <v>1</v>
      </c>
      <c r="M24" s="422"/>
      <c r="N24" s="422"/>
      <c r="O24" s="422"/>
      <c r="P24" s="423"/>
      <c r="Q24" s="421">
        <v>5790</v>
      </c>
      <c r="R24" s="422"/>
      <c r="S24" s="422"/>
      <c r="T24" s="422"/>
      <c r="U24" s="422"/>
      <c r="V24" s="423"/>
      <c r="W24" s="489"/>
      <c r="X24" s="480"/>
      <c r="Y24" s="481"/>
      <c r="Z24" s="418" t="s">
        <v>163</v>
      </c>
      <c r="AA24" s="419"/>
      <c r="AB24" s="419"/>
      <c r="AC24" s="419"/>
      <c r="AD24" s="419"/>
      <c r="AE24" s="419"/>
      <c r="AF24" s="419"/>
      <c r="AG24" s="420"/>
      <c r="AH24" s="421">
        <v>45</v>
      </c>
      <c r="AI24" s="422"/>
      <c r="AJ24" s="422"/>
      <c r="AK24" s="422"/>
      <c r="AL24" s="423"/>
      <c r="AM24" s="421">
        <v>126090</v>
      </c>
      <c r="AN24" s="422"/>
      <c r="AO24" s="422"/>
      <c r="AP24" s="422"/>
      <c r="AQ24" s="422"/>
      <c r="AR24" s="423"/>
      <c r="AS24" s="421">
        <v>2802</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1166688</v>
      </c>
      <c r="BO24" s="446"/>
      <c r="BP24" s="446"/>
      <c r="BQ24" s="446"/>
      <c r="BR24" s="446"/>
      <c r="BS24" s="446"/>
      <c r="BT24" s="446"/>
      <c r="BU24" s="447"/>
      <c r="BV24" s="445">
        <v>992759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9"/>
      <c r="C25" s="480"/>
      <c r="D25" s="481"/>
      <c r="E25" s="418" t="s">
        <v>165</v>
      </c>
      <c r="F25" s="419"/>
      <c r="G25" s="419"/>
      <c r="H25" s="419"/>
      <c r="I25" s="419"/>
      <c r="J25" s="419"/>
      <c r="K25" s="420"/>
      <c r="L25" s="421">
        <v>1</v>
      </c>
      <c r="M25" s="422"/>
      <c r="N25" s="422"/>
      <c r="O25" s="422"/>
      <c r="P25" s="423"/>
      <c r="Q25" s="421">
        <v>5240</v>
      </c>
      <c r="R25" s="422"/>
      <c r="S25" s="422"/>
      <c r="T25" s="422"/>
      <c r="U25" s="422"/>
      <c r="V25" s="423"/>
      <c r="W25" s="489"/>
      <c r="X25" s="480"/>
      <c r="Y25" s="481"/>
      <c r="Z25" s="418" t="s">
        <v>166</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t="s">
        <v>130</v>
      </c>
      <c r="BO25" s="441"/>
      <c r="BP25" s="441"/>
      <c r="BQ25" s="441"/>
      <c r="BR25" s="441"/>
      <c r="BS25" s="441"/>
      <c r="BT25" s="441"/>
      <c r="BU25" s="442"/>
      <c r="BV25" s="440" t="s">
        <v>130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9"/>
      <c r="C26" s="480"/>
      <c r="D26" s="481"/>
      <c r="E26" s="418" t="s">
        <v>168</v>
      </c>
      <c r="F26" s="419"/>
      <c r="G26" s="419"/>
      <c r="H26" s="419"/>
      <c r="I26" s="419"/>
      <c r="J26" s="419"/>
      <c r="K26" s="420"/>
      <c r="L26" s="421">
        <v>1</v>
      </c>
      <c r="M26" s="422"/>
      <c r="N26" s="422"/>
      <c r="O26" s="422"/>
      <c r="P26" s="423"/>
      <c r="Q26" s="421">
        <v>5120</v>
      </c>
      <c r="R26" s="422"/>
      <c r="S26" s="422"/>
      <c r="T26" s="422"/>
      <c r="U26" s="422"/>
      <c r="V26" s="423"/>
      <c r="W26" s="489"/>
      <c r="X26" s="480"/>
      <c r="Y26" s="481"/>
      <c r="Z26" s="418" t="s">
        <v>169</v>
      </c>
      <c r="AA26" s="457"/>
      <c r="AB26" s="457"/>
      <c r="AC26" s="457"/>
      <c r="AD26" s="457"/>
      <c r="AE26" s="457"/>
      <c r="AF26" s="457"/>
      <c r="AG26" s="458"/>
      <c r="AH26" s="421">
        <v>2</v>
      </c>
      <c r="AI26" s="422"/>
      <c r="AJ26" s="422"/>
      <c r="AK26" s="422"/>
      <c r="AL26" s="423"/>
      <c r="AM26" s="421" t="s">
        <v>170</v>
      </c>
      <c r="AN26" s="422"/>
      <c r="AO26" s="422"/>
      <c r="AP26" s="422"/>
      <c r="AQ26" s="422"/>
      <c r="AR26" s="423"/>
      <c r="AS26" s="421" t="s">
        <v>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9"/>
      <c r="C27" s="480"/>
      <c r="D27" s="481"/>
      <c r="E27" s="418" t="s">
        <v>173</v>
      </c>
      <c r="F27" s="419"/>
      <c r="G27" s="419"/>
      <c r="H27" s="419"/>
      <c r="I27" s="419"/>
      <c r="J27" s="419"/>
      <c r="K27" s="420"/>
      <c r="L27" s="421">
        <v>1</v>
      </c>
      <c r="M27" s="422"/>
      <c r="N27" s="422"/>
      <c r="O27" s="422"/>
      <c r="P27" s="423"/>
      <c r="Q27" s="421">
        <v>2400</v>
      </c>
      <c r="R27" s="422"/>
      <c r="S27" s="422"/>
      <c r="T27" s="422"/>
      <c r="U27" s="422"/>
      <c r="V27" s="423"/>
      <c r="W27" s="489"/>
      <c r="X27" s="480"/>
      <c r="Y27" s="481"/>
      <c r="Z27" s="418" t="s">
        <v>174</v>
      </c>
      <c r="AA27" s="419"/>
      <c r="AB27" s="419"/>
      <c r="AC27" s="419"/>
      <c r="AD27" s="419"/>
      <c r="AE27" s="419"/>
      <c r="AF27" s="419"/>
      <c r="AG27" s="420"/>
      <c r="AH27" s="421" t="s">
        <v>130</v>
      </c>
      <c r="AI27" s="422"/>
      <c r="AJ27" s="422"/>
      <c r="AK27" s="422"/>
      <c r="AL27" s="423"/>
      <c r="AM27" s="421" t="s">
        <v>130</v>
      </c>
      <c r="AN27" s="422"/>
      <c r="AO27" s="422"/>
      <c r="AP27" s="422"/>
      <c r="AQ27" s="422"/>
      <c r="AR27" s="423"/>
      <c r="AS27" s="421" t="s">
        <v>130</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44000</v>
      </c>
      <c r="BO27" s="449"/>
      <c r="BP27" s="449"/>
      <c r="BQ27" s="449"/>
      <c r="BR27" s="449"/>
      <c r="BS27" s="449"/>
      <c r="BT27" s="449"/>
      <c r="BU27" s="450"/>
      <c r="BV27" s="448">
        <v>44000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9"/>
      <c r="C28" s="480"/>
      <c r="D28" s="481"/>
      <c r="E28" s="418" t="s">
        <v>176</v>
      </c>
      <c r="F28" s="419"/>
      <c r="G28" s="419"/>
      <c r="H28" s="419"/>
      <c r="I28" s="419"/>
      <c r="J28" s="419"/>
      <c r="K28" s="420"/>
      <c r="L28" s="421">
        <v>1</v>
      </c>
      <c r="M28" s="422"/>
      <c r="N28" s="422"/>
      <c r="O28" s="422"/>
      <c r="P28" s="423"/>
      <c r="Q28" s="421">
        <v>1570</v>
      </c>
      <c r="R28" s="422"/>
      <c r="S28" s="422"/>
      <c r="T28" s="422"/>
      <c r="U28" s="422"/>
      <c r="V28" s="423"/>
      <c r="W28" s="489"/>
      <c r="X28" s="480"/>
      <c r="Y28" s="481"/>
      <c r="Z28" s="418" t="s">
        <v>177</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693035</v>
      </c>
      <c r="BO28" s="441"/>
      <c r="BP28" s="441"/>
      <c r="BQ28" s="441"/>
      <c r="BR28" s="441"/>
      <c r="BS28" s="441"/>
      <c r="BT28" s="441"/>
      <c r="BU28" s="442"/>
      <c r="BV28" s="440">
        <v>789177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9"/>
      <c r="C29" s="480"/>
      <c r="D29" s="481"/>
      <c r="E29" s="418" t="s">
        <v>179</v>
      </c>
      <c r="F29" s="419"/>
      <c r="G29" s="419"/>
      <c r="H29" s="419"/>
      <c r="I29" s="419"/>
      <c r="J29" s="419"/>
      <c r="K29" s="420"/>
      <c r="L29" s="421">
        <v>6</v>
      </c>
      <c r="M29" s="422"/>
      <c r="N29" s="422"/>
      <c r="O29" s="422"/>
      <c r="P29" s="423"/>
      <c r="Q29" s="421">
        <v>1400</v>
      </c>
      <c r="R29" s="422"/>
      <c r="S29" s="422"/>
      <c r="T29" s="422"/>
      <c r="U29" s="422"/>
      <c r="V29" s="423"/>
      <c r="W29" s="490"/>
      <c r="X29" s="491"/>
      <c r="Y29" s="492"/>
      <c r="Z29" s="418" t="s">
        <v>180</v>
      </c>
      <c r="AA29" s="419"/>
      <c r="AB29" s="419"/>
      <c r="AC29" s="419"/>
      <c r="AD29" s="419"/>
      <c r="AE29" s="419"/>
      <c r="AF29" s="419"/>
      <c r="AG29" s="420"/>
      <c r="AH29" s="421">
        <v>45</v>
      </c>
      <c r="AI29" s="422"/>
      <c r="AJ29" s="422"/>
      <c r="AK29" s="422"/>
      <c r="AL29" s="423"/>
      <c r="AM29" s="421">
        <v>126090</v>
      </c>
      <c r="AN29" s="422"/>
      <c r="AO29" s="422"/>
      <c r="AP29" s="422"/>
      <c r="AQ29" s="422"/>
      <c r="AR29" s="423"/>
      <c r="AS29" s="421">
        <v>2802</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242815</v>
      </c>
      <c r="BO29" s="446"/>
      <c r="BP29" s="446"/>
      <c r="BQ29" s="446"/>
      <c r="BR29" s="446"/>
      <c r="BS29" s="446"/>
      <c r="BT29" s="446"/>
      <c r="BU29" s="447"/>
      <c r="BV29" s="445">
        <v>242587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182</v>
      </c>
      <c r="X30" s="500"/>
      <c r="Y30" s="500"/>
      <c r="Z30" s="500"/>
      <c r="AA30" s="500"/>
      <c r="AB30" s="500"/>
      <c r="AC30" s="500"/>
      <c r="AD30" s="500"/>
      <c r="AE30" s="500"/>
      <c r="AF30" s="500"/>
      <c r="AG30" s="501"/>
      <c r="AH30" s="409">
        <v>91.7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3665872</v>
      </c>
      <c r="BO30" s="449"/>
      <c r="BP30" s="449"/>
      <c r="BQ30" s="449"/>
      <c r="BR30" s="449"/>
      <c r="BS30" s="449"/>
      <c r="BT30" s="449"/>
      <c r="BU30" s="450"/>
      <c r="BV30" s="448">
        <v>3674283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国民健康保険事業（施設勘定）会計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佐久広域連合（一般会計）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（有）南相木村故郷ふれあい公社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国民健康保険事業（事業勘定）会計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宅地造成事業会計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佐久広域連合（消防特別会計）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佐久広域連合（特別養護老人ホーム特別会計）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佐久広域連合（救護施設特別会計）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佐久広域連合（養護老人ホーム特別会計）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佐久広域連合（食肉流通センター特別会計）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南佐久環境衛生組合（一般会計）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南佐久環境衛生組合（特別会計）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小海町北相木村南相木村中学校組合（一般会計）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東北信市町村交通災害共済事務組合（東北信市町村交通災害共済事務組合事業会計）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DpCMeDvMciITI4QdovK/gF3HxWDkVut30CXel1KhzQF26EerOlZGrq6eN7lSg9FMLbtUsP9eUFo6QipiESzkg==" saltValue="WkFyYvCobM/nHQyPIBxH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2" t="s">
        <v>559</v>
      </c>
      <c r="D34" s="1222"/>
      <c r="E34" s="1223"/>
      <c r="F34" s="32">
        <v>8.25</v>
      </c>
      <c r="G34" s="33">
        <v>10.84</v>
      </c>
      <c r="H34" s="33">
        <v>5.03</v>
      </c>
      <c r="I34" s="33">
        <v>4.0199999999999996</v>
      </c>
      <c r="J34" s="34">
        <v>4.49</v>
      </c>
      <c r="K34" s="22"/>
      <c r="L34" s="22"/>
      <c r="M34" s="22"/>
      <c r="N34" s="22"/>
      <c r="O34" s="22"/>
      <c r="P34" s="22"/>
    </row>
    <row r="35" spans="1:16" ht="39" customHeight="1" x14ac:dyDescent="0.15">
      <c r="A35" s="22"/>
      <c r="B35" s="35"/>
      <c r="C35" s="1216" t="s">
        <v>560</v>
      </c>
      <c r="D35" s="1217"/>
      <c r="E35" s="1218"/>
      <c r="F35" s="36">
        <v>2.5</v>
      </c>
      <c r="G35" s="37">
        <v>1.83</v>
      </c>
      <c r="H35" s="37">
        <v>1.69</v>
      </c>
      <c r="I35" s="37">
        <v>0.78</v>
      </c>
      <c r="J35" s="38">
        <v>1.66</v>
      </c>
      <c r="K35" s="22"/>
      <c r="L35" s="22"/>
      <c r="M35" s="22"/>
      <c r="N35" s="22"/>
      <c r="O35" s="22"/>
      <c r="P35" s="22"/>
    </row>
    <row r="36" spans="1:16" ht="39" customHeight="1" x14ac:dyDescent="0.15">
      <c r="A36" s="22"/>
      <c r="B36" s="35"/>
      <c r="C36" s="1216" t="s">
        <v>561</v>
      </c>
      <c r="D36" s="1217"/>
      <c r="E36" s="1218"/>
      <c r="F36" s="36">
        <v>0.42</v>
      </c>
      <c r="G36" s="37">
        <v>0.38</v>
      </c>
      <c r="H36" s="37">
        <v>0.46</v>
      </c>
      <c r="I36" s="37">
        <v>0.52</v>
      </c>
      <c r="J36" s="38">
        <v>0.55000000000000004</v>
      </c>
      <c r="K36" s="22"/>
      <c r="L36" s="22"/>
      <c r="M36" s="22"/>
      <c r="N36" s="22"/>
      <c r="O36" s="22"/>
      <c r="P36" s="22"/>
    </row>
    <row r="37" spans="1:16" ht="39" customHeight="1" x14ac:dyDescent="0.15">
      <c r="A37" s="22"/>
      <c r="B37" s="35"/>
      <c r="C37" s="1216" t="s">
        <v>562</v>
      </c>
      <c r="D37" s="1217"/>
      <c r="E37" s="1218"/>
      <c r="F37" s="36">
        <v>0.21</v>
      </c>
      <c r="G37" s="37">
        <v>0.66</v>
      </c>
      <c r="H37" s="37">
        <v>0.31</v>
      </c>
      <c r="I37" s="37">
        <v>0.19</v>
      </c>
      <c r="J37" s="38">
        <v>0.15</v>
      </c>
      <c r="K37" s="22"/>
      <c r="L37" s="22"/>
      <c r="M37" s="22"/>
      <c r="N37" s="22"/>
      <c r="O37" s="22"/>
      <c r="P37" s="22"/>
    </row>
    <row r="38" spans="1:16" ht="39" customHeight="1" x14ac:dyDescent="0.15">
      <c r="A38" s="22"/>
      <c r="B38" s="35"/>
      <c r="C38" s="1216" t="s">
        <v>563</v>
      </c>
      <c r="D38" s="1217"/>
      <c r="E38" s="1218"/>
      <c r="F38" s="36">
        <v>0.04</v>
      </c>
      <c r="G38" s="37">
        <v>0.05</v>
      </c>
      <c r="H38" s="37">
        <v>0.05</v>
      </c>
      <c r="I38" s="37">
        <v>0.05</v>
      </c>
      <c r="J38" s="38">
        <v>0.05</v>
      </c>
      <c r="K38" s="22"/>
      <c r="L38" s="22"/>
      <c r="M38" s="22"/>
      <c r="N38" s="22"/>
      <c r="O38" s="22"/>
      <c r="P38" s="22"/>
    </row>
    <row r="39" spans="1:16" ht="39" customHeight="1" x14ac:dyDescent="0.15">
      <c r="A39" s="22"/>
      <c r="B39" s="35"/>
      <c r="C39" s="1216" t="s">
        <v>564</v>
      </c>
      <c r="D39" s="1217"/>
      <c r="E39" s="1218"/>
      <c r="F39" s="36">
        <v>0.23</v>
      </c>
      <c r="G39" s="37">
        <v>0.11</v>
      </c>
      <c r="H39" s="37">
        <v>0.09</v>
      </c>
      <c r="I39" s="37">
        <v>7.0000000000000007E-2</v>
      </c>
      <c r="J39" s="38">
        <v>0.04</v>
      </c>
      <c r="K39" s="22"/>
      <c r="L39" s="22"/>
      <c r="M39" s="22"/>
      <c r="N39" s="22"/>
      <c r="O39" s="22"/>
      <c r="P39" s="22"/>
    </row>
    <row r="40" spans="1:16" ht="39" customHeight="1" x14ac:dyDescent="0.15">
      <c r="A40" s="22"/>
      <c r="B40" s="35"/>
      <c r="C40" s="1216" t="s">
        <v>565</v>
      </c>
      <c r="D40" s="1217"/>
      <c r="E40" s="1218"/>
      <c r="F40" s="36">
        <v>0</v>
      </c>
      <c r="G40" s="37">
        <v>0</v>
      </c>
      <c r="H40" s="37">
        <v>0</v>
      </c>
      <c r="I40" s="37">
        <v>0</v>
      </c>
      <c r="J40" s="38">
        <v>0</v>
      </c>
      <c r="K40" s="22"/>
      <c r="L40" s="22"/>
      <c r="M40" s="22"/>
      <c r="N40" s="22"/>
      <c r="O40" s="22"/>
      <c r="P40" s="22"/>
    </row>
    <row r="41" spans="1:16" ht="39" customHeight="1" x14ac:dyDescent="0.15">
      <c r="A41" s="22"/>
      <c r="B41" s="35"/>
      <c r="C41" s="1216"/>
      <c r="D41" s="1217"/>
      <c r="E41" s="1218"/>
      <c r="F41" s="36"/>
      <c r="G41" s="37"/>
      <c r="H41" s="37"/>
      <c r="I41" s="37"/>
      <c r="J41" s="38"/>
      <c r="K41" s="22"/>
      <c r="L41" s="22"/>
      <c r="M41" s="22"/>
      <c r="N41" s="22"/>
      <c r="O41" s="22"/>
      <c r="P41" s="22"/>
    </row>
    <row r="42" spans="1:16" ht="39" customHeight="1" x14ac:dyDescent="0.15">
      <c r="A42" s="22"/>
      <c r="B42" s="39"/>
      <c r="C42" s="1216" t="s">
        <v>566</v>
      </c>
      <c r="D42" s="1217"/>
      <c r="E42" s="1218"/>
      <c r="F42" s="36" t="s">
        <v>508</v>
      </c>
      <c r="G42" s="37" t="s">
        <v>508</v>
      </c>
      <c r="H42" s="37" t="s">
        <v>508</v>
      </c>
      <c r="I42" s="37" t="s">
        <v>508</v>
      </c>
      <c r="J42" s="38" t="s">
        <v>508</v>
      </c>
      <c r="K42" s="22"/>
      <c r="L42" s="22"/>
      <c r="M42" s="22"/>
      <c r="N42" s="22"/>
      <c r="O42" s="22"/>
      <c r="P42" s="22"/>
    </row>
    <row r="43" spans="1:16" ht="39" customHeight="1" thickBot="1" x14ac:dyDescent="0.2">
      <c r="A43" s="22"/>
      <c r="B43" s="40"/>
      <c r="C43" s="1219" t="s">
        <v>567</v>
      </c>
      <c r="D43" s="1220"/>
      <c r="E43" s="1221"/>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6X3rhz0E+2zkEuVA8Np2toJv1HjFeyk6gaipniqKCaJ1xU57SdRde0VodAW3X2dwTTxN3DM2r43XVoavBficw==" saltValue="VqruNkKe6wqduMCFgMzs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134</v>
      </c>
      <c r="L45" s="60">
        <v>119</v>
      </c>
      <c r="M45" s="60">
        <v>109</v>
      </c>
      <c r="N45" s="60">
        <v>99</v>
      </c>
      <c r="O45" s="61">
        <v>117</v>
      </c>
      <c r="P45" s="48"/>
      <c r="Q45" s="48"/>
      <c r="R45" s="48"/>
      <c r="S45" s="48"/>
      <c r="T45" s="48"/>
      <c r="U45" s="48"/>
    </row>
    <row r="46" spans="1:21" ht="30.75" customHeight="1" x14ac:dyDescent="0.15">
      <c r="A46" s="48"/>
      <c r="B46" s="1234"/>
      <c r="C46" s="1235"/>
      <c r="D46" s="62"/>
      <c r="E46" s="1226" t="s">
        <v>13</v>
      </c>
      <c r="F46" s="1226"/>
      <c r="G46" s="1226"/>
      <c r="H46" s="1226"/>
      <c r="I46" s="1226"/>
      <c r="J46" s="122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26" t="s">
        <v>14</v>
      </c>
      <c r="F47" s="1226"/>
      <c r="G47" s="1226"/>
      <c r="H47" s="1226"/>
      <c r="I47" s="1226"/>
      <c r="J47" s="122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26" t="s">
        <v>15</v>
      </c>
      <c r="F48" s="1226"/>
      <c r="G48" s="1226"/>
      <c r="H48" s="1226"/>
      <c r="I48" s="1226"/>
      <c r="J48" s="1227"/>
      <c r="K48" s="63">
        <v>5</v>
      </c>
      <c r="L48" s="64">
        <v>4</v>
      </c>
      <c r="M48" s="64">
        <v>4</v>
      </c>
      <c r="N48" s="64">
        <v>5</v>
      </c>
      <c r="O48" s="65">
        <v>6</v>
      </c>
      <c r="P48" s="48"/>
      <c r="Q48" s="48"/>
      <c r="R48" s="48"/>
      <c r="S48" s="48"/>
      <c r="T48" s="48"/>
      <c r="U48" s="48"/>
    </row>
    <row r="49" spans="1:21" ht="30.75" customHeight="1" x14ac:dyDescent="0.15">
      <c r="A49" s="48"/>
      <c r="B49" s="1234"/>
      <c r="C49" s="1235"/>
      <c r="D49" s="62"/>
      <c r="E49" s="1226" t="s">
        <v>16</v>
      </c>
      <c r="F49" s="1226"/>
      <c r="G49" s="1226"/>
      <c r="H49" s="1226"/>
      <c r="I49" s="1226"/>
      <c r="J49" s="1227"/>
      <c r="K49" s="63">
        <v>0</v>
      </c>
      <c r="L49" s="64">
        <v>0</v>
      </c>
      <c r="M49" s="64">
        <v>0</v>
      </c>
      <c r="N49" s="64">
        <v>0</v>
      </c>
      <c r="O49" s="65">
        <v>0</v>
      </c>
      <c r="P49" s="48"/>
      <c r="Q49" s="48"/>
      <c r="R49" s="48"/>
      <c r="S49" s="48"/>
      <c r="T49" s="48"/>
      <c r="U49" s="48"/>
    </row>
    <row r="50" spans="1:21" ht="30.75" customHeight="1" x14ac:dyDescent="0.15">
      <c r="A50" s="48"/>
      <c r="B50" s="1234"/>
      <c r="C50" s="1235"/>
      <c r="D50" s="62"/>
      <c r="E50" s="1226" t="s">
        <v>17</v>
      </c>
      <c r="F50" s="1226"/>
      <c r="G50" s="1226"/>
      <c r="H50" s="1226"/>
      <c r="I50" s="1226"/>
      <c r="J50" s="1227"/>
      <c r="K50" s="63" t="s">
        <v>508</v>
      </c>
      <c r="L50" s="64" t="s">
        <v>508</v>
      </c>
      <c r="M50" s="64" t="s">
        <v>508</v>
      </c>
      <c r="N50" s="64" t="s">
        <v>508</v>
      </c>
      <c r="O50" s="65" t="s">
        <v>508</v>
      </c>
      <c r="P50" s="48"/>
      <c r="Q50" s="48"/>
      <c r="R50" s="48"/>
      <c r="S50" s="48"/>
      <c r="T50" s="48"/>
      <c r="U50" s="48"/>
    </row>
    <row r="51" spans="1:21" ht="30.75" customHeight="1" x14ac:dyDescent="0.15">
      <c r="A51" s="48"/>
      <c r="B51" s="1236"/>
      <c r="C51" s="1237"/>
      <c r="D51" s="66"/>
      <c r="E51" s="1226" t="s">
        <v>18</v>
      </c>
      <c r="F51" s="1226"/>
      <c r="G51" s="1226"/>
      <c r="H51" s="1226"/>
      <c r="I51" s="1226"/>
      <c r="J51" s="1227"/>
      <c r="K51" s="63" t="s">
        <v>508</v>
      </c>
      <c r="L51" s="64" t="s">
        <v>508</v>
      </c>
      <c r="M51" s="64" t="s">
        <v>508</v>
      </c>
      <c r="N51" s="64" t="s">
        <v>508</v>
      </c>
      <c r="O51" s="65" t="s">
        <v>508</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111</v>
      </c>
      <c r="L52" s="64">
        <v>110</v>
      </c>
      <c r="M52" s="64">
        <v>106</v>
      </c>
      <c r="N52" s="64">
        <v>105</v>
      </c>
      <c r="O52" s="65">
        <v>122</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28</v>
      </c>
      <c r="L53" s="69">
        <v>13</v>
      </c>
      <c r="M53" s="69">
        <v>7</v>
      </c>
      <c r="N53" s="69">
        <v>-1</v>
      </c>
      <c r="O53" s="70">
        <v>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yGt6664c2RRiXuwK8aMC1jTXtFbzWGOzfPC6fzTH7ixa7k+1VTr2KwTXjCnpf/tCmmF6zPUQIHcGWv2xdj0kw==" saltValue="fBXCSet6/ON+50BQ2g/c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2" t="s">
        <v>24</v>
      </c>
      <c r="C41" s="1253"/>
      <c r="D41" s="81"/>
      <c r="E41" s="1254" t="s">
        <v>25</v>
      </c>
      <c r="F41" s="1254"/>
      <c r="G41" s="1254"/>
      <c r="H41" s="1255"/>
      <c r="I41" s="82">
        <v>883</v>
      </c>
      <c r="J41" s="83">
        <v>850</v>
      </c>
      <c r="K41" s="83">
        <v>977</v>
      </c>
      <c r="L41" s="83">
        <v>1111</v>
      </c>
      <c r="M41" s="84">
        <v>1268</v>
      </c>
    </row>
    <row r="42" spans="2:13" ht="27.75" customHeight="1" x14ac:dyDescent="0.15">
      <c r="B42" s="1242"/>
      <c r="C42" s="1243"/>
      <c r="D42" s="85"/>
      <c r="E42" s="1246" t="s">
        <v>26</v>
      </c>
      <c r="F42" s="1246"/>
      <c r="G42" s="1246"/>
      <c r="H42" s="1247"/>
      <c r="I42" s="86" t="s">
        <v>508</v>
      </c>
      <c r="J42" s="87" t="s">
        <v>508</v>
      </c>
      <c r="K42" s="87" t="s">
        <v>508</v>
      </c>
      <c r="L42" s="87" t="s">
        <v>508</v>
      </c>
      <c r="M42" s="88" t="s">
        <v>508</v>
      </c>
    </row>
    <row r="43" spans="2:13" ht="27.75" customHeight="1" x14ac:dyDescent="0.15">
      <c r="B43" s="1242"/>
      <c r="C43" s="1243"/>
      <c r="D43" s="85"/>
      <c r="E43" s="1246" t="s">
        <v>27</v>
      </c>
      <c r="F43" s="1246"/>
      <c r="G43" s="1246"/>
      <c r="H43" s="1247"/>
      <c r="I43" s="86">
        <v>44</v>
      </c>
      <c r="J43" s="87">
        <v>40</v>
      </c>
      <c r="K43" s="87">
        <v>30</v>
      </c>
      <c r="L43" s="87">
        <v>30</v>
      </c>
      <c r="M43" s="88">
        <v>27</v>
      </c>
    </row>
    <row r="44" spans="2:13" ht="27.75" customHeight="1" x14ac:dyDescent="0.15">
      <c r="B44" s="1242"/>
      <c r="C44" s="1243"/>
      <c r="D44" s="85"/>
      <c r="E44" s="1246" t="s">
        <v>28</v>
      </c>
      <c r="F44" s="1246"/>
      <c r="G44" s="1246"/>
      <c r="H44" s="1247"/>
      <c r="I44" s="86">
        <v>3</v>
      </c>
      <c r="J44" s="87">
        <v>8</v>
      </c>
      <c r="K44" s="87">
        <v>8</v>
      </c>
      <c r="L44" s="87">
        <v>8</v>
      </c>
      <c r="M44" s="88">
        <v>7</v>
      </c>
    </row>
    <row r="45" spans="2:13" ht="27.75" customHeight="1" x14ac:dyDescent="0.15">
      <c r="B45" s="1242"/>
      <c r="C45" s="1243"/>
      <c r="D45" s="85"/>
      <c r="E45" s="1246" t="s">
        <v>29</v>
      </c>
      <c r="F45" s="1246"/>
      <c r="G45" s="1246"/>
      <c r="H45" s="1247"/>
      <c r="I45" s="86">
        <v>85</v>
      </c>
      <c r="J45" s="87">
        <v>57</v>
      </c>
      <c r="K45" s="87">
        <v>43</v>
      </c>
      <c r="L45" s="87">
        <v>124</v>
      </c>
      <c r="M45" s="88">
        <v>86</v>
      </c>
    </row>
    <row r="46" spans="2:13" ht="27.75" customHeight="1" x14ac:dyDescent="0.15">
      <c r="B46" s="1242"/>
      <c r="C46" s="1243"/>
      <c r="D46" s="89"/>
      <c r="E46" s="1246" t="s">
        <v>30</v>
      </c>
      <c r="F46" s="1246"/>
      <c r="G46" s="1246"/>
      <c r="H46" s="1247"/>
      <c r="I46" s="86" t="s">
        <v>508</v>
      </c>
      <c r="J46" s="87" t="s">
        <v>508</v>
      </c>
      <c r="K46" s="87" t="s">
        <v>508</v>
      </c>
      <c r="L46" s="87" t="s">
        <v>508</v>
      </c>
      <c r="M46" s="88" t="s">
        <v>508</v>
      </c>
    </row>
    <row r="47" spans="2:13" ht="27.75" customHeight="1" x14ac:dyDescent="0.15">
      <c r="B47" s="1242"/>
      <c r="C47" s="1243"/>
      <c r="D47" s="90"/>
      <c r="E47" s="1256" t="s">
        <v>31</v>
      </c>
      <c r="F47" s="1257"/>
      <c r="G47" s="1257"/>
      <c r="H47" s="1258"/>
      <c r="I47" s="86" t="s">
        <v>508</v>
      </c>
      <c r="J47" s="87" t="s">
        <v>508</v>
      </c>
      <c r="K47" s="87" t="s">
        <v>508</v>
      </c>
      <c r="L47" s="87" t="s">
        <v>508</v>
      </c>
      <c r="M47" s="88" t="s">
        <v>508</v>
      </c>
    </row>
    <row r="48" spans="2:13" ht="27.75" customHeight="1" x14ac:dyDescent="0.15">
      <c r="B48" s="1242"/>
      <c r="C48" s="1243"/>
      <c r="D48" s="85"/>
      <c r="E48" s="1246" t="s">
        <v>32</v>
      </c>
      <c r="F48" s="1246"/>
      <c r="G48" s="1246"/>
      <c r="H48" s="1247"/>
      <c r="I48" s="86" t="s">
        <v>508</v>
      </c>
      <c r="J48" s="87" t="s">
        <v>508</v>
      </c>
      <c r="K48" s="87" t="s">
        <v>508</v>
      </c>
      <c r="L48" s="87" t="s">
        <v>508</v>
      </c>
      <c r="M48" s="88" t="s">
        <v>508</v>
      </c>
    </row>
    <row r="49" spans="2:13" ht="27.75" customHeight="1" x14ac:dyDescent="0.15">
      <c r="B49" s="1244"/>
      <c r="C49" s="1245"/>
      <c r="D49" s="85"/>
      <c r="E49" s="1246" t="s">
        <v>33</v>
      </c>
      <c r="F49" s="1246"/>
      <c r="G49" s="1246"/>
      <c r="H49" s="1247"/>
      <c r="I49" s="86" t="s">
        <v>508</v>
      </c>
      <c r="J49" s="87" t="s">
        <v>508</v>
      </c>
      <c r="K49" s="87" t="s">
        <v>508</v>
      </c>
      <c r="L49" s="87" t="s">
        <v>508</v>
      </c>
      <c r="M49" s="88" t="s">
        <v>508</v>
      </c>
    </row>
    <row r="50" spans="2:13" ht="27.75" customHeight="1" x14ac:dyDescent="0.15">
      <c r="B50" s="1240" t="s">
        <v>34</v>
      </c>
      <c r="C50" s="1241"/>
      <c r="D50" s="91"/>
      <c r="E50" s="1246" t="s">
        <v>35</v>
      </c>
      <c r="F50" s="1246"/>
      <c r="G50" s="1246"/>
      <c r="H50" s="1247"/>
      <c r="I50" s="86">
        <v>4694</v>
      </c>
      <c r="J50" s="87">
        <v>4719</v>
      </c>
      <c r="K50" s="87">
        <v>4880</v>
      </c>
      <c r="L50" s="87">
        <v>4852</v>
      </c>
      <c r="M50" s="88">
        <v>4752</v>
      </c>
    </row>
    <row r="51" spans="2:13" ht="27.75" customHeight="1" x14ac:dyDescent="0.15">
      <c r="B51" s="1242"/>
      <c r="C51" s="1243"/>
      <c r="D51" s="85"/>
      <c r="E51" s="1246" t="s">
        <v>36</v>
      </c>
      <c r="F51" s="1246"/>
      <c r="G51" s="1246"/>
      <c r="H51" s="1247"/>
      <c r="I51" s="86">
        <v>14</v>
      </c>
      <c r="J51" s="87">
        <v>10</v>
      </c>
      <c r="K51" s="87">
        <v>7</v>
      </c>
      <c r="L51" s="87">
        <v>5</v>
      </c>
      <c r="M51" s="88">
        <v>3</v>
      </c>
    </row>
    <row r="52" spans="2:13" ht="27.75" customHeight="1" x14ac:dyDescent="0.15">
      <c r="B52" s="1244"/>
      <c r="C52" s="1245"/>
      <c r="D52" s="85"/>
      <c r="E52" s="1246" t="s">
        <v>37</v>
      </c>
      <c r="F52" s="1246"/>
      <c r="G52" s="1246"/>
      <c r="H52" s="1247"/>
      <c r="I52" s="86">
        <v>1144</v>
      </c>
      <c r="J52" s="87">
        <v>1184</v>
      </c>
      <c r="K52" s="87">
        <v>1422</v>
      </c>
      <c r="L52" s="87">
        <v>1548</v>
      </c>
      <c r="M52" s="88">
        <v>1780</v>
      </c>
    </row>
    <row r="53" spans="2:13" ht="27.75" customHeight="1" thickBot="1" x14ac:dyDescent="0.2">
      <c r="B53" s="1248" t="s">
        <v>38</v>
      </c>
      <c r="C53" s="1249"/>
      <c r="D53" s="92"/>
      <c r="E53" s="1250" t="s">
        <v>39</v>
      </c>
      <c r="F53" s="1250"/>
      <c r="G53" s="1250"/>
      <c r="H53" s="1251"/>
      <c r="I53" s="93">
        <v>-4838</v>
      </c>
      <c r="J53" s="94">
        <v>-4958</v>
      </c>
      <c r="K53" s="94">
        <v>-5250</v>
      </c>
      <c r="L53" s="94">
        <v>-5133</v>
      </c>
      <c r="M53" s="95">
        <v>-5147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ZkJEy5rYTbx5S97Q/0bxU2y5w5h9hog0s/FB/Zr9bXuul1URO+Zc6oVi07YalhmF7NxvqsZDCtFFzjbFqvhDw==" saltValue="3ThOWK1ec0cqdDOH7+e4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7" t="s">
        <v>42</v>
      </c>
      <c r="D55" s="1267"/>
      <c r="E55" s="1268"/>
      <c r="F55" s="107">
        <v>765</v>
      </c>
      <c r="G55" s="107">
        <v>789</v>
      </c>
      <c r="H55" s="108">
        <v>693</v>
      </c>
    </row>
    <row r="56" spans="2:8" ht="52.5" customHeight="1" x14ac:dyDescent="0.15">
      <c r="B56" s="109"/>
      <c r="C56" s="1269" t="s">
        <v>43</v>
      </c>
      <c r="D56" s="1269"/>
      <c r="E56" s="1270"/>
      <c r="F56" s="110">
        <v>242</v>
      </c>
      <c r="G56" s="110">
        <v>243</v>
      </c>
      <c r="H56" s="111">
        <v>243</v>
      </c>
    </row>
    <row r="57" spans="2:8" ht="53.25" customHeight="1" x14ac:dyDescent="0.15">
      <c r="B57" s="109"/>
      <c r="C57" s="1271" t="s">
        <v>44</v>
      </c>
      <c r="D57" s="1271"/>
      <c r="E57" s="1272"/>
      <c r="F57" s="112">
        <v>3733</v>
      </c>
      <c r="G57" s="112">
        <v>3674</v>
      </c>
      <c r="H57" s="113">
        <v>3666</v>
      </c>
    </row>
    <row r="58" spans="2:8" ht="45.75" customHeight="1" x14ac:dyDescent="0.15">
      <c r="B58" s="114"/>
      <c r="C58" s="1259" t="s">
        <v>601</v>
      </c>
      <c r="D58" s="1260"/>
      <c r="E58" s="1261"/>
      <c r="F58" s="115">
        <v>800</v>
      </c>
      <c r="G58" s="115">
        <v>800</v>
      </c>
      <c r="H58" s="116">
        <v>800</v>
      </c>
    </row>
    <row r="59" spans="2:8" ht="45.75" customHeight="1" x14ac:dyDescent="0.15">
      <c r="B59" s="114"/>
      <c r="C59" s="1259" t="s">
        <v>602</v>
      </c>
      <c r="D59" s="1260"/>
      <c r="E59" s="1261"/>
      <c r="F59" s="115">
        <v>700</v>
      </c>
      <c r="G59" s="115">
        <v>700</v>
      </c>
      <c r="H59" s="116">
        <v>700</v>
      </c>
    </row>
    <row r="60" spans="2:8" ht="45.75" customHeight="1" x14ac:dyDescent="0.15">
      <c r="B60" s="114"/>
      <c r="C60" s="1259" t="s">
        <v>603</v>
      </c>
      <c r="D60" s="1260"/>
      <c r="E60" s="1261"/>
      <c r="F60" s="115">
        <v>600</v>
      </c>
      <c r="G60" s="115">
        <v>600</v>
      </c>
      <c r="H60" s="116">
        <v>600</v>
      </c>
    </row>
    <row r="61" spans="2:8" ht="45.75" customHeight="1" x14ac:dyDescent="0.15">
      <c r="B61" s="114"/>
      <c r="C61" s="1259" t="s">
        <v>604</v>
      </c>
      <c r="D61" s="1260"/>
      <c r="E61" s="1261"/>
      <c r="F61" s="115">
        <v>533</v>
      </c>
      <c r="G61" s="115">
        <v>539</v>
      </c>
      <c r="H61" s="116">
        <v>550</v>
      </c>
    </row>
    <row r="62" spans="2:8" ht="45.75" customHeight="1" thickBot="1" x14ac:dyDescent="0.2">
      <c r="B62" s="117"/>
      <c r="C62" s="1262" t="s">
        <v>605</v>
      </c>
      <c r="D62" s="1263"/>
      <c r="E62" s="1264"/>
      <c r="F62" s="118">
        <v>500</v>
      </c>
      <c r="G62" s="118">
        <v>500</v>
      </c>
      <c r="H62" s="119">
        <v>500</v>
      </c>
    </row>
    <row r="63" spans="2:8" ht="52.5" customHeight="1" thickBot="1" x14ac:dyDescent="0.2">
      <c r="B63" s="120"/>
      <c r="C63" s="1265" t="s">
        <v>45</v>
      </c>
      <c r="D63" s="1265"/>
      <c r="E63" s="1266"/>
      <c r="F63" s="121">
        <v>4741</v>
      </c>
      <c r="G63" s="121">
        <v>4706</v>
      </c>
      <c r="H63" s="122">
        <v>4602</v>
      </c>
    </row>
    <row r="64" spans="2:8" ht="15" customHeight="1" x14ac:dyDescent="0.15"/>
    <row r="65" ht="0" hidden="1" customHeight="1" x14ac:dyDescent="0.15"/>
    <row r="66" ht="0" hidden="1" customHeight="1" x14ac:dyDescent="0.15"/>
  </sheetData>
  <sheetProtection algorithmName="SHA-512" hashValue="9GAKfTFO2bfGI+XdCMbnb95CyfXMWAebdlwT1FCaIo8VPVs2k4JK+rZpy77ByGsqadh/5hrNzPVT/EkhLiau7w==" saltValue="dnBDJLWkMwvU1rnMtJZr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3" t="s">
        <v>606</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5"/>
    </row>
    <row r="44" spans="2:109" x14ac:dyDescent="0.15">
      <c r="B44" s="374"/>
      <c r="AN44" s="1276"/>
      <c r="AO44" s="1277"/>
      <c r="AP44" s="1277"/>
      <c r="AQ44" s="1277"/>
      <c r="AR44" s="1277"/>
      <c r="AS44" s="1277"/>
      <c r="AT44" s="1277"/>
      <c r="AU44" s="1277"/>
      <c r="AV44" s="1277"/>
      <c r="AW44" s="1277"/>
      <c r="AX44" s="1277"/>
      <c r="AY44" s="1277"/>
      <c r="AZ44" s="1277"/>
      <c r="BA44" s="1277"/>
      <c r="BB44" s="1277"/>
      <c r="BC44" s="1277"/>
      <c r="BD44" s="1277"/>
      <c r="BE44" s="1277"/>
      <c r="BF44" s="1277"/>
      <c r="BG44" s="1277"/>
      <c r="BH44" s="1277"/>
      <c r="BI44" s="1277"/>
      <c r="BJ44" s="1277"/>
      <c r="BK44" s="1277"/>
      <c r="BL44" s="1277"/>
      <c r="BM44" s="1277"/>
      <c r="BN44" s="1277"/>
      <c r="BO44" s="1277"/>
      <c r="BP44" s="1277"/>
      <c r="BQ44" s="1277"/>
      <c r="BR44" s="1277"/>
      <c r="BS44" s="1277"/>
      <c r="BT44" s="1277"/>
      <c r="BU44" s="1277"/>
      <c r="BV44" s="1277"/>
      <c r="BW44" s="1277"/>
      <c r="BX44" s="1277"/>
      <c r="BY44" s="1277"/>
      <c r="BZ44" s="1277"/>
      <c r="CA44" s="1277"/>
      <c r="CB44" s="1277"/>
      <c r="CC44" s="1277"/>
      <c r="CD44" s="1277"/>
      <c r="CE44" s="1277"/>
      <c r="CF44" s="1277"/>
      <c r="CG44" s="1277"/>
      <c r="CH44" s="1277"/>
      <c r="CI44" s="1277"/>
      <c r="CJ44" s="1277"/>
      <c r="CK44" s="1277"/>
      <c r="CL44" s="1277"/>
      <c r="CM44" s="1277"/>
      <c r="CN44" s="1277"/>
      <c r="CO44" s="1277"/>
      <c r="CP44" s="1277"/>
      <c r="CQ44" s="1277"/>
      <c r="CR44" s="1277"/>
      <c r="CS44" s="1277"/>
      <c r="CT44" s="1277"/>
      <c r="CU44" s="1277"/>
      <c r="CV44" s="1277"/>
      <c r="CW44" s="1277"/>
      <c r="CX44" s="1277"/>
      <c r="CY44" s="1277"/>
      <c r="CZ44" s="1277"/>
      <c r="DA44" s="1277"/>
      <c r="DB44" s="1277"/>
      <c r="DC44" s="1278"/>
    </row>
    <row r="45" spans="2:109" x14ac:dyDescent="0.15">
      <c r="B45" s="374"/>
      <c r="AN45" s="1276"/>
      <c r="AO45" s="1277"/>
      <c r="AP45" s="1277"/>
      <c r="AQ45" s="1277"/>
      <c r="AR45" s="1277"/>
      <c r="AS45" s="1277"/>
      <c r="AT45" s="1277"/>
      <c r="AU45" s="1277"/>
      <c r="AV45" s="1277"/>
      <c r="AW45" s="1277"/>
      <c r="AX45" s="1277"/>
      <c r="AY45" s="1277"/>
      <c r="AZ45" s="1277"/>
      <c r="BA45" s="1277"/>
      <c r="BB45" s="1277"/>
      <c r="BC45" s="1277"/>
      <c r="BD45" s="1277"/>
      <c r="BE45" s="1277"/>
      <c r="BF45" s="1277"/>
      <c r="BG45" s="1277"/>
      <c r="BH45" s="1277"/>
      <c r="BI45" s="1277"/>
      <c r="BJ45" s="1277"/>
      <c r="BK45" s="1277"/>
      <c r="BL45" s="1277"/>
      <c r="BM45" s="1277"/>
      <c r="BN45" s="1277"/>
      <c r="BO45" s="1277"/>
      <c r="BP45" s="1277"/>
      <c r="BQ45" s="1277"/>
      <c r="BR45" s="1277"/>
      <c r="BS45" s="1277"/>
      <c r="BT45" s="1277"/>
      <c r="BU45" s="1277"/>
      <c r="BV45" s="1277"/>
      <c r="BW45" s="1277"/>
      <c r="BX45" s="1277"/>
      <c r="BY45" s="1277"/>
      <c r="BZ45" s="1277"/>
      <c r="CA45" s="1277"/>
      <c r="CB45" s="1277"/>
      <c r="CC45" s="1277"/>
      <c r="CD45" s="1277"/>
      <c r="CE45" s="1277"/>
      <c r="CF45" s="1277"/>
      <c r="CG45" s="1277"/>
      <c r="CH45" s="1277"/>
      <c r="CI45" s="1277"/>
      <c r="CJ45" s="1277"/>
      <c r="CK45" s="1277"/>
      <c r="CL45" s="1277"/>
      <c r="CM45" s="1277"/>
      <c r="CN45" s="1277"/>
      <c r="CO45" s="1277"/>
      <c r="CP45" s="1277"/>
      <c r="CQ45" s="1277"/>
      <c r="CR45" s="1277"/>
      <c r="CS45" s="1277"/>
      <c r="CT45" s="1277"/>
      <c r="CU45" s="1277"/>
      <c r="CV45" s="1277"/>
      <c r="CW45" s="1277"/>
      <c r="CX45" s="1277"/>
      <c r="CY45" s="1277"/>
      <c r="CZ45" s="1277"/>
      <c r="DA45" s="1277"/>
      <c r="DB45" s="1277"/>
      <c r="DC45" s="1278"/>
    </row>
    <row r="46" spans="2:109" x14ac:dyDescent="0.15">
      <c r="B46" s="374"/>
      <c r="AN46" s="1276"/>
      <c r="AO46" s="1277"/>
      <c r="AP46" s="1277"/>
      <c r="AQ46" s="1277"/>
      <c r="AR46" s="1277"/>
      <c r="AS46" s="1277"/>
      <c r="AT46" s="1277"/>
      <c r="AU46" s="1277"/>
      <c r="AV46" s="1277"/>
      <c r="AW46" s="1277"/>
      <c r="AX46" s="1277"/>
      <c r="AY46" s="1277"/>
      <c r="AZ46" s="1277"/>
      <c r="BA46" s="1277"/>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8"/>
    </row>
    <row r="47" spans="2:109" x14ac:dyDescent="0.15">
      <c r="B47" s="374"/>
      <c r="AN47" s="1279"/>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8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571</v>
      </c>
    </row>
    <row r="50" spans="1:109" x14ac:dyDescent="0.15">
      <c r="B50" s="374"/>
      <c r="G50" s="1282"/>
      <c r="H50" s="1282"/>
      <c r="I50" s="1282"/>
      <c r="J50" s="1282"/>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551</v>
      </c>
      <c r="BQ50" s="1286"/>
      <c r="BR50" s="1286"/>
      <c r="BS50" s="1286"/>
      <c r="BT50" s="1286"/>
      <c r="BU50" s="1286"/>
      <c r="BV50" s="1286"/>
      <c r="BW50" s="1286"/>
      <c r="BX50" s="1286" t="s">
        <v>552</v>
      </c>
      <c r="BY50" s="1286"/>
      <c r="BZ50" s="1286"/>
      <c r="CA50" s="1286"/>
      <c r="CB50" s="1286"/>
      <c r="CC50" s="1286"/>
      <c r="CD50" s="1286"/>
      <c r="CE50" s="1286"/>
      <c r="CF50" s="1286" t="s">
        <v>553</v>
      </c>
      <c r="CG50" s="1286"/>
      <c r="CH50" s="1286"/>
      <c r="CI50" s="1286"/>
      <c r="CJ50" s="1286"/>
      <c r="CK50" s="1286"/>
      <c r="CL50" s="1286"/>
      <c r="CM50" s="1286"/>
      <c r="CN50" s="1286" t="s">
        <v>554</v>
      </c>
      <c r="CO50" s="1286"/>
      <c r="CP50" s="1286"/>
      <c r="CQ50" s="1286"/>
      <c r="CR50" s="1286"/>
      <c r="CS50" s="1286"/>
      <c r="CT50" s="1286"/>
      <c r="CU50" s="1286"/>
      <c r="CV50" s="1286" t="s">
        <v>555</v>
      </c>
      <c r="CW50" s="1286"/>
      <c r="CX50" s="1286"/>
      <c r="CY50" s="1286"/>
      <c r="CZ50" s="1286"/>
      <c r="DA50" s="1286"/>
      <c r="DB50" s="1286"/>
      <c r="DC50" s="1286"/>
    </row>
    <row r="51" spans="1:109" ht="13.5" customHeight="1" x14ac:dyDescent="0.15">
      <c r="B51" s="374"/>
      <c r="G51" s="1293"/>
      <c r="H51" s="1293"/>
      <c r="I51" s="1291"/>
      <c r="J51" s="1291"/>
      <c r="K51" s="1288"/>
      <c r="L51" s="1288"/>
      <c r="M51" s="1288"/>
      <c r="N51" s="1288"/>
      <c r="AM51" s="383"/>
      <c r="AN51" s="1289" t="s">
        <v>572</v>
      </c>
      <c r="AO51" s="1289"/>
      <c r="AP51" s="1289"/>
      <c r="AQ51" s="1289"/>
      <c r="AR51" s="1289"/>
      <c r="AS51" s="1289"/>
      <c r="AT51" s="1289"/>
      <c r="AU51" s="1289"/>
      <c r="AV51" s="1289"/>
      <c r="AW51" s="1289"/>
      <c r="AX51" s="1289"/>
      <c r="AY51" s="1289"/>
      <c r="AZ51" s="1289"/>
      <c r="BA51" s="1289"/>
      <c r="BB51" s="1289" t="s">
        <v>573</v>
      </c>
      <c r="BC51" s="1289"/>
      <c r="BD51" s="1289"/>
      <c r="BE51" s="1289"/>
      <c r="BF51" s="1289"/>
      <c r="BG51" s="1289"/>
      <c r="BH51" s="1289"/>
      <c r="BI51" s="1289"/>
      <c r="BJ51" s="1289"/>
      <c r="BK51" s="1289"/>
      <c r="BL51" s="1289"/>
      <c r="BM51" s="1289"/>
      <c r="BN51" s="1289"/>
      <c r="BO51" s="1289"/>
      <c r="BP51" s="1290"/>
      <c r="BQ51" s="1287"/>
      <c r="BR51" s="1287"/>
      <c r="BS51" s="1287"/>
      <c r="BT51" s="1287"/>
      <c r="BU51" s="1287"/>
      <c r="BV51" s="1287"/>
      <c r="BW51" s="1287"/>
      <c r="BX51" s="1290"/>
      <c r="BY51" s="1287"/>
      <c r="BZ51" s="1287"/>
      <c r="CA51" s="1287"/>
      <c r="CB51" s="1287"/>
      <c r="CC51" s="1287"/>
      <c r="CD51" s="1287"/>
      <c r="CE51" s="1287"/>
      <c r="CF51" s="1287"/>
      <c r="CG51" s="1287"/>
      <c r="CH51" s="1287"/>
      <c r="CI51" s="1287"/>
      <c r="CJ51" s="1287"/>
      <c r="CK51" s="1287"/>
      <c r="CL51" s="1287"/>
      <c r="CM51" s="1287"/>
      <c r="CN51" s="1287"/>
      <c r="CO51" s="1287"/>
      <c r="CP51" s="1287"/>
      <c r="CQ51" s="1287"/>
      <c r="CR51" s="1287"/>
      <c r="CS51" s="1287"/>
      <c r="CT51" s="1287"/>
      <c r="CU51" s="1287"/>
      <c r="CV51" s="1287"/>
      <c r="CW51" s="1287"/>
      <c r="CX51" s="1287"/>
      <c r="CY51" s="1287"/>
      <c r="CZ51" s="1287"/>
      <c r="DA51" s="1287"/>
      <c r="DB51" s="1287"/>
      <c r="DC51" s="1287"/>
    </row>
    <row r="52" spans="1:109" x14ac:dyDescent="0.15">
      <c r="B52" s="374"/>
      <c r="G52" s="1293"/>
      <c r="H52" s="1293"/>
      <c r="I52" s="1291"/>
      <c r="J52" s="1291"/>
      <c r="K52" s="1288"/>
      <c r="L52" s="1288"/>
      <c r="M52" s="1288"/>
      <c r="N52" s="1288"/>
      <c r="AM52" s="38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7"/>
      <c r="BQ52" s="1287"/>
      <c r="BR52" s="1287"/>
      <c r="BS52" s="1287"/>
      <c r="BT52" s="1287"/>
      <c r="BU52" s="1287"/>
      <c r="BV52" s="1287"/>
      <c r="BW52" s="1287"/>
      <c r="BX52" s="1287"/>
      <c r="BY52" s="1287"/>
      <c r="BZ52" s="1287"/>
      <c r="CA52" s="1287"/>
      <c r="CB52" s="1287"/>
      <c r="CC52" s="1287"/>
      <c r="CD52" s="1287"/>
      <c r="CE52" s="1287"/>
      <c r="CF52" s="1287"/>
      <c r="CG52" s="1287"/>
      <c r="CH52" s="1287"/>
      <c r="CI52" s="1287"/>
      <c r="CJ52" s="1287"/>
      <c r="CK52" s="1287"/>
      <c r="CL52" s="1287"/>
      <c r="CM52" s="1287"/>
      <c r="CN52" s="1287"/>
      <c r="CO52" s="1287"/>
      <c r="CP52" s="1287"/>
      <c r="CQ52" s="1287"/>
      <c r="CR52" s="1287"/>
      <c r="CS52" s="1287"/>
      <c r="CT52" s="1287"/>
      <c r="CU52" s="1287"/>
      <c r="CV52" s="1287"/>
      <c r="CW52" s="1287"/>
      <c r="CX52" s="1287"/>
      <c r="CY52" s="1287"/>
      <c r="CZ52" s="1287"/>
      <c r="DA52" s="1287"/>
      <c r="DB52" s="1287"/>
      <c r="DC52" s="1287"/>
    </row>
    <row r="53" spans="1:109" x14ac:dyDescent="0.15">
      <c r="A53" s="382"/>
      <c r="B53" s="374"/>
      <c r="G53" s="1293"/>
      <c r="H53" s="1293"/>
      <c r="I53" s="1282"/>
      <c r="J53" s="1282"/>
      <c r="K53" s="1288"/>
      <c r="L53" s="1288"/>
      <c r="M53" s="1288"/>
      <c r="N53" s="1288"/>
      <c r="AM53" s="383"/>
      <c r="AN53" s="1289"/>
      <c r="AO53" s="1289"/>
      <c r="AP53" s="1289"/>
      <c r="AQ53" s="1289"/>
      <c r="AR53" s="1289"/>
      <c r="AS53" s="1289"/>
      <c r="AT53" s="1289"/>
      <c r="AU53" s="1289"/>
      <c r="AV53" s="1289"/>
      <c r="AW53" s="1289"/>
      <c r="AX53" s="1289"/>
      <c r="AY53" s="1289"/>
      <c r="AZ53" s="1289"/>
      <c r="BA53" s="1289"/>
      <c r="BB53" s="1289" t="s">
        <v>574</v>
      </c>
      <c r="BC53" s="1289"/>
      <c r="BD53" s="1289"/>
      <c r="BE53" s="1289"/>
      <c r="BF53" s="1289"/>
      <c r="BG53" s="1289"/>
      <c r="BH53" s="1289"/>
      <c r="BI53" s="1289"/>
      <c r="BJ53" s="1289"/>
      <c r="BK53" s="1289"/>
      <c r="BL53" s="1289"/>
      <c r="BM53" s="1289"/>
      <c r="BN53" s="1289"/>
      <c r="BO53" s="1289"/>
      <c r="BP53" s="1290"/>
      <c r="BQ53" s="1287"/>
      <c r="BR53" s="1287"/>
      <c r="BS53" s="1287"/>
      <c r="BT53" s="1287"/>
      <c r="BU53" s="1287"/>
      <c r="BV53" s="1287"/>
      <c r="BW53" s="1287"/>
      <c r="BX53" s="1290"/>
      <c r="BY53" s="1287"/>
      <c r="BZ53" s="1287"/>
      <c r="CA53" s="1287"/>
      <c r="CB53" s="1287"/>
      <c r="CC53" s="1287"/>
      <c r="CD53" s="1287"/>
      <c r="CE53" s="1287"/>
      <c r="CF53" s="1287">
        <v>53.5</v>
      </c>
      <c r="CG53" s="1287"/>
      <c r="CH53" s="1287"/>
      <c r="CI53" s="1287"/>
      <c r="CJ53" s="1287"/>
      <c r="CK53" s="1287"/>
      <c r="CL53" s="1287"/>
      <c r="CM53" s="1287"/>
      <c r="CN53" s="1287">
        <v>55.9</v>
      </c>
      <c r="CO53" s="1287"/>
      <c r="CP53" s="1287"/>
      <c r="CQ53" s="1287"/>
      <c r="CR53" s="1287"/>
      <c r="CS53" s="1287"/>
      <c r="CT53" s="1287"/>
      <c r="CU53" s="1287"/>
      <c r="CV53" s="1287">
        <v>56.7</v>
      </c>
      <c r="CW53" s="1287"/>
      <c r="CX53" s="1287"/>
      <c r="CY53" s="1287"/>
      <c r="CZ53" s="1287"/>
      <c r="DA53" s="1287"/>
      <c r="DB53" s="1287"/>
      <c r="DC53" s="1287"/>
    </row>
    <row r="54" spans="1:109" x14ac:dyDescent="0.15">
      <c r="A54" s="382"/>
      <c r="B54" s="374"/>
      <c r="G54" s="1293"/>
      <c r="H54" s="1293"/>
      <c r="I54" s="1282"/>
      <c r="J54" s="1282"/>
      <c r="K54" s="1288"/>
      <c r="L54" s="1288"/>
      <c r="M54" s="1288"/>
      <c r="N54" s="1288"/>
      <c r="AM54" s="38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7"/>
      <c r="BQ54" s="1287"/>
      <c r="BR54" s="1287"/>
      <c r="BS54" s="1287"/>
      <c r="BT54" s="1287"/>
      <c r="BU54" s="1287"/>
      <c r="BV54" s="1287"/>
      <c r="BW54" s="1287"/>
      <c r="BX54" s="1287"/>
      <c r="BY54" s="1287"/>
      <c r="BZ54" s="1287"/>
      <c r="CA54" s="1287"/>
      <c r="CB54" s="1287"/>
      <c r="CC54" s="1287"/>
      <c r="CD54" s="1287"/>
      <c r="CE54" s="1287"/>
      <c r="CF54" s="1287"/>
      <c r="CG54" s="1287"/>
      <c r="CH54" s="1287"/>
      <c r="CI54" s="1287"/>
      <c r="CJ54" s="1287"/>
      <c r="CK54" s="1287"/>
      <c r="CL54" s="1287"/>
      <c r="CM54" s="1287"/>
      <c r="CN54" s="1287"/>
      <c r="CO54" s="1287"/>
      <c r="CP54" s="1287"/>
      <c r="CQ54" s="1287"/>
      <c r="CR54" s="1287"/>
      <c r="CS54" s="1287"/>
      <c r="CT54" s="1287"/>
      <c r="CU54" s="1287"/>
      <c r="CV54" s="1287"/>
      <c r="CW54" s="1287"/>
      <c r="CX54" s="1287"/>
      <c r="CY54" s="1287"/>
      <c r="CZ54" s="1287"/>
      <c r="DA54" s="1287"/>
      <c r="DB54" s="1287"/>
      <c r="DC54" s="1287"/>
    </row>
    <row r="55" spans="1:109" x14ac:dyDescent="0.15">
      <c r="A55" s="382"/>
      <c r="B55" s="374"/>
      <c r="G55" s="1282"/>
      <c r="H55" s="1282"/>
      <c r="I55" s="1282"/>
      <c r="J55" s="1282"/>
      <c r="K55" s="1288"/>
      <c r="L55" s="1288"/>
      <c r="M55" s="1288"/>
      <c r="N55" s="1288"/>
      <c r="AN55" s="1286" t="s">
        <v>576</v>
      </c>
      <c r="AO55" s="1286"/>
      <c r="AP55" s="1286"/>
      <c r="AQ55" s="1286"/>
      <c r="AR55" s="1286"/>
      <c r="AS55" s="1286"/>
      <c r="AT55" s="1286"/>
      <c r="AU55" s="1286"/>
      <c r="AV55" s="1286"/>
      <c r="AW55" s="1286"/>
      <c r="AX55" s="1286"/>
      <c r="AY55" s="1286"/>
      <c r="AZ55" s="1286"/>
      <c r="BA55" s="1286"/>
      <c r="BB55" s="1289" t="s">
        <v>573</v>
      </c>
      <c r="BC55" s="1289"/>
      <c r="BD55" s="1289"/>
      <c r="BE55" s="1289"/>
      <c r="BF55" s="1289"/>
      <c r="BG55" s="1289"/>
      <c r="BH55" s="1289"/>
      <c r="BI55" s="1289"/>
      <c r="BJ55" s="1289"/>
      <c r="BK55" s="1289"/>
      <c r="BL55" s="1289"/>
      <c r="BM55" s="1289"/>
      <c r="BN55" s="1289"/>
      <c r="BO55" s="1289"/>
      <c r="BP55" s="1290"/>
      <c r="BQ55" s="1287"/>
      <c r="BR55" s="1287"/>
      <c r="BS55" s="1287"/>
      <c r="BT55" s="1287"/>
      <c r="BU55" s="1287"/>
      <c r="BV55" s="1287"/>
      <c r="BW55" s="1287"/>
      <c r="BX55" s="1290"/>
      <c r="BY55" s="1287"/>
      <c r="BZ55" s="1287"/>
      <c r="CA55" s="1287"/>
      <c r="CB55" s="1287"/>
      <c r="CC55" s="1287"/>
      <c r="CD55" s="1287"/>
      <c r="CE55" s="1287"/>
      <c r="CF55" s="1287">
        <v>0</v>
      </c>
      <c r="CG55" s="1287"/>
      <c r="CH55" s="1287"/>
      <c r="CI55" s="1287"/>
      <c r="CJ55" s="1287"/>
      <c r="CK55" s="1287"/>
      <c r="CL55" s="1287"/>
      <c r="CM55" s="1287"/>
      <c r="CN55" s="1287">
        <v>0</v>
      </c>
      <c r="CO55" s="1287"/>
      <c r="CP55" s="1287"/>
      <c r="CQ55" s="1287"/>
      <c r="CR55" s="1287"/>
      <c r="CS55" s="1287"/>
      <c r="CT55" s="1287"/>
      <c r="CU55" s="1287"/>
      <c r="CV55" s="1287">
        <v>0</v>
      </c>
      <c r="CW55" s="1287"/>
      <c r="CX55" s="1287"/>
      <c r="CY55" s="1287"/>
      <c r="CZ55" s="1287"/>
      <c r="DA55" s="1287"/>
      <c r="DB55" s="1287"/>
      <c r="DC55" s="1287"/>
    </row>
    <row r="56" spans="1:109" x14ac:dyDescent="0.15">
      <c r="A56" s="382"/>
      <c r="B56" s="374"/>
      <c r="G56" s="1282"/>
      <c r="H56" s="1282"/>
      <c r="I56" s="1282"/>
      <c r="J56" s="1282"/>
      <c r="K56" s="1288"/>
      <c r="L56" s="1288"/>
      <c r="M56" s="1288"/>
      <c r="N56" s="1288"/>
      <c r="AN56" s="1286"/>
      <c r="AO56" s="1286"/>
      <c r="AP56" s="1286"/>
      <c r="AQ56" s="1286"/>
      <c r="AR56" s="1286"/>
      <c r="AS56" s="1286"/>
      <c r="AT56" s="1286"/>
      <c r="AU56" s="1286"/>
      <c r="AV56" s="1286"/>
      <c r="AW56" s="1286"/>
      <c r="AX56" s="1286"/>
      <c r="AY56" s="1286"/>
      <c r="AZ56" s="1286"/>
      <c r="BA56" s="1286"/>
      <c r="BB56" s="1289"/>
      <c r="BC56" s="1289"/>
      <c r="BD56" s="1289"/>
      <c r="BE56" s="1289"/>
      <c r="BF56" s="1289"/>
      <c r="BG56" s="1289"/>
      <c r="BH56" s="1289"/>
      <c r="BI56" s="1289"/>
      <c r="BJ56" s="1289"/>
      <c r="BK56" s="1289"/>
      <c r="BL56" s="1289"/>
      <c r="BM56" s="1289"/>
      <c r="BN56" s="1289"/>
      <c r="BO56" s="1289"/>
      <c r="BP56" s="1287"/>
      <c r="BQ56" s="1287"/>
      <c r="BR56" s="1287"/>
      <c r="BS56" s="1287"/>
      <c r="BT56" s="1287"/>
      <c r="BU56" s="1287"/>
      <c r="BV56" s="1287"/>
      <c r="BW56" s="1287"/>
      <c r="BX56" s="1287"/>
      <c r="BY56" s="1287"/>
      <c r="BZ56" s="1287"/>
      <c r="CA56" s="1287"/>
      <c r="CB56" s="1287"/>
      <c r="CC56" s="1287"/>
      <c r="CD56" s="1287"/>
      <c r="CE56" s="1287"/>
      <c r="CF56" s="1287"/>
      <c r="CG56" s="1287"/>
      <c r="CH56" s="1287"/>
      <c r="CI56" s="1287"/>
      <c r="CJ56" s="1287"/>
      <c r="CK56" s="1287"/>
      <c r="CL56" s="1287"/>
      <c r="CM56" s="1287"/>
      <c r="CN56" s="1287"/>
      <c r="CO56" s="1287"/>
      <c r="CP56" s="1287"/>
      <c r="CQ56" s="1287"/>
      <c r="CR56" s="1287"/>
      <c r="CS56" s="1287"/>
      <c r="CT56" s="1287"/>
      <c r="CU56" s="1287"/>
      <c r="CV56" s="1287"/>
      <c r="CW56" s="1287"/>
      <c r="CX56" s="1287"/>
      <c r="CY56" s="1287"/>
      <c r="CZ56" s="1287"/>
      <c r="DA56" s="1287"/>
      <c r="DB56" s="1287"/>
      <c r="DC56" s="1287"/>
    </row>
    <row r="57" spans="1:109" s="382" customFormat="1" x14ac:dyDescent="0.15">
      <c r="B57" s="386"/>
      <c r="G57" s="1282"/>
      <c r="H57" s="1282"/>
      <c r="I57" s="1292"/>
      <c r="J57" s="1292"/>
      <c r="K57" s="1288"/>
      <c r="L57" s="1288"/>
      <c r="M57" s="1288"/>
      <c r="N57" s="1288"/>
      <c r="AM57" s="367"/>
      <c r="AN57" s="1286"/>
      <c r="AO57" s="1286"/>
      <c r="AP57" s="1286"/>
      <c r="AQ57" s="1286"/>
      <c r="AR57" s="1286"/>
      <c r="AS57" s="1286"/>
      <c r="AT57" s="1286"/>
      <c r="AU57" s="1286"/>
      <c r="AV57" s="1286"/>
      <c r="AW57" s="1286"/>
      <c r="AX57" s="1286"/>
      <c r="AY57" s="1286"/>
      <c r="AZ57" s="1286"/>
      <c r="BA57" s="1286"/>
      <c r="BB57" s="1289" t="s">
        <v>574</v>
      </c>
      <c r="BC57" s="1289"/>
      <c r="BD57" s="1289"/>
      <c r="BE57" s="1289"/>
      <c r="BF57" s="1289"/>
      <c r="BG57" s="1289"/>
      <c r="BH57" s="1289"/>
      <c r="BI57" s="1289"/>
      <c r="BJ57" s="1289"/>
      <c r="BK57" s="1289"/>
      <c r="BL57" s="1289"/>
      <c r="BM57" s="1289"/>
      <c r="BN57" s="1289"/>
      <c r="BO57" s="1289"/>
      <c r="BP57" s="1290"/>
      <c r="BQ57" s="1287"/>
      <c r="BR57" s="1287"/>
      <c r="BS57" s="1287"/>
      <c r="BT57" s="1287"/>
      <c r="BU57" s="1287"/>
      <c r="BV57" s="1287"/>
      <c r="BW57" s="1287"/>
      <c r="BX57" s="1290"/>
      <c r="BY57" s="1287"/>
      <c r="BZ57" s="1287"/>
      <c r="CA57" s="1287"/>
      <c r="CB57" s="1287"/>
      <c r="CC57" s="1287"/>
      <c r="CD57" s="1287"/>
      <c r="CE57" s="1287"/>
      <c r="CF57" s="1287">
        <v>54.2</v>
      </c>
      <c r="CG57" s="1287"/>
      <c r="CH57" s="1287"/>
      <c r="CI57" s="1287"/>
      <c r="CJ57" s="1287"/>
      <c r="CK57" s="1287"/>
      <c r="CL57" s="1287"/>
      <c r="CM57" s="1287"/>
      <c r="CN57" s="1287">
        <v>56.3</v>
      </c>
      <c r="CO57" s="1287"/>
      <c r="CP57" s="1287"/>
      <c r="CQ57" s="1287"/>
      <c r="CR57" s="1287"/>
      <c r="CS57" s="1287"/>
      <c r="CT57" s="1287"/>
      <c r="CU57" s="1287"/>
      <c r="CV57" s="1287">
        <v>56.7</v>
      </c>
      <c r="CW57" s="1287"/>
      <c r="CX57" s="1287"/>
      <c r="CY57" s="1287"/>
      <c r="CZ57" s="1287"/>
      <c r="DA57" s="1287"/>
      <c r="DB57" s="1287"/>
      <c r="DC57" s="1287"/>
      <c r="DD57" s="387"/>
      <c r="DE57" s="386"/>
    </row>
    <row r="58" spans="1:109" s="382" customFormat="1" x14ac:dyDescent="0.15">
      <c r="A58" s="367"/>
      <c r="B58" s="386"/>
      <c r="G58" s="1282"/>
      <c r="H58" s="1282"/>
      <c r="I58" s="1292"/>
      <c r="J58" s="1292"/>
      <c r="K58" s="1288"/>
      <c r="L58" s="1288"/>
      <c r="M58" s="1288"/>
      <c r="N58" s="1288"/>
      <c r="AM58" s="367"/>
      <c r="AN58" s="1286"/>
      <c r="AO58" s="1286"/>
      <c r="AP58" s="1286"/>
      <c r="AQ58" s="1286"/>
      <c r="AR58" s="1286"/>
      <c r="AS58" s="1286"/>
      <c r="AT58" s="1286"/>
      <c r="AU58" s="1286"/>
      <c r="AV58" s="1286"/>
      <c r="AW58" s="1286"/>
      <c r="AX58" s="1286"/>
      <c r="AY58" s="1286"/>
      <c r="AZ58" s="1286"/>
      <c r="BA58" s="1286"/>
      <c r="BB58" s="1289"/>
      <c r="BC58" s="1289"/>
      <c r="BD58" s="1289"/>
      <c r="BE58" s="1289"/>
      <c r="BF58" s="1289"/>
      <c r="BG58" s="1289"/>
      <c r="BH58" s="1289"/>
      <c r="BI58" s="1289"/>
      <c r="BJ58" s="1289"/>
      <c r="BK58" s="1289"/>
      <c r="BL58" s="1289"/>
      <c r="BM58" s="1289"/>
      <c r="BN58" s="1289"/>
      <c r="BO58" s="1289"/>
      <c r="BP58" s="1287"/>
      <c r="BQ58" s="1287"/>
      <c r="BR58" s="1287"/>
      <c r="BS58" s="1287"/>
      <c r="BT58" s="1287"/>
      <c r="BU58" s="1287"/>
      <c r="BV58" s="1287"/>
      <c r="BW58" s="1287"/>
      <c r="BX58" s="1287"/>
      <c r="BY58" s="1287"/>
      <c r="BZ58" s="1287"/>
      <c r="CA58" s="1287"/>
      <c r="CB58" s="1287"/>
      <c r="CC58" s="1287"/>
      <c r="CD58" s="1287"/>
      <c r="CE58" s="1287"/>
      <c r="CF58" s="1287"/>
      <c r="CG58" s="1287"/>
      <c r="CH58" s="1287"/>
      <c r="CI58" s="1287"/>
      <c r="CJ58" s="1287"/>
      <c r="CK58" s="1287"/>
      <c r="CL58" s="1287"/>
      <c r="CM58" s="1287"/>
      <c r="CN58" s="1287"/>
      <c r="CO58" s="1287"/>
      <c r="CP58" s="1287"/>
      <c r="CQ58" s="1287"/>
      <c r="CR58" s="1287"/>
      <c r="CS58" s="1287"/>
      <c r="CT58" s="1287"/>
      <c r="CU58" s="1287"/>
      <c r="CV58" s="1287"/>
      <c r="CW58" s="1287"/>
      <c r="CX58" s="1287"/>
      <c r="CY58" s="1287"/>
      <c r="CZ58" s="1287"/>
      <c r="DA58" s="1287"/>
      <c r="DB58" s="1287"/>
      <c r="DC58" s="128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577</v>
      </c>
    </row>
    <row r="64" spans="1:109" x14ac:dyDescent="0.15">
      <c r="B64" s="374"/>
      <c r="G64" s="381"/>
      <c r="I64" s="394"/>
      <c r="J64" s="394"/>
      <c r="K64" s="394"/>
      <c r="L64" s="394"/>
      <c r="M64" s="394"/>
      <c r="N64" s="395"/>
      <c r="AM64" s="381"/>
      <c r="AN64" s="381" t="s">
        <v>570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3" t="s">
        <v>607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5"/>
    </row>
    <row r="66" spans="2:107" x14ac:dyDescent="0.15">
      <c r="B66" s="374"/>
      <c r="AN66" s="1276"/>
      <c r="AO66" s="1277"/>
      <c r="AP66" s="1277"/>
      <c r="AQ66" s="1277"/>
      <c r="AR66" s="1277"/>
      <c r="AS66" s="1277"/>
      <c r="AT66" s="1277"/>
      <c r="AU66" s="1277"/>
      <c r="AV66" s="1277"/>
      <c r="AW66" s="1277"/>
      <c r="AX66" s="1277"/>
      <c r="AY66" s="1277"/>
      <c r="AZ66" s="1277"/>
      <c r="BA66" s="1277"/>
      <c r="BB66" s="1277"/>
      <c r="BC66" s="1277"/>
      <c r="BD66" s="1277"/>
      <c r="BE66" s="1277"/>
      <c r="BF66" s="1277"/>
      <c r="BG66" s="1277"/>
      <c r="BH66" s="1277"/>
      <c r="BI66" s="1277"/>
      <c r="BJ66" s="1277"/>
      <c r="BK66" s="1277"/>
      <c r="BL66" s="1277"/>
      <c r="BM66" s="1277"/>
      <c r="BN66" s="1277"/>
      <c r="BO66" s="1277"/>
      <c r="BP66" s="1277"/>
      <c r="BQ66" s="1277"/>
      <c r="BR66" s="1277"/>
      <c r="BS66" s="1277"/>
      <c r="BT66" s="1277"/>
      <c r="BU66" s="1277"/>
      <c r="BV66" s="1277"/>
      <c r="BW66" s="1277"/>
      <c r="BX66" s="1277"/>
      <c r="BY66" s="1277"/>
      <c r="BZ66" s="1277"/>
      <c r="CA66" s="1277"/>
      <c r="CB66" s="1277"/>
      <c r="CC66" s="1277"/>
      <c r="CD66" s="1277"/>
      <c r="CE66" s="1277"/>
      <c r="CF66" s="1277"/>
      <c r="CG66" s="1277"/>
      <c r="CH66" s="1277"/>
      <c r="CI66" s="1277"/>
      <c r="CJ66" s="1277"/>
      <c r="CK66" s="1277"/>
      <c r="CL66" s="1277"/>
      <c r="CM66" s="1277"/>
      <c r="CN66" s="1277"/>
      <c r="CO66" s="1277"/>
      <c r="CP66" s="1277"/>
      <c r="CQ66" s="1277"/>
      <c r="CR66" s="1277"/>
      <c r="CS66" s="1277"/>
      <c r="CT66" s="1277"/>
      <c r="CU66" s="1277"/>
      <c r="CV66" s="1277"/>
      <c r="CW66" s="1277"/>
      <c r="CX66" s="1277"/>
      <c r="CY66" s="1277"/>
      <c r="CZ66" s="1277"/>
      <c r="DA66" s="1277"/>
      <c r="DB66" s="1277"/>
      <c r="DC66" s="1278"/>
    </row>
    <row r="67" spans="2:107" x14ac:dyDescent="0.15">
      <c r="B67" s="374"/>
      <c r="AN67" s="1276"/>
      <c r="AO67" s="1277"/>
      <c r="AP67" s="1277"/>
      <c r="AQ67" s="1277"/>
      <c r="AR67" s="1277"/>
      <c r="AS67" s="1277"/>
      <c r="AT67" s="1277"/>
      <c r="AU67" s="1277"/>
      <c r="AV67" s="1277"/>
      <c r="AW67" s="1277"/>
      <c r="AX67" s="1277"/>
      <c r="AY67" s="1277"/>
      <c r="AZ67" s="1277"/>
      <c r="BA67" s="1277"/>
      <c r="BB67" s="1277"/>
      <c r="BC67" s="1277"/>
      <c r="BD67" s="1277"/>
      <c r="BE67" s="1277"/>
      <c r="BF67" s="1277"/>
      <c r="BG67" s="1277"/>
      <c r="BH67" s="1277"/>
      <c r="BI67" s="1277"/>
      <c r="BJ67" s="1277"/>
      <c r="BK67" s="1277"/>
      <c r="BL67" s="1277"/>
      <c r="BM67" s="1277"/>
      <c r="BN67" s="1277"/>
      <c r="BO67" s="1277"/>
      <c r="BP67" s="1277"/>
      <c r="BQ67" s="1277"/>
      <c r="BR67" s="1277"/>
      <c r="BS67" s="1277"/>
      <c r="BT67" s="1277"/>
      <c r="BU67" s="1277"/>
      <c r="BV67" s="1277"/>
      <c r="BW67" s="1277"/>
      <c r="BX67" s="1277"/>
      <c r="BY67" s="1277"/>
      <c r="BZ67" s="1277"/>
      <c r="CA67" s="1277"/>
      <c r="CB67" s="1277"/>
      <c r="CC67" s="1277"/>
      <c r="CD67" s="1277"/>
      <c r="CE67" s="1277"/>
      <c r="CF67" s="1277"/>
      <c r="CG67" s="1277"/>
      <c r="CH67" s="1277"/>
      <c r="CI67" s="1277"/>
      <c r="CJ67" s="1277"/>
      <c r="CK67" s="1277"/>
      <c r="CL67" s="1277"/>
      <c r="CM67" s="1277"/>
      <c r="CN67" s="1277"/>
      <c r="CO67" s="1277"/>
      <c r="CP67" s="1277"/>
      <c r="CQ67" s="1277"/>
      <c r="CR67" s="1277"/>
      <c r="CS67" s="1277"/>
      <c r="CT67" s="1277"/>
      <c r="CU67" s="1277"/>
      <c r="CV67" s="1277"/>
      <c r="CW67" s="1277"/>
      <c r="CX67" s="1277"/>
      <c r="CY67" s="1277"/>
      <c r="CZ67" s="1277"/>
      <c r="DA67" s="1277"/>
      <c r="DB67" s="1277"/>
      <c r="DC67" s="1278"/>
    </row>
    <row r="68" spans="2:107" x14ac:dyDescent="0.15">
      <c r="B68" s="374"/>
      <c r="AN68" s="1276"/>
      <c r="AO68" s="1277"/>
      <c r="AP68" s="1277"/>
      <c r="AQ68" s="1277"/>
      <c r="AR68" s="1277"/>
      <c r="AS68" s="1277"/>
      <c r="AT68" s="1277"/>
      <c r="AU68" s="1277"/>
      <c r="AV68" s="1277"/>
      <c r="AW68" s="1277"/>
      <c r="AX68" s="1277"/>
      <c r="AY68" s="1277"/>
      <c r="AZ68" s="1277"/>
      <c r="BA68" s="1277"/>
      <c r="BB68" s="1277"/>
      <c r="BC68" s="1277"/>
      <c r="BD68" s="1277"/>
      <c r="BE68" s="1277"/>
      <c r="BF68" s="1277"/>
      <c r="BG68" s="1277"/>
      <c r="BH68" s="1277"/>
      <c r="BI68" s="1277"/>
      <c r="BJ68" s="1277"/>
      <c r="BK68" s="1277"/>
      <c r="BL68" s="1277"/>
      <c r="BM68" s="1277"/>
      <c r="BN68" s="1277"/>
      <c r="BO68" s="1277"/>
      <c r="BP68" s="1277"/>
      <c r="BQ68" s="1277"/>
      <c r="BR68" s="1277"/>
      <c r="BS68" s="1277"/>
      <c r="BT68" s="1277"/>
      <c r="BU68" s="1277"/>
      <c r="BV68" s="1277"/>
      <c r="BW68" s="1277"/>
      <c r="BX68" s="1277"/>
      <c r="BY68" s="1277"/>
      <c r="BZ68" s="1277"/>
      <c r="CA68" s="1277"/>
      <c r="CB68" s="1277"/>
      <c r="CC68" s="1277"/>
      <c r="CD68" s="1277"/>
      <c r="CE68" s="1277"/>
      <c r="CF68" s="1277"/>
      <c r="CG68" s="1277"/>
      <c r="CH68" s="1277"/>
      <c r="CI68" s="1277"/>
      <c r="CJ68" s="1277"/>
      <c r="CK68" s="1277"/>
      <c r="CL68" s="1277"/>
      <c r="CM68" s="1277"/>
      <c r="CN68" s="1277"/>
      <c r="CO68" s="1277"/>
      <c r="CP68" s="1277"/>
      <c r="CQ68" s="1277"/>
      <c r="CR68" s="1277"/>
      <c r="CS68" s="1277"/>
      <c r="CT68" s="1277"/>
      <c r="CU68" s="1277"/>
      <c r="CV68" s="1277"/>
      <c r="CW68" s="1277"/>
      <c r="CX68" s="1277"/>
      <c r="CY68" s="1277"/>
      <c r="CZ68" s="1277"/>
      <c r="DA68" s="1277"/>
      <c r="DB68" s="1277"/>
      <c r="DC68" s="1278"/>
    </row>
    <row r="69" spans="2:107" x14ac:dyDescent="0.15">
      <c r="B69" s="374"/>
      <c r="AN69" s="1279"/>
      <c r="AO69" s="1280"/>
      <c r="AP69" s="1280"/>
      <c r="AQ69" s="1280"/>
      <c r="AR69" s="1280"/>
      <c r="AS69" s="1280"/>
      <c r="AT69" s="1280"/>
      <c r="AU69" s="1280"/>
      <c r="AV69" s="1280"/>
      <c r="AW69" s="1280"/>
      <c r="AX69" s="1280"/>
      <c r="AY69" s="1280"/>
      <c r="AZ69" s="1280"/>
      <c r="BA69" s="1280"/>
      <c r="BB69" s="1280"/>
      <c r="BC69" s="1280"/>
      <c r="BD69" s="1280"/>
      <c r="BE69" s="1280"/>
      <c r="BF69" s="1280"/>
      <c r="BG69" s="1280"/>
      <c r="BH69" s="1280"/>
      <c r="BI69" s="1280"/>
      <c r="BJ69" s="1280"/>
      <c r="BK69" s="1280"/>
      <c r="BL69" s="1280"/>
      <c r="BM69" s="1280"/>
      <c r="BN69" s="1280"/>
      <c r="BO69" s="1280"/>
      <c r="BP69" s="1280"/>
      <c r="BQ69" s="1280"/>
      <c r="BR69" s="1280"/>
      <c r="BS69" s="1280"/>
      <c r="BT69" s="1280"/>
      <c r="BU69" s="1280"/>
      <c r="BV69" s="1280"/>
      <c r="BW69" s="1280"/>
      <c r="BX69" s="1280"/>
      <c r="BY69" s="1280"/>
      <c r="BZ69" s="1280"/>
      <c r="CA69" s="1280"/>
      <c r="CB69" s="1280"/>
      <c r="CC69" s="1280"/>
      <c r="CD69" s="1280"/>
      <c r="CE69" s="1280"/>
      <c r="CF69" s="1280"/>
      <c r="CG69" s="1280"/>
      <c r="CH69" s="1280"/>
      <c r="CI69" s="1280"/>
      <c r="CJ69" s="1280"/>
      <c r="CK69" s="1280"/>
      <c r="CL69" s="1280"/>
      <c r="CM69" s="1280"/>
      <c r="CN69" s="1280"/>
      <c r="CO69" s="1280"/>
      <c r="CP69" s="1280"/>
      <c r="CQ69" s="1280"/>
      <c r="CR69" s="1280"/>
      <c r="CS69" s="1280"/>
      <c r="CT69" s="1280"/>
      <c r="CU69" s="1280"/>
      <c r="CV69" s="1280"/>
      <c r="CW69" s="1280"/>
      <c r="CX69" s="1280"/>
      <c r="CY69" s="1280"/>
      <c r="CZ69" s="1280"/>
      <c r="DA69" s="1280"/>
      <c r="DB69" s="1280"/>
      <c r="DC69" s="128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571</v>
      </c>
    </row>
    <row r="72" spans="2:107" x14ac:dyDescent="0.15">
      <c r="B72" s="374"/>
      <c r="G72" s="1282"/>
      <c r="H72" s="1282"/>
      <c r="I72" s="1282"/>
      <c r="J72" s="1282"/>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551</v>
      </c>
      <c r="BQ72" s="1286"/>
      <c r="BR72" s="1286"/>
      <c r="BS72" s="1286"/>
      <c r="BT72" s="1286"/>
      <c r="BU72" s="1286"/>
      <c r="BV72" s="1286"/>
      <c r="BW72" s="1286"/>
      <c r="BX72" s="1286" t="s">
        <v>552</v>
      </c>
      <c r="BY72" s="1286"/>
      <c r="BZ72" s="1286"/>
      <c r="CA72" s="1286"/>
      <c r="CB72" s="1286"/>
      <c r="CC72" s="1286"/>
      <c r="CD72" s="1286"/>
      <c r="CE72" s="1286"/>
      <c r="CF72" s="1286" t="s">
        <v>553</v>
      </c>
      <c r="CG72" s="1286"/>
      <c r="CH72" s="1286"/>
      <c r="CI72" s="1286"/>
      <c r="CJ72" s="1286"/>
      <c r="CK72" s="1286"/>
      <c r="CL72" s="1286"/>
      <c r="CM72" s="1286"/>
      <c r="CN72" s="1286" t="s">
        <v>554</v>
      </c>
      <c r="CO72" s="1286"/>
      <c r="CP72" s="1286"/>
      <c r="CQ72" s="1286"/>
      <c r="CR72" s="1286"/>
      <c r="CS72" s="1286"/>
      <c r="CT72" s="1286"/>
      <c r="CU72" s="1286"/>
      <c r="CV72" s="1286" t="s">
        <v>555</v>
      </c>
      <c r="CW72" s="1286"/>
      <c r="CX72" s="1286"/>
      <c r="CY72" s="1286"/>
      <c r="CZ72" s="1286"/>
      <c r="DA72" s="1286"/>
      <c r="DB72" s="1286"/>
      <c r="DC72" s="1286"/>
    </row>
    <row r="73" spans="2:107" x14ac:dyDescent="0.15">
      <c r="B73" s="374"/>
      <c r="G73" s="1293"/>
      <c r="H73" s="1293"/>
      <c r="I73" s="1293"/>
      <c r="J73" s="1293"/>
      <c r="K73" s="1294"/>
      <c r="L73" s="1294"/>
      <c r="M73" s="1294"/>
      <c r="N73" s="1294"/>
      <c r="AM73" s="383"/>
      <c r="AN73" s="1289" t="s">
        <v>572</v>
      </c>
      <c r="AO73" s="1289"/>
      <c r="AP73" s="1289"/>
      <c r="AQ73" s="1289"/>
      <c r="AR73" s="1289"/>
      <c r="AS73" s="1289"/>
      <c r="AT73" s="1289"/>
      <c r="AU73" s="1289"/>
      <c r="AV73" s="1289"/>
      <c r="AW73" s="1289"/>
      <c r="AX73" s="1289"/>
      <c r="AY73" s="1289"/>
      <c r="AZ73" s="1289"/>
      <c r="BA73" s="1289"/>
      <c r="BB73" s="1289" t="s">
        <v>573</v>
      </c>
      <c r="BC73" s="1289"/>
      <c r="BD73" s="1289"/>
      <c r="BE73" s="1289"/>
      <c r="BF73" s="1289"/>
      <c r="BG73" s="1289"/>
      <c r="BH73" s="1289"/>
      <c r="BI73" s="1289"/>
      <c r="BJ73" s="1289"/>
      <c r="BK73" s="1289"/>
      <c r="BL73" s="1289"/>
      <c r="BM73" s="1289"/>
      <c r="BN73" s="1289"/>
      <c r="BO73" s="1289"/>
      <c r="BP73" s="1287"/>
      <c r="BQ73" s="1287"/>
      <c r="BR73" s="1287"/>
      <c r="BS73" s="1287"/>
      <c r="BT73" s="1287"/>
      <c r="BU73" s="1287"/>
      <c r="BV73" s="1287"/>
      <c r="BW73" s="1287"/>
      <c r="BX73" s="1287"/>
      <c r="BY73" s="1287"/>
      <c r="BZ73" s="1287"/>
      <c r="CA73" s="1287"/>
      <c r="CB73" s="1287"/>
      <c r="CC73" s="1287"/>
      <c r="CD73" s="1287"/>
      <c r="CE73" s="1287"/>
      <c r="CF73" s="1287"/>
      <c r="CG73" s="1287"/>
      <c r="CH73" s="1287"/>
      <c r="CI73" s="1287"/>
      <c r="CJ73" s="1287"/>
      <c r="CK73" s="1287"/>
      <c r="CL73" s="1287"/>
      <c r="CM73" s="1287"/>
      <c r="CN73" s="1287"/>
      <c r="CO73" s="1287"/>
      <c r="CP73" s="1287"/>
      <c r="CQ73" s="1287"/>
      <c r="CR73" s="1287"/>
      <c r="CS73" s="1287"/>
      <c r="CT73" s="1287"/>
      <c r="CU73" s="1287"/>
      <c r="CV73" s="1287"/>
      <c r="CW73" s="1287"/>
      <c r="CX73" s="1287"/>
      <c r="CY73" s="1287"/>
      <c r="CZ73" s="1287"/>
      <c r="DA73" s="1287"/>
      <c r="DB73" s="1287"/>
      <c r="DC73" s="1287"/>
    </row>
    <row r="74" spans="2:107" x14ac:dyDescent="0.15">
      <c r="B74" s="374"/>
      <c r="G74" s="1293"/>
      <c r="H74" s="1293"/>
      <c r="I74" s="1293"/>
      <c r="J74" s="1293"/>
      <c r="K74" s="1294"/>
      <c r="L74" s="1294"/>
      <c r="M74" s="1294"/>
      <c r="N74" s="1294"/>
      <c r="AM74" s="38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7"/>
      <c r="BQ74" s="1287"/>
      <c r="BR74" s="1287"/>
      <c r="BS74" s="1287"/>
      <c r="BT74" s="1287"/>
      <c r="BU74" s="1287"/>
      <c r="BV74" s="1287"/>
      <c r="BW74" s="1287"/>
      <c r="BX74" s="1287"/>
      <c r="BY74" s="1287"/>
      <c r="BZ74" s="1287"/>
      <c r="CA74" s="1287"/>
      <c r="CB74" s="1287"/>
      <c r="CC74" s="1287"/>
      <c r="CD74" s="1287"/>
      <c r="CE74" s="1287"/>
      <c r="CF74" s="1287"/>
      <c r="CG74" s="1287"/>
      <c r="CH74" s="1287"/>
      <c r="CI74" s="1287"/>
      <c r="CJ74" s="1287"/>
      <c r="CK74" s="1287"/>
      <c r="CL74" s="1287"/>
      <c r="CM74" s="1287"/>
      <c r="CN74" s="1287"/>
      <c r="CO74" s="1287"/>
      <c r="CP74" s="1287"/>
      <c r="CQ74" s="1287"/>
      <c r="CR74" s="1287"/>
      <c r="CS74" s="1287"/>
      <c r="CT74" s="1287"/>
      <c r="CU74" s="1287"/>
      <c r="CV74" s="1287"/>
      <c r="CW74" s="1287"/>
      <c r="CX74" s="1287"/>
      <c r="CY74" s="1287"/>
      <c r="CZ74" s="1287"/>
      <c r="DA74" s="1287"/>
      <c r="DB74" s="1287"/>
      <c r="DC74" s="1287"/>
    </row>
    <row r="75" spans="2:107" x14ac:dyDescent="0.15">
      <c r="B75" s="374"/>
      <c r="G75" s="1293"/>
      <c r="H75" s="1293"/>
      <c r="I75" s="1282"/>
      <c r="J75" s="1282"/>
      <c r="K75" s="1288"/>
      <c r="L75" s="1288"/>
      <c r="M75" s="1288"/>
      <c r="N75" s="1288"/>
      <c r="AM75" s="383"/>
      <c r="AN75" s="1289"/>
      <c r="AO75" s="1289"/>
      <c r="AP75" s="1289"/>
      <c r="AQ75" s="1289"/>
      <c r="AR75" s="1289"/>
      <c r="AS75" s="1289"/>
      <c r="AT75" s="1289"/>
      <c r="AU75" s="1289"/>
      <c r="AV75" s="1289"/>
      <c r="AW75" s="1289"/>
      <c r="AX75" s="1289"/>
      <c r="AY75" s="1289"/>
      <c r="AZ75" s="1289"/>
      <c r="BA75" s="1289"/>
      <c r="BB75" s="1289" t="s">
        <v>578</v>
      </c>
      <c r="BC75" s="1289"/>
      <c r="BD75" s="1289"/>
      <c r="BE75" s="1289"/>
      <c r="BF75" s="1289"/>
      <c r="BG75" s="1289"/>
      <c r="BH75" s="1289"/>
      <c r="BI75" s="1289"/>
      <c r="BJ75" s="1289"/>
      <c r="BK75" s="1289"/>
      <c r="BL75" s="1289"/>
      <c r="BM75" s="1289"/>
      <c r="BN75" s="1289"/>
      <c r="BO75" s="1289"/>
      <c r="BP75" s="1287">
        <v>4.3</v>
      </c>
      <c r="BQ75" s="1287"/>
      <c r="BR75" s="1287"/>
      <c r="BS75" s="1287"/>
      <c r="BT75" s="1287"/>
      <c r="BU75" s="1287"/>
      <c r="BV75" s="1287"/>
      <c r="BW75" s="1287"/>
      <c r="BX75" s="1287">
        <v>2.5</v>
      </c>
      <c r="BY75" s="1287"/>
      <c r="BZ75" s="1287"/>
      <c r="CA75" s="1287"/>
      <c r="CB75" s="1287"/>
      <c r="CC75" s="1287"/>
      <c r="CD75" s="1287"/>
      <c r="CE75" s="1287"/>
      <c r="CF75" s="1287">
        <v>1.5</v>
      </c>
      <c r="CG75" s="1287"/>
      <c r="CH75" s="1287"/>
      <c r="CI75" s="1287"/>
      <c r="CJ75" s="1287"/>
      <c r="CK75" s="1287"/>
      <c r="CL75" s="1287"/>
      <c r="CM75" s="1287"/>
      <c r="CN75" s="1287">
        <v>0.6</v>
      </c>
      <c r="CO75" s="1287"/>
      <c r="CP75" s="1287"/>
      <c r="CQ75" s="1287"/>
      <c r="CR75" s="1287"/>
      <c r="CS75" s="1287"/>
      <c r="CT75" s="1287"/>
      <c r="CU75" s="1287"/>
      <c r="CV75" s="1287">
        <v>0.1</v>
      </c>
      <c r="CW75" s="1287"/>
      <c r="CX75" s="1287"/>
      <c r="CY75" s="1287"/>
      <c r="CZ75" s="1287"/>
      <c r="DA75" s="1287"/>
      <c r="DB75" s="1287"/>
      <c r="DC75" s="1287"/>
    </row>
    <row r="76" spans="2:107" x14ac:dyDescent="0.15">
      <c r="B76" s="374"/>
      <c r="G76" s="1293"/>
      <c r="H76" s="1293"/>
      <c r="I76" s="1282"/>
      <c r="J76" s="1282"/>
      <c r="K76" s="1288"/>
      <c r="L76" s="1288"/>
      <c r="M76" s="1288"/>
      <c r="N76" s="1288"/>
      <c r="AM76" s="38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7"/>
      <c r="BQ76" s="1287"/>
      <c r="BR76" s="1287"/>
      <c r="BS76" s="1287"/>
      <c r="BT76" s="1287"/>
      <c r="BU76" s="1287"/>
      <c r="BV76" s="1287"/>
      <c r="BW76" s="1287"/>
      <c r="BX76" s="1287"/>
      <c r="BY76" s="1287"/>
      <c r="BZ76" s="1287"/>
      <c r="CA76" s="1287"/>
      <c r="CB76" s="1287"/>
      <c r="CC76" s="1287"/>
      <c r="CD76" s="1287"/>
      <c r="CE76" s="1287"/>
      <c r="CF76" s="1287"/>
      <c r="CG76" s="1287"/>
      <c r="CH76" s="1287"/>
      <c r="CI76" s="1287"/>
      <c r="CJ76" s="1287"/>
      <c r="CK76" s="1287"/>
      <c r="CL76" s="1287"/>
      <c r="CM76" s="1287"/>
      <c r="CN76" s="1287"/>
      <c r="CO76" s="1287"/>
      <c r="CP76" s="1287"/>
      <c r="CQ76" s="1287"/>
      <c r="CR76" s="1287"/>
      <c r="CS76" s="1287"/>
      <c r="CT76" s="1287"/>
      <c r="CU76" s="1287"/>
      <c r="CV76" s="1287"/>
      <c r="CW76" s="1287"/>
      <c r="CX76" s="1287"/>
      <c r="CY76" s="1287"/>
      <c r="CZ76" s="1287"/>
      <c r="DA76" s="1287"/>
      <c r="DB76" s="1287"/>
      <c r="DC76" s="1287"/>
    </row>
    <row r="77" spans="2:107" x14ac:dyDescent="0.15">
      <c r="B77" s="374"/>
      <c r="G77" s="1282"/>
      <c r="H77" s="1282"/>
      <c r="I77" s="1282"/>
      <c r="J77" s="1282"/>
      <c r="K77" s="1294"/>
      <c r="L77" s="1294"/>
      <c r="M77" s="1294"/>
      <c r="N77" s="1294"/>
      <c r="AN77" s="1286" t="s">
        <v>575</v>
      </c>
      <c r="AO77" s="1286"/>
      <c r="AP77" s="1286"/>
      <c r="AQ77" s="1286"/>
      <c r="AR77" s="1286"/>
      <c r="AS77" s="1286"/>
      <c r="AT77" s="1286"/>
      <c r="AU77" s="1286"/>
      <c r="AV77" s="1286"/>
      <c r="AW77" s="1286"/>
      <c r="AX77" s="1286"/>
      <c r="AY77" s="1286"/>
      <c r="AZ77" s="1286"/>
      <c r="BA77" s="1286"/>
      <c r="BB77" s="1289" t="s">
        <v>579</v>
      </c>
      <c r="BC77" s="1289"/>
      <c r="BD77" s="1289"/>
      <c r="BE77" s="1289"/>
      <c r="BF77" s="1289"/>
      <c r="BG77" s="1289"/>
      <c r="BH77" s="1289"/>
      <c r="BI77" s="1289"/>
      <c r="BJ77" s="1289"/>
      <c r="BK77" s="1289"/>
      <c r="BL77" s="1289"/>
      <c r="BM77" s="1289"/>
      <c r="BN77" s="1289"/>
      <c r="BO77" s="1289"/>
      <c r="BP77" s="1287">
        <v>0</v>
      </c>
      <c r="BQ77" s="1287"/>
      <c r="BR77" s="1287"/>
      <c r="BS77" s="1287"/>
      <c r="BT77" s="1287"/>
      <c r="BU77" s="1287"/>
      <c r="BV77" s="1287"/>
      <c r="BW77" s="1287"/>
      <c r="BX77" s="1287">
        <v>0</v>
      </c>
      <c r="BY77" s="1287"/>
      <c r="BZ77" s="1287"/>
      <c r="CA77" s="1287"/>
      <c r="CB77" s="1287"/>
      <c r="CC77" s="1287"/>
      <c r="CD77" s="1287"/>
      <c r="CE77" s="1287"/>
      <c r="CF77" s="1287">
        <v>0</v>
      </c>
      <c r="CG77" s="1287"/>
      <c r="CH77" s="1287"/>
      <c r="CI77" s="1287"/>
      <c r="CJ77" s="1287"/>
      <c r="CK77" s="1287"/>
      <c r="CL77" s="1287"/>
      <c r="CM77" s="1287"/>
      <c r="CN77" s="1287">
        <v>0</v>
      </c>
      <c r="CO77" s="1287"/>
      <c r="CP77" s="1287"/>
      <c r="CQ77" s="1287"/>
      <c r="CR77" s="1287"/>
      <c r="CS77" s="1287"/>
      <c r="CT77" s="1287"/>
      <c r="CU77" s="1287"/>
      <c r="CV77" s="1287">
        <v>0</v>
      </c>
      <c r="CW77" s="1287"/>
      <c r="CX77" s="1287"/>
      <c r="CY77" s="1287"/>
      <c r="CZ77" s="1287"/>
      <c r="DA77" s="1287"/>
      <c r="DB77" s="1287"/>
      <c r="DC77" s="1287"/>
    </row>
    <row r="78" spans="2:107" x14ac:dyDescent="0.15">
      <c r="B78" s="374"/>
      <c r="G78" s="1282"/>
      <c r="H78" s="1282"/>
      <c r="I78" s="1282"/>
      <c r="J78" s="1282"/>
      <c r="K78" s="1294"/>
      <c r="L78" s="1294"/>
      <c r="M78" s="1294"/>
      <c r="N78" s="1294"/>
      <c r="AN78" s="1286"/>
      <c r="AO78" s="1286"/>
      <c r="AP78" s="1286"/>
      <c r="AQ78" s="1286"/>
      <c r="AR78" s="1286"/>
      <c r="AS78" s="1286"/>
      <c r="AT78" s="1286"/>
      <c r="AU78" s="1286"/>
      <c r="AV78" s="1286"/>
      <c r="AW78" s="1286"/>
      <c r="AX78" s="1286"/>
      <c r="AY78" s="1286"/>
      <c r="AZ78" s="1286"/>
      <c r="BA78" s="1286"/>
      <c r="BB78" s="1289"/>
      <c r="BC78" s="1289"/>
      <c r="BD78" s="1289"/>
      <c r="BE78" s="1289"/>
      <c r="BF78" s="1289"/>
      <c r="BG78" s="1289"/>
      <c r="BH78" s="1289"/>
      <c r="BI78" s="1289"/>
      <c r="BJ78" s="1289"/>
      <c r="BK78" s="1289"/>
      <c r="BL78" s="1289"/>
      <c r="BM78" s="1289"/>
      <c r="BN78" s="1289"/>
      <c r="BO78" s="1289"/>
      <c r="BP78" s="1287"/>
      <c r="BQ78" s="1287"/>
      <c r="BR78" s="1287"/>
      <c r="BS78" s="1287"/>
      <c r="BT78" s="1287"/>
      <c r="BU78" s="1287"/>
      <c r="BV78" s="1287"/>
      <c r="BW78" s="1287"/>
      <c r="BX78" s="1287"/>
      <c r="BY78" s="1287"/>
      <c r="BZ78" s="1287"/>
      <c r="CA78" s="1287"/>
      <c r="CB78" s="1287"/>
      <c r="CC78" s="1287"/>
      <c r="CD78" s="1287"/>
      <c r="CE78" s="1287"/>
      <c r="CF78" s="1287"/>
      <c r="CG78" s="1287"/>
      <c r="CH78" s="1287"/>
      <c r="CI78" s="1287"/>
      <c r="CJ78" s="1287"/>
      <c r="CK78" s="1287"/>
      <c r="CL78" s="1287"/>
      <c r="CM78" s="1287"/>
      <c r="CN78" s="1287"/>
      <c r="CO78" s="1287"/>
      <c r="CP78" s="1287"/>
      <c r="CQ78" s="1287"/>
      <c r="CR78" s="1287"/>
      <c r="CS78" s="1287"/>
      <c r="CT78" s="1287"/>
      <c r="CU78" s="1287"/>
      <c r="CV78" s="1287"/>
      <c r="CW78" s="1287"/>
      <c r="CX78" s="1287"/>
      <c r="CY78" s="1287"/>
      <c r="CZ78" s="1287"/>
      <c r="DA78" s="1287"/>
      <c r="DB78" s="1287"/>
      <c r="DC78" s="1287"/>
    </row>
    <row r="79" spans="2:107" x14ac:dyDescent="0.15">
      <c r="B79" s="374"/>
      <c r="G79" s="1282"/>
      <c r="H79" s="1282"/>
      <c r="I79" s="1292"/>
      <c r="J79" s="1292"/>
      <c r="K79" s="1295"/>
      <c r="L79" s="1295"/>
      <c r="M79" s="1295"/>
      <c r="N79" s="1295"/>
      <c r="AN79" s="1286"/>
      <c r="AO79" s="1286"/>
      <c r="AP79" s="1286"/>
      <c r="AQ79" s="1286"/>
      <c r="AR79" s="1286"/>
      <c r="AS79" s="1286"/>
      <c r="AT79" s="1286"/>
      <c r="AU79" s="1286"/>
      <c r="AV79" s="1286"/>
      <c r="AW79" s="1286"/>
      <c r="AX79" s="1286"/>
      <c r="AY79" s="1286"/>
      <c r="AZ79" s="1286"/>
      <c r="BA79" s="1286"/>
      <c r="BB79" s="1289" t="s">
        <v>578</v>
      </c>
      <c r="BC79" s="1289"/>
      <c r="BD79" s="1289"/>
      <c r="BE79" s="1289"/>
      <c r="BF79" s="1289"/>
      <c r="BG79" s="1289"/>
      <c r="BH79" s="1289"/>
      <c r="BI79" s="1289"/>
      <c r="BJ79" s="1289"/>
      <c r="BK79" s="1289"/>
      <c r="BL79" s="1289"/>
      <c r="BM79" s="1289"/>
      <c r="BN79" s="1289"/>
      <c r="BO79" s="1289"/>
      <c r="BP79" s="1287">
        <v>9.1999999999999993</v>
      </c>
      <c r="BQ79" s="1287"/>
      <c r="BR79" s="1287"/>
      <c r="BS79" s="1287"/>
      <c r="BT79" s="1287"/>
      <c r="BU79" s="1287"/>
      <c r="BV79" s="1287"/>
      <c r="BW79" s="1287"/>
      <c r="BX79" s="1287">
        <v>8.1999999999999993</v>
      </c>
      <c r="BY79" s="1287"/>
      <c r="BZ79" s="1287"/>
      <c r="CA79" s="1287"/>
      <c r="CB79" s="1287"/>
      <c r="CC79" s="1287"/>
      <c r="CD79" s="1287"/>
      <c r="CE79" s="1287"/>
      <c r="CF79" s="1287">
        <v>7.8</v>
      </c>
      <c r="CG79" s="1287"/>
      <c r="CH79" s="1287"/>
      <c r="CI79" s="1287"/>
      <c r="CJ79" s="1287"/>
      <c r="CK79" s="1287"/>
      <c r="CL79" s="1287"/>
      <c r="CM79" s="1287"/>
      <c r="CN79" s="1287">
        <v>7.4</v>
      </c>
      <c r="CO79" s="1287"/>
      <c r="CP79" s="1287"/>
      <c r="CQ79" s="1287"/>
      <c r="CR79" s="1287"/>
      <c r="CS79" s="1287"/>
      <c r="CT79" s="1287"/>
      <c r="CU79" s="1287"/>
      <c r="CV79" s="1287">
        <v>7.1</v>
      </c>
      <c r="CW79" s="1287"/>
      <c r="CX79" s="1287"/>
      <c r="CY79" s="1287"/>
      <c r="CZ79" s="1287"/>
      <c r="DA79" s="1287"/>
      <c r="DB79" s="1287"/>
      <c r="DC79" s="1287"/>
    </row>
    <row r="80" spans="2:107" x14ac:dyDescent="0.15">
      <c r="B80" s="374"/>
      <c r="G80" s="1282"/>
      <c r="H80" s="1282"/>
      <c r="I80" s="1292"/>
      <c r="J80" s="1292"/>
      <c r="K80" s="1295"/>
      <c r="L80" s="1295"/>
      <c r="M80" s="1295"/>
      <c r="N80" s="1295"/>
      <c r="AN80" s="1286"/>
      <c r="AO80" s="1286"/>
      <c r="AP80" s="1286"/>
      <c r="AQ80" s="1286"/>
      <c r="AR80" s="1286"/>
      <c r="AS80" s="1286"/>
      <c r="AT80" s="1286"/>
      <c r="AU80" s="1286"/>
      <c r="AV80" s="1286"/>
      <c r="AW80" s="1286"/>
      <c r="AX80" s="1286"/>
      <c r="AY80" s="1286"/>
      <c r="AZ80" s="1286"/>
      <c r="BA80" s="1286"/>
      <c r="BB80" s="1289"/>
      <c r="BC80" s="1289"/>
      <c r="BD80" s="1289"/>
      <c r="BE80" s="1289"/>
      <c r="BF80" s="1289"/>
      <c r="BG80" s="1289"/>
      <c r="BH80" s="1289"/>
      <c r="BI80" s="1289"/>
      <c r="BJ80" s="1289"/>
      <c r="BK80" s="1289"/>
      <c r="BL80" s="1289"/>
      <c r="BM80" s="1289"/>
      <c r="BN80" s="1289"/>
      <c r="BO80" s="1289"/>
      <c r="BP80" s="1287"/>
      <c r="BQ80" s="1287"/>
      <c r="BR80" s="1287"/>
      <c r="BS80" s="1287"/>
      <c r="BT80" s="1287"/>
      <c r="BU80" s="1287"/>
      <c r="BV80" s="1287"/>
      <c r="BW80" s="1287"/>
      <c r="BX80" s="1287"/>
      <c r="BY80" s="1287"/>
      <c r="BZ80" s="1287"/>
      <c r="CA80" s="1287"/>
      <c r="CB80" s="1287"/>
      <c r="CC80" s="1287"/>
      <c r="CD80" s="1287"/>
      <c r="CE80" s="1287"/>
      <c r="CF80" s="1287"/>
      <c r="CG80" s="1287"/>
      <c r="CH80" s="1287"/>
      <c r="CI80" s="1287"/>
      <c r="CJ80" s="1287"/>
      <c r="CK80" s="1287"/>
      <c r="CL80" s="1287"/>
      <c r="CM80" s="1287"/>
      <c r="CN80" s="1287"/>
      <c r="CO80" s="1287"/>
      <c r="CP80" s="1287"/>
      <c r="CQ80" s="1287"/>
      <c r="CR80" s="1287"/>
      <c r="CS80" s="1287"/>
      <c r="CT80" s="1287"/>
      <c r="CU80" s="1287"/>
      <c r="CV80" s="1287"/>
      <c r="CW80" s="1287"/>
      <c r="CX80" s="1287"/>
      <c r="CY80" s="1287"/>
      <c r="CZ80" s="1287"/>
      <c r="DA80" s="1287"/>
      <c r="DB80" s="1287"/>
      <c r="DC80" s="128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CKCigYHPOn4x9KabSwNF4CnZuRSQbZWcG8FplN5aVccyhhAj3gQcFwPAJqrXQVF7ktCHUMiwWGaGVIqH2Nklw==" saltValue="RJk7krrifjUedbBr3PKo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25" zoomScaleNormal="2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QpuqxcRVr+CjGBMklOiUBvu2xNxM+k97Livb9rVlE8zunUhBmLcbq8Pmo0D/6fL1X8EpY+0uWtavjBnb6GXRA==" saltValue="mY5luyDv6Q9UpZqseoRW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yrX1kAwgVZl6FdOZlrpnjfZzRUkYRdsbP97OmuSy6rEcdPOpILhBs+GXGLefL9NqMU9vkB6rw15S+pEFryU7Q==" saltValue="HGZRSMlnZTlhnPeJftN7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440087</v>
      </c>
      <c r="E3" s="141"/>
      <c r="F3" s="142">
        <v>316331</v>
      </c>
      <c r="G3" s="143"/>
      <c r="H3" s="144"/>
    </row>
    <row r="4" spans="1:8" x14ac:dyDescent="0.15">
      <c r="A4" s="145"/>
      <c r="B4" s="146"/>
      <c r="C4" s="147"/>
      <c r="D4" s="148">
        <v>163889</v>
      </c>
      <c r="E4" s="149"/>
      <c r="F4" s="150">
        <v>106387</v>
      </c>
      <c r="G4" s="151"/>
      <c r="H4" s="152"/>
    </row>
    <row r="5" spans="1:8" x14ac:dyDescent="0.15">
      <c r="A5" s="133" t="s">
        <v>543</v>
      </c>
      <c r="B5" s="138"/>
      <c r="C5" s="139"/>
      <c r="D5" s="140">
        <v>297327</v>
      </c>
      <c r="E5" s="141"/>
      <c r="F5" s="142">
        <v>333013</v>
      </c>
      <c r="G5" s="143"/>
      <c r="H5" s="144"/>
    </row>
    <row r="6" spans="1:8" x14ac:dyDescent="0.15">
      <c r="A6" s="145"/>
      <c r="B6" s="146"/>
      <c r="C6" s="147"/>
      <c r="D6" s="148">
        <v>177351</v>
      </c>
      <c r="E6" s="149"/>
      <c r="F6" s="150">
        <v>126732</v>
      </c>
      <c r="G6" s="151"/>
      <c r="H6" s="152"/>
    </row>
    <row r="7" spans="1:8" x14ac:dyDescent="0.15">
      <c r="A7" s="133" t="s">
        <v>544</v>
      </c>
      <c r="B7" s="138"/>
      <c r="C7" s="139"/>
      <c r="D7" s="140">
        <v>372259</v>
      </c>
      <c r="E7" s="141"/>
      <c r="F7" s="142">
        <v>280458</v>
      </c>
      <c r="G7" s="143"/>
      <c r="H7" s="144"/>
    </row>
    <row r="8" spans="1:8" x14ac:dyDescent="0.15">
      <c r="A8" s="145"/>
      <c r="B8" s="146"/>
      <c r="C8" s="147"/>
      <c r="D8" s="148">
        <v>327485</v>
      </c>
      <c r="E8" s="149"/>
      <c r="F8" s="150">
        <v>127286</v>
      </c>
      <c r="G8" s="151"/>
      <c r="H8" s="152"/>
    </row>
    <row r="9" spans="1:8" x14ac:dyDescent="0.15">
      <c r="A9" s="133" t="s">
        <v>545</v>
      </c>
      <c r="B9" s="138"/>
      <c r="C9" s="139"/>
      <c r="D9" s="140">
        <v>496282</v>
      </c>
      <c r="E9" s="141"/>
      <c r="F9" s="142">
        <v>291945</v>
      </c>
      <c r="G9" s="143"/>
      <c r="H9" s="144"/>
    </row>
    <row r="10" spans="1:8" x14ac:dyDescent="0.15">
      <c r="A10" s="145"/>
      <c r="B10" s="146"/>
      <c r="C10" s="147"/>
      <c r="D10" s="148">
        <v>431269</v>
      </c>
      <c r="E10" s="149"/>
      <c r="F10" s="150">
        <v>127651</v>
      </c>
      <c r="G10" s="151"/>
      <c r="H10" s="152"/>
    </row>
    <row r="11" spans="1:8" x14ac:dyDescent="0.15">
      <c r="A11" s="133" t="s">
        <v>546</v>
      </c>
      <c r="B11" s="138"/>
      <c r="C11" s="139"/>
      <c r="D11" s="140">
        <v>521233</v>
      </c>
      <c r="E11" s="141"/>
      <c r="F11" s="142">
        <v>291173</v>
      </c>
      <c r="G11" s="143"/>
      <c r="H11" s="144"/>
    </row>
    <row r="12" spans="1:8" x14ac:dyDescent="0.15">
      <c r="A12" s="145"/>
      <c r="B12" s="146"/>
      <c r="C12" s="153"/>
      <c r="D12" s="148">
        <v>390927</v>
      </c>
      <c r="E12" s="149"/>
      <c r="F12" s="150">
        <v>119071</v>
      </c>
      <c r="G12" s="151"/>
      <c r="H12" s="152"/>
    </row>
    <row r="13" spans="1:8" x14ac:dyDescent="0.15">
      <c r="A13" s="133"/>
      <c r="B13" s="138"/>
      <c r="C13" s="154"/>
      <c r="D13" s="155">
        <v>425438</v>
      </c>
      <c r="E13" s="156"/>
      <c r="F13" s="157">
        <v>302584</v>
      </c>
      <c r="G13" s="158"/>
      <c r="H13" s="144"/>
    </row>
    <row r="14" spans="1:8" x14ac:dyDescent="0.15">
      <c r="A14" s="145"/>
      <c r="B14" s="146"/>
      <c r="C14" s="147"/>
      <c r="D14" s="148">
        <v>298184</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8.25</v>
      </c>
      <c r="C19" s="159">
        <f>ROUND(VALUE(SUBSTITUTE(実質収支比率等に係る経年分析!G$48,"▲","-")),2)</f>
        <v>10.85</v>
      </c>
      <c r="D19" s="159">
        <f>ROUND(VALUE(SUBSTITUTE(実質収支比率等に係る経年分析!H$48,"▲","-")),2)</f>
        <v>5.04</v>
      </c>
      <c r="E19" s="159">
        <f>ROUND(VALUE(SUBSTITUTE(実質収支比率等に係る経年分析!I$48,"▲","-")),2)</f>
        <v>4.03</v>
      </c>
      <c r="F19" s="159">
        <f>ROUND(VALUE(SUBSTITUTE(実質収支比率等に係る経年分析!J$48,"▲","-")),2)</f>
        <v>4.5</v>
      </c>
    </row>
    <row r="20" spans="1:11" x14ac:dyDescent="0.15">
      <c r="A20" s="159" t="s">
        <v>49</v>
      </c>
      <c r="B20" s="159">
        <f>ROUND(VALUE(SUBSTITUTE(実質収支比率等に係る経年分析!F$47,"▲","-")),2)</f>
        <v>59.81</v>
      </c>
      <c r="C20" s="159">
        <f>ROUND(VALUE(SUBSTITUTE(実質収支比率等に係る経年分析!G$47,"▲","-")),2)</f>
        <v>62.76</v>
      </c>
      <c r="D20" s="159">
        <f>ROUND(VALUE(SUBSTITUTE(実質収支比率等に係る経年分析!H$47,"▲","-")),2)</f>
        <v>64.66</v>
      </c>
      <c r="E20" s="159">
        <f>ROUND(VALUE(SUBSTITUTE(実質収支比率等に係る経年分析!I$47,"▲","-")),2)</f>
        <v>68.739999999999995</v>
      </c>
      <c r="F20" s="159">
        <f>ROUND(VALUE(SUBSTITUTE(実質収支比率等に係る経年分析!J$47,"▲","-")),2)</f>
        <v>62.58</v>
      </c>
    </row>
    <row r="21" spans="1:11" x14ac:dyDescent="0.15">
      <c r="A21" s="159" t="s">
        <v>50</v>
      </c>
      <c r="B21" s="159">
        <f>IF(ISNUMBER(VALUE(SUBSTITUTE(実質収支比率等に係る経年分析!F$49,"▲","-"))),ROUND(VALUE(SUBSTITUTE(実質収支比率等に係る経年分析!F$49,"▲","-")),2),NA())</f>
        <v>-1.72</v>
      </c>
      <c r="C21" s="159">
        <f>IF(ISNUMBER(VALUE(SUBSTITUTE(実質収支比率等に係る経年分析!G$49,"▲","-"))),ROUND(VALUE(SUBSTITUTE(実質収支比率等に係る経年分析!G$49,"▲","-")),2),NA())</f>
        <v>2.27</v>
      </c>
      <c r="D21" s="159">
        <f>IF(ISNUMBER(VALUE(SUBSTITUTE(実質収支比率等に係る経年分析!H$49,"▲","-"))),ROUND(VALUE(SUBSTITUTE(実質収支比率等に係る経年分析!H$49,"▲","-")),2),NA())</f>
        <v>-0.74</v>
      </c>
      <c r="E21" s="159">
        <f>IF(ISNUMBER(VALUE(SUBSTITUTE(実質収支比率等に係る経年分析!I$49,"▲","-"))),ROUND(VALUE(SUBSTITUTE(実質収支比率等に係る経年分析!I$49,"▲","-")),2),NA())</f>
        <v>0.9</v>
      </c>
      <c r="F21" s="159">
        <f>IF(ISNUMBER(VALUE(SUBSTITUTE(実質収支比率等に係る経年分析!J$49,"▲","-"))),ROUND(VALUE(SUBSTITUTE(実質収支比率等に係る経年分析!J$49,"▲","-")),2),NA())</f>
        <v>-8.36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宅地造成事業会計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簡易水道事業会計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後期高齢者医療事業会計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国民健康保険事業（施設勘定）会計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x14ac:dyDescent="0.15">
      <c r="A34" s="160" t="str">
        <f>IF(連結実質赤字比率に係る赤字・黒字の構成分析!C$36="",NA(),連結実質赤字比率に係る赤字・黒字の構成分析!C$36)</f>
        <v>介護保険事業会計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0.55000000000000004</v>
      </c>
    </row>
    <row r="35" spans="1:16" x14ac:dyDescent="0.15">
      <c r="A35" s="160" t="str">
        <f>IF(連結実質赤字比率に係る赤字・黒字の構成分析!C$35="",NA(),連結実質赤字比率に係る赤字・黒字の構成分析!C$35)</f>
        <v>国民健康保険事業（事業勘定）会計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4.0199999999999996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4.49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111</v>
      </c>
      <c r="E42" s="161"/>
      <c r="F42" s="161"/>
      <c r="G42" s="161">
        <f>'実質公債費比率（分子）の構造'!L$52</f>
        <v>110</v>
      </c>
      <c r="H42" s="161"/>
      <c r="I42" s="161"/>
      <c r="J42" s="161">
        <f>'実質公債費比率（分子）の構造'!M$52</f>
        <v>106</v>
      </c>
      <c r="K42" s="161"/>
      <c r="L42" s="161"/>
      <c r="M42" s="161">
        <f>'実質公債費比率（分子）の構造'!N$52</f>
        <v>105</v>
      </c>
      <c r="N42" s="161"/>
      <c r="O42" s="161"/>
      <c r="P42" s="161">
        <f>'実質公債費比率（分子）の構造'!O$52</f>
        <v>122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x14ac:dyDescent="0.15">
      <c r="A46" s="161" t="s">
        <v>61</v>
      </c>
      <c r="B46" s="161">
        <f>'実質公債費比率（分子）の構造'!K$48</f>
        <v>5</v>
      </c>
      <c r="C46" s="161"/>
      <c r="D46" s="161"/>
      <c r="E46" s="161">
        <f>'実質公債費比率（分子）の構造'!L$48</f>
        <v>4</v>
      </c>
      <c r="F46" s="161"/>
      <c r="G46" s="161"/>
      <c r="H46" s="161">
        <f>'実質公債費比率（分子）の構造'!M$48</f>
        <v>4</v>
      </c>
      <c r="I46" s="161"/>
      <c r="J46" s="161"/>
      <c r="K46" s="161">
        <f>'実質公債費比率（分子）の構造'!N$48</f>
        <v>5</v>
      </c>
      <c r="L46" s="161"/>
      <c r="M46" s="161"/>
      <c r="N46" s="161">
        <f>'実質公債費比率（分子）の構造'!O$48</f>
        <v>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134</v>
      </c>
      <c r="C49" s="161"/>
      <c r="D49" s="161"/>
      <c r="E49" s="161">
        <f>'実質公債費比率（分子）の構造'!L$45</f>
        <v>119</v>
      </c>
      <c r="F49" s="161"/>
      <c r="G49" s="161"/>
      <c r="H49" s="161">
        <f>'実質公債費比率（分子）の構造'!M$45</f>
        <v>109</v>
      </c>
      <c r="I49" s="161"/>
      <c r="J49" s="161"/>
      <c r="K49" s="161">
        <f>'実質公債費比率（分子）の構造'!N$45</f>
        <v>99</v>
      </c>
      <c r="L49" s="161"/>
      <c r="M49" s="161"/>
      <c r="N49" s="161">
        <f>'実質公債費比率（分子）の構造'!O$45</f>
        <v>117</v>
      </c>
      <c r="O49" s="161"/>
      <c r="P49" s="161"/>
    </row>
    <row r="50" spans="1:16" x14ac:dyDescent="0.15">
      <c r="A50" s="161" t="s">
        <v>65</v>
      </c>
      <c r="B50" s="161" t="e">
        <f>NA()</f>
        <v>#N/A</v>
      </c>
      <c r="C50" s="161">
        <f>IF(ISNUMBER('実質公債費比率（分子）の構造'!K$53),'実質公債費比率（分子）の構造'!K$53,NA())</f>
        <v>28</v>
      </c>
      <c r="D50" s="161" t="e">
        <f>NA()</f>
        <v>#N/A</v>
      </c>
      <c r="E50" s="161" t="e">
        <f>NA()</f>
        <v>#N/A</v>
      </c>
      <c r="F50" s="161">
        <f>IF(ISNUMBER('実質公債費比率（分子）の構造'!L$53),'実質公債費比率（分子）の構造'!L$53,NA())</f>
        <v>13</v>
      </c>
      <c r="G50" s="161" t="e">
        <f>NA()</f>
        <v>#N/A</v>
      </c>
      <c r="H50" s="161" t="e">
        <f>NA()</f>
        <v>#N/A</v>
      </c>
      <c r="I50" s="161">
        <f>IF(ISNUMBER('実質公債費比率（分子）の構造'!M$53),'実質公債費比率（分子）の構造'!M$53,NA())</f>
        <v>7</v>
      </c>
      <c r="J50" s="161" t="e">
        <f>NA()</f>
        <v>#N/A</v>
      </c>
      <c r="K50" s="161" t="e">
        <f>NA()</f>
        <v>#N/A</v>
      </c>
      <c r="L50" s="161">
        <f>IF(ISNUMBER('実質公債費比率（分子）の構造'!N$53),'実質公債費比率（分子）の構造'!N$53,NA())</f>
        <v>-1</v>
      </c>
      <c r="M50" s="161" t="e">
        <f>NA()</f>
        <v>#N/A</v>
      </c>
      <c r="N50" s="161" t="e">
        <f>NA()</f>
        <v>#N/A</v>
      </c>
      <c r="O50" s="161">
        <f>IF(ISNUMBER('実質公債費比率（分子）の構造'!O$53),'実質公債費比率（分子）の構造'!O$53,NA())</f>
        <v>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1144</v>
      </c>
      <c r="E56" s="160"/>
      <c r="F56" s="160"/>
      <c r="G56" s="160">
        <f>'将来負担比率（分子）の構造'!J$52</f>
        <v>1184</v>
      </c>
      <c r="H56" s="160"/>
      <c r="I56" s="160"/>
      <c r="J56" s="160">
        <f>'将来負担比率（分子）の構造'!K$52</f>
        <v>1422</v>
      </c>
      <c r="K56" s="160"/>
      <c r="L56" s="160"/>
      <c r="M56" s="160">
        <f>'将来負担比率（分子）の構造'!L$52</f>
        <v>1548</v>
      </c>
      <c r="N56" s="160"/>
      <c r="O56" s="160"/>
      <c r="P56" s="160">
        <f>'将来負担比率（分子）の構造'!M$52</f>
        <v>1780</v>
      </c>
    </row>
    <row r="57" spans="1:16" x14ac:dyDescent="0.15">
      <c r="A57" s="160" t="s">
        <v>36</v>
      </c>
      <c r="B57" s="160"/>
      <c r="C57" s="160"/>
      <c r="D57" s="160">
        <f>'将来負担比率（分子）の構造'!I$51</f>
        <v>14</v>
      </c>
      <c r="E57" s="160"/>
      <c r="F57" s="160"/>
      <c r="G57" s="160">
        <f>'将来負担比率（分子）の構造'!J$51</f>
        <v>10</v>
      </c>
      <c r="H57" s="160"/>
      <c r="I57" s="160"/>
      <c r="J57" s="160">
        <f>'将来負担比率（分子）の構造'!K$51</f>
        <v>7</v>
      </c>
      <c r="K57" s="160"/>
      <c r="L57" s="160"/>
      <c r="M57" s="160">
        <f>'将来負担比率（分子）の構造'!L$51</f>
        <v>5</v>
      </c>
      <c r="N57" s="160"/>
      <c r="O57" s="160"/>
      <c r="P57" s="160">
        <f>'将来負担比率（分子）の構造'!M$51</f>
        <v>3</v>
      </c>
    </row>
    <row r="58" spans="1:16" x14ac:dyDescent="0.15">
      <c r="A58" s="160" t="s">
        <v>35</v>
      </c>
      <c r="B58" s="160"/>
      <c r="C58" s="160"/>
      <c r="D58" s="160">
        <f>'将来負担比率（分子）の構造'!I$50</f>
        <v>4694</v>
      </c>
      <c r="E58" s="160"/>
      <c r="F58" s="160"/>
      <c r="G58" s="160">
        <f>'将来負担比率（分子）の構造'!J$50</f>
        <v>4719</v>
      </c>
      <c r="H58" s="160"/>
      <c r="I58" s="160"/>
      <c r="J58" s="160">
        <f>'将来負担比率（分子）の構造'!K$50</f>
        <v>4880</v>
      </c>
      <c r="K58" s="160"/>
      <c r="L58" s="160"/>
      <c r="M58" s="160">
        <f>'将来負担比率（分子）の構造'!L$50</f>
        <v>4852</v>
      </c>
      <c r="N58" s="160"/>
      <c r="O58" s="160"/>
      <c r="P58" s="160">
        <f>'将来負担比率（分子）の構造'!M$50</f>
        <v>4752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85</v>
      </c>
      <c r="C62" s="160"/>
      <c r="D62" s="160"/>
      <c r="E62" s="160">
        <f>'将来負担比率（分子）の構造'!J$45</f>
        <v>57</v>
      </c>
      <c r="F62" s="160"/>
      <c r="G62" s="160"/>
      <c r="H62" s="160">
        <f>'将来負担比率（分子）の構造'!K$45</f>
        <v>43</v>
      </c>
      <c r="I62" s="160"/>
      <c r="J62" s="160"/>
      <c r="K62" s="160">
        <f>'将来負担比率（分子）の構造'!L$45</f>
        <v>124</v>
      </c>
      <c r="L62" s="160"/>
      <c r="M62" s="160"/>
      <c r="N62" s="160">
        <f>'将来負担比率（分子）の構造'!M$45</f>
        <v>86</v>
      </c>
      <c r="O62" s="160"/>
      <c r="P62" s="160"/>
    </row>
    <row r="63" spans="1:16" x14ac:dyDescent="0.15">
      <c r="A63" s="160" t="s">
        <v>28</v>
      </c>
      <c r="B63" s="160">
        <f>'将来負担比率（分子）の構造'!I$44</f>
        <v>3</v>
      </c>
      <c r="C63" s="160"/>
      <c r="D63" s="160"/>
      <c r="E63" s="160">
        <f>'将来負担比率（分子）の構造'!J$44</f>
        <v>8</v>
      </c>
      <c r="F63" s="160"/>
      <c r="G63" s="160"/>
      <c r="H63" s="160">
        <f>'将来負担比率（分子）の構造'!K$44</f>
        <v>8</v>
      </c>
      <c r="I63" s="160"/>
      <c r="J63" s="160"/>
      <c r="K63" s="160">
        <f>'将来負担比率（分子）の構造'!L$44</f>
        <v>8</v>
      </c>
      <c r="L63" s="160"/>
      <c r="M63" s="160"/>
      <c r="N63" s="160">
        <f>'将来負担比率（分子）の構造'!M$44</f>
        <v>7</v>
      </c>
      <c r="O63" s="160"/>
      <c r="P63" s="160"/>
    </row>
    <row r="64" spans="1:16" x14ac:dyDescent="0.15">
      <c r="A64" s="160" t="s">
        <v>27</v>
      </c>
      <c r="B64" s="160">
        <f>'将来負担比率（分子）の構造'!I$43</f>
        <v>44</v>
      </c>
      <c r="C64" s="160"/>
      <c r="D64" s="160"/>
      <c r="E64" s="160">
        <f>'将来負担比率（分子）の構造'!J$43</f>
        <v>40</v>
      </c>
      <c r="F64" s="160"/>
      <c r="G64" s="160"/>
      <c r="H64" s="160">
        <f>'将来負担比率（分子）の構造'!K$43</f>
        <v>30</v>
      </c>
      <c r="I64" s="160"/>
      <c r="J64" s="160"/>
      <c r="K64" s="160">
        <f>'将来負担比率（分子）の構造'!L$43</f>
        <v>30</v>
      </c>
      <c r="L64" s="160"/>
      <c r="M64" s="160"/>
      <c r="N64" s="160">
        <f>'将来負担比率（分子）の構造'!M$43</f>
        <v>27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883</v>
      </c>
      <c r="C66" s="160"/>
      <c r="D66" s="160"/>
      <c r="E66" s="160">
        <f>'将来負担比率（分子）の構造'!J$41</f>
        <v>850</v>
      </c>
      <c r="F66" s="160"/>
      <c r="G66" s="160"/>
      <c r="H66" s="160">
        <f>'将来負担比率（分子）の構造'!K$41</f>
        <v>977</v>
      </c>
      <c r="I66" s="160"/>
      <c r="J66" s="160"/>
      <c r="K66" s="160">
        <f>'将来負担比率（分子）の構造'!L$41</f>
        <v>1111</v>
      </c>
      <c r="L66" s="160"/>
      <c r="M66" s="160"/>
      <c r="N66" s="160">
        <f>'将来負担比率（分子）の構造'!M$41</f>
        <v>1268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765</v>
      </c>
      <c r="C72" s="164">
        <f>基金残高に係る経年分析!G55</f>
        <v>789</v>
      </c>
      <c r="D72" s="164">
        <f>基金残高に係る経年分析!H55</f>
        <v>693</v>
      </c>
    </row>
    <row r="73" spans="1:16" x14ac:dyDescent="0.15">
      <c r="A73" s="163" t="s">
        <v>72</v>
      </c>
      <c r="B73" s="164">
        <f>基金残高に係る経年分析!F56</f>
        <v>242</v>
      </c>
      <c r="C73" s="164">
        <f>基金残高に係る経年分析!G56</f>
        <v>243</v>
      </c>
      <c r="D73" s="164">
        <f>基金残高に係る経年分析!H56</f>
        <v>243</v>
      </c>
    </row>
    <row r="74" spans="1:16" x14ac:dyDescent="0.15">
      <c r="A74" s="163" t="s">
        <v>73</v>
      </c>
      <c r="B74" s="164">
        <f>基金残高に係る経年分析!F57</f>
        <v>3733</v>
      </c>
      <c r="C74" s="164">
        <f>基金残高に係る経年分析!G57</f>
        <v>3674</v>
      </c>
      <c r="D74" s="164">
        <f>基金残高に係る経年分析!H57</f>
        <v>3666</v>
      </c>
    </row>
  </sheetData>
  <sheetProtection algorithmName="SHA-512" hashValue="QYgj5nd3nTuWGDWc/udLfXteo3TtwejM+mshhc/siBM0CV+LbuxrUSFzL3ANvK1k3TtssX0hRCci14kSnbFQQA==" saltValue="SrbERkhJT5g0Ng6pHgih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825100</v>
      </c>
      <c r="S5" s="707"/>
      <c r="T5" s="707"/>
      <c r="U5" s="707"/>
      <c r="V5" s="707"/>
      <c r="W5" s="707"/>
      <c r="X5" s="707"/>
      <c r="Y5" s="753"/>
      <c r="Z5" s="771">
        <v>44.7</v>
      </c>
      <c r="AA5" s="771"/>
      <c r="AB5" s="771"/>
      <c r="AC5" s="771"/>
      <c r="AD5" s="772">
        <v>825100</v>
      </c>
      <c r="AE5" s="772"/>
      <c r="AF5" s="772"/>
      <c r="AG5" s="772"/>
      <c r="AH5" s="772"/>
      <c r="AI5" s="772"/>
      <c r="AJ5" s="772"/>
      <c r="AK5" s="772"/>
      <c r="AL5" s="754">
        <v>80.8</v>
      </c>
      <c r="AM5" s="723"/>
      <c r="AN5" s="723"/>
      <c r="AO5" s="755"/>
      <c r="AP5" s="740" t="s">
        <v>221</v>
      </c>
      <c r="AQ5" s="741"/>
      <c r="AR5" s="741"/>
      <c r="AS5" s="741"/>
      <c r="AT5" s="741"/>
      <c r="AU5" s="741"/>
      <c r="AV5" s="741"/>
      <c r="AW5" s="741"/>
      <c r="AX5" s="741"/>
      <c r="AY5" s="741"/>
      <c r="AZ5" s="741"/>
      <c r="BA5" s="741"/>
      <c r="BB5" s="741"/>
      <c r="BC5" s="741"/>
      <c r="BD5" s="741"/>
      <c r="BE5" s="741"/>
      <c r="BF5" s="742"/>
      <c r="BG5" s="654">
        <v>821862</v>
      </c>
      <c r="BH5" s="655"/>
      <c r="BI5" s="655"/>
      <c r="BJ5" s="655"/>
      <c r="BK5" s="655"/>
      <c r="BL5" s="655"/>
      <c r="BM5" s="655"/>
      <c r="BN5" s="656"/>
      <c r="BO5" s="703">
        <v>99.6</v>
      </c>
      <c r="BP5" s="703"/>
      <c r="BQ5" s="703"/>
      <c r="BR5" s="703"/>
      <c r="BS5" s="704">
        <v>134</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51" t="s">
        <v>225</v>
      </c>
      <c r="C6" s="652"/>
      <c r="D6" s="652"/>
      <c r="E6" s="652"/>
      <c r="F6" s="652"/>
      <c r="G6" s="652"/>
      <c r="H6" s="652"/>
      <c r="I6" s="652"/>
      <c r="J6" s="652"/>
      <c r="K6" s="652"/>
      <c r="L6" s="652"/>
      <c r="M6" s="652"/>
      <c r="N6" s="652"/>
      <c r="O6" s="652"/>
      <c r="P6" s="652"/>
      <c r="Q6" s="653"/>
      <c r="R6" s="654">
        <v>48694</v>
      </c>
      <c r="S6" s="655"/>
      <c r="T6" s="655"/>
      <c r="U6" s="655"/>
      <c r="V6" s="655"/>
      <c r="W6" s="655"/>
      <c r="X6" s="655"/>
      <c r="Y6" s="656"/>
      <c r="Z6" s="703">
        <v>2.6</v>
      </c>
      <c r="AA6" s="703"/>
      <c r="AB6" s="703"/>
      <c r="AC6" s="703"/>
      <c r="AD6" s="704">
        <v>48694</v>
      </c>
      <c r="AE6" s="704"/>
      <c r="AF6" s="704"/>
      <c r="AG6" s="704"/>
      <c r="AH6" s="704"/>
      <c r="AI6" s="704"/>
      <c r="AJ6" s="704"/>
      <c r="AK6" s="704"/>
      <c r="AL6" s="657">
        <v>4.8</v>
      </c>
      <c r="AM6" s="658"/>
      <c r="AN6" s="658"/>
      <c r="AO6" s="705"/>
      <c r="AP6" s="651" t="s">
        <v>226</v>
      </c>
      <c r="AQ6" s="652"/>
      <c r="AR6" s="652"/>
      <c r="AS6" s="652"/>
      <c r="AT6" s="652"/>
      <c r="AU6" s="652"/>
      <c r="AV6" s="652"/>
      <c r="AW6" s="652"/>
      <c r="AX6" s="652"/>
      <c r="AY6" s="652"/>
      <c r="AZ6" s="652"/>
      <c r="BA6" s="652"/>
      <c r="BB6" s="652"/>
      <c r="BC6" s="652"/>
      <c r="BD6" s="652"/>
      <c r="BE6" s="652"/>
      <c r="BF6" s="653"/>
      <c r="BG6" s="654">
        <v>821862</v>
      </c>
      <c r="BH6" s="655"/>
      <c r="BI6" s="655"/>
      <c r="BJ6" s="655"/>
      <c r="BK6" s="655"/>
      <c r="BL6" s="655"/>
      <c r="BM6" s="655"/>
      <c r="BN6" s="656"/>
      <c r="BO6" s="703">
        <v>99.6</v>
      </c>
      <c r="BP6" s="703"/>
      <c r="BQ6" s="703"/>
      <c r="BR6" s="703"/>
      <c r="BS6" s="704">
        <v>134</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54">
        <v>43928</v>
      </c>
      <c r="CS6" s="655"/>
      <c r="CT6" s="655"/>
      <c r="CU6" s="655"/>
      <c r="CV6" s="655"/>
      <c r="CW6" s="655"/>
      <c r="CX6" s="655"/>
      <c r="CY6" s="656"/>
      <c r="CZ6" s="754">
        <v>2.4</v>
      </c>
      <c r="DA6" s="723"/>
      <c r="DB6" s="723"/>
      <c r="DC6" s="757"/>
      <c r="DD6" s="660">
        <v>5940</v>
      </c>
      <c r="DE6" s="655"/>
      <c r="DF6" s="655"/>
      <c r="DG6" s="655"/>
      <c r="DH6" s="655"/>
      <c r="DI6" s="655"/>
      <c r="DJ6" s="655"/>
      <c r="DK6" s="655"/>
      <c r="DL6" s="655"/>
      <c r="DM6" s="655"/>
      <c r="DN6" s="655"/>
      <c r="DO6" s="655"/>
      <c r="DP6" s="656"/>
      <c r="DQ6" s="660">
        <v>43928</v>
      </c>
      <c r="DR6" s="655"/>
      <c r="DS6" s="655"/>
      <c r="DT6" s="655"/>
      <c r="DU6" s="655"/>
      <c r="DV6" s="655"/>
      <c r="DW6" s="655"/>
      <c r="DX6" s="655"/>
      <c r="DY6" s="655"/>
      <c r="DZ6" s="655"/>
      <c r="EA6" s="655"/>
      <c r="EB6" s="655"/>
      <c r="EC6" s="684"/>
    </row>
    <row r="7" spans="2:143" ht="11.25" customHeight="1" x14ac:dyDescent="0.15">
      <c r="B7" s="651" t="s">
        <v>228</v>
      </c>
      <c r="C7" s="652"/>
      <c r="D7" s="652"/>
      <c r="E7" s="652"/>
      <c r="F7" s="652"/>
      <c r="G7" s="652"/>
      <c r="H7" s="652"/>
      <c r="I7" s="652"/>
      <c r="J7" s="652"/>
      <c r="K7" s="652"/>
      <c r="L7" s="652"/>
      <c r="M7" s="652"/>
      <c r="N7" s="652"/>
      <c r="O7" s="652"/>
      <c r="P7" s="652"/>
      <c r="Q7" s="653"/>
      <c r="R7" s="654">
        <v>159</v>
      </c>
      <c r="S7" s="655"/>
      <c r="T7" s="655"/>
      <c r="U7" s="655"/>
      <c r="V7" s="655"/>
      <c r="W7" s="655"/>
      <c r="X7" s="655"/>
      <c r="Y7" s="656"/>
      <c r="Z7" s="703">
        <v>0</v>
      </c>
      <c r="AA7" s="703"/>
      <c r="AB7" s="703"/>
      <c r="AC7" s="703"/>
      <c r="AD7" s="704">
        <v>159</v>
      </c>
      <c r="AE7" s="704"/>
      <c r="AF7" s="704"/>
      <c r="AG7" s="704"/>
      <c r="AH7" s="704"/>
      <c r="AI7" s="704"/>
      <c r="AJ7" s="704"/>
      <c r="AK7" s="704"/>
      <c r="AL7" s="657">
        <v>0</v>
      </c>
      <c r="AM7" s="658"/>
      <c r="AN7" s="658"/>
      <c r="AO7" s="705"/>
      <c r="AP7" s="651" t="s">
        <v>229</v>
      </c>
      <c r="AQ7" s="652"/>
      <c r="AR7" s="652"/>
      <c r="AS7" s="652"/>
      <c r="AT7" s="652"/>
      <c r="AU7" s="652"/>
      <c r="AV7" s="652"/>
      <c r="AW7" s="652"/>
      <c r="AX7" s="652"/>
      <c r="AY7" s="652"/>
      <c r="AZ7" s="652"/>
      <c r="BA7" s="652"/>
      <c r="BB7" s="652"/>
      <c r="BC7" s="652"/>
      <c r="BD7" s="652"/>
      <c r="BE7" s="652"/>
      <c r="BF7" s="653"/>
      <c r="BG7" s="654">
        <v>39769</v>
      </c>
      <c r="BH7" s="655"/>
      <c r="BI7" s="655"/>
      <c r="BJ7" s="655"/>
      <c r="BK7" s="655"/>
      <c r="BL7" s="655"/>
      <c r="BM7" s="655"/>
      <c r="BN7" s="656"/>
      <c r="BO7" s="703">
        <v>4.8</v>
      </c>
      <c r="BP7" s="703"/>
      <c r="BQ7" s="703"/>
      <c r="BR7" s="703"/>
      <c r="BS7" s="704">
        <v>134</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54">
        <v>455205</v>
      </c>
      <c r="CS7" s="655"/>
      <c r="CT7" s="655"/>
      <c r="CU7" s="655"/>
      <c r="CV7" s="655"/>
      <c r="CW7" s="655"/>
      <c r="CX7" s="655"/>
      <c r="CY7" s="656"/>
      <c r="CZ7" s="703">
        <v>25.4</v>
      </c>
      <c r="DA7" s="703"/>
      <c r="DB7" s="703"/>
      <c r="DC7" s="703"/>
      <c r="DD7" s="660">
        <v>51309</v>
      </c>
      <c r="DE7" s="655"/>
      <c r="DF7" s="655"/>
      <c r="DG7" s="655"/>
      <c r="DH7" s="655"/>
      <c r="DI7" s="655"/>
      <c r="DJ7" s="655"/>
      <c r="DK7" s="655"/>
      <c r="DL7" s="655"/>
      <c r="DM7" s="655"/>
      <c r="DN7" s="655"/>
      <c r="DO7" s="655"/>
      <c r="DP7" s="656"/>
      <c r="DQ7" s="660">
        <v>371628</v>
      </c>
      <c r="DR7" s="655"/>
      <c r="DS7" s="655"/>
      <c r="DT7" s="655"/>
      <c r="DU7" s="655"/>
      <c r="DV7" s="655"/>
      <c r="DW7" s="655"/>
      <c r="DX7" s="655"/>
      <c r="DY7" s="655"/>
      <c r="DZ7" s="655"/>
      <c r="EA7" s="655"/>
      <c r="EB7" s="655"/>
      <c r="EC7" s="684"/>
    </row>
    <row r="8" spans="2:143" ht="11.25" customHeight="1" x14ac:dyDescent="0.15">
      <c r="B8" s="651" t="s">
        <v>231</v>
      </c>
      <c r="C8" s="652"/>
      <c r="D8" s="652"/>
      <c r="E8" s="652"/>
      <c r="F8" s="652"/>
      <c r="G8" s="652"/>
      <c r="H8" s="652"/>
      <c r="I8" s="652"/>
      <c r="J8" s="652"/>
      <c r="K8" s="652"/>
      <c r="L8" s="652"/>
      <c r="M8" s="652"/>
      <c r="N8" s="652"/>
      <c r="O8" s="652"/>
      <c r="P8" s="652"/>
      <c r="Q8" s="653"/>
      <c r="R8" s="654">
        <v>385</v>
      </c>
      <c r="S8" s="655"/>
      <c r="T8" s="655"/>
      <c r="U8" s="655"/>
      <c r="V8" s="655"/>
      <c r="W8" s="655"/>
      <c r="X8" s="655"/>
      <c r="Y8" s="656"/>
      <c r="Z8" s="703">
        <v>0</v>
      </c>
      <c r="AA8" s="703"/>
      <c r="AB8" s="703"/>
      <c r="AC8" s="703"/>
      <c r="AD8" s="704">
        <v>385</v>
      </c>
      <c r="AE8" s="704"/>
      <c r="AF8" s="704"/>
      <c r="AG8" s="704"/>
      <c r="AH8" s="704"/>
      <c r="AI8" s="704"/>
      <c r="AJ8" s="704"/>
      <c r="AK8" s="704"/>
      <c r="AL8" s="657">
        <v>0</v>
      </c>
      <c r="AM8" s="658"/>
      <c r="AN8" s="658"/>
      <c r="AO8" s="705"/>
      <c r="AP8" s="651" t="s">
        <v>232</v>
      </c>
      <c r="AQ8" s="652"/>
      <c r="AR8" s="652"/>
      <c r="AS8" s="652"/>
      <c r="AT8" s="652"/>
      <c r="AU8" s="652"/>
      <c r="AV8" s="652"/>
      <c r="AW8" s="652"/>
      <c r="AX8" s="652"/>
      <c r="AY8" s="652"/>
      <c r="AZ8" s="652"/>
      <c r="BA8" s="652"/>
      <c r="BB8" s="652"/>
      <c r="BC8" s="652"/>
      <c r="BD8" s="652"/>
      <c r="BE8" s="652"/>
      <c r="BF8" s="653"/>
      <c r="BG8" s="654">
        <v>2083</v>
      </c>
      <c r="BH8" s="655"/>
      <c r="BI8" s="655"/>
      <c r="BJ8" s="655"/>
      <c r="BK8" s="655"/>
      <c r="BL8" s="655"/>
      <c r="BM8" s="655"/>
      <c r="BN8" s="656"/>
      <c r="BO8" s="703">
        <v>0.3</v>
      </c>
      <c r="BP8" s="703"/>
      <c r="BQ8" s="703"/>
      <c r="BR8" s="703"/>
      <c r="BS8" s="660" t="s">
        <v>122</v>
      </c>
      <c r="BT8" s="655"/>
      <c r="BU8" s="655"/>
      <c r="BV8" s="655"/>
      <c r="BW8" s="655"/>
      <c r="BX8" s="655"/>
      <c r="BY8" s="655"/>
      <c r="BZ8" s="655"/>
      <c r="CA8" s="655"/>
      <c r="CB8" s="684"/>
      <c r="CD8" s="685" t="s">
        <v>233</v>
      </c>
      <c r="CE8" s="682"/>
      <c r="CF8" s="682"/>
      <c r="CG8" s="682"/>
      <c r="CH8" s="682"/>
      <c r="CI8" s="682"/>
      <c r="CJ8" s="682"/>
      <c r="CK8" s="682"/>
      <c r="CL8" s="682"/>
      <c r="CM8" s="682"/>
      <c r="CN8" s="682"/>
      <c r="CO8" s="682"/>
      <c r="CP8" s="682"/>
      <c r="CQ8" s="683"/>
      <c r="CR8" s="654">
        <v>321531</v>
      </c>
      <c r="CS8" s="655"/>
      <c r="CT8" s="655"/>
      <c r="CU8" s="655"/>
      <c r="CV8" s="655"/>
      <c r="CW8" s="655"/>
      <c r="CX8" s="655"/>
      <c r="CY8" s="656"/>
      <c r="CZ8" s="703">
        <v>17.899999999999999</v>
      </c>
      <c r="DA8" s="703"/>
      <c r="DB8" s="703"/>
      <c r="DC8" s="703"/>
      <c r="DD8" s="660">
        <v>26100</v>
      </c>
      <c r="DE8" s="655"/>
      <c r="DF8" s="655"/>
      <c r="DG8" s="655"/>
      <c r="DH8" s="655"/>
      <c r="DI8" s="655"/>
      <c r="DJ8" s="655"/>
      <c r="DK8" s="655"/>
      <c r="DL8" s="655"/>
      <c r="DM8" s="655"/>
      <c r="DN8" s="655"/>
      <c r="DO8" s="655"/>
      <c r="DP8" s="656"/>
      <c r="DQ8" s="660">
        <v>203651</v>
      </c>
      <c r="DR8" s="655"/>
      <c r="DS8" s="655"/>
      <c r="DT8" s="655"/>
      <c r="DU8" s="655"/>
      <c r="DV8" s="655"/>
      <c r="DW8" s="655"/>
      <c r="DX8" s="655"/>
      <c r="DY8" s="655"/>
      <c r="DZ8" s="655"/>
      <c r="EA8" s="655"/>
      <c r="EB8" s="655"/>
      <c r="EC8" s="684"/>
    </row>
    <row r="9" spans="2:143" ht="11.25" customHeight="1" x14ac:dyDescent="0.15">
      <c r="B9" s="651" t="s">
        <v>234</v>
      </c>
      <c r="C9" s="652"/>
      <c r="D9" s="652"/>
      <c r="E9" s="652"/>
      <c r="F9" s="652"/>
      <c r="G9" s="652"/>
      <c r="H9" s="652"/>
      <c r="I9" s="652"/>
      <c r="J9" s="652"/>
      <c r="K9" s="652"/>
      <c r="L9" s="652"/>
      <c r="M9" s="652"/>
      <c r="N9" s="652"/>
      <c r="O9" s="652"/>
      <c r="P9" s="652"/>
      <c r="Q9" s="653"/>
      <c r="R9" s="654">
        <v>432</v>
      </c>
      <c r="S9" s="655"/>
      <c r="T9" s="655"/>
      <c r="U9" s="655"/>
      <c r="V9" s="655"/>
      <c r="W9" s="655"/>
      <c r="X9" s="655"/>
      <c r="Y9" s="656"/>
      <c r="Z9" s="703">
        <v>0</v>
      </c>
      <c r="AA9" s="703"/>
      <c r="AB9" s="703"/>
      <c r="AC9" s="703"/>
      <c r="AD9" s="704">
        <v>432</v>
      </c>
      <c r="AE9" s="704"/>
      <c r="AF9" s="704"/>
      <c r="AG9" s="704"/>
      <c r="AH9" s="704"/>
      <c r="AI9" s="704"/>
      <c r="AJ9" s="704"/>
      <c r="AK9" s="704"/>
      <c r="AL9" s="657">
        <v>0</v>
      </c>
      <c r="AM9" s="658"/>
      <c r="AN9" s="658"/>
      <c r="AO9" s="705"/>
      <c r="AP9" s="651" t="s">
        <v>235</v>
      </c>
      <c r="AQ9" s="652"/>
      <c r="AR9" s="652"/>
      <c r="AS9" s="652"/>
      <c r="AT9" s="652"/>
      <c r="AU9" s="652"/>
      <c r="AV9" s="652"/>
      <c r="AW9" s="652"/>
      <c r="AX9" s="652"/>
      <c r="AY9" s="652"/>
      <c r="AZ9" s="652"/>
      <c r="BA9" s="652"/>
      <c r="BB9" s="652"/>
      <c r="BC9" s="652"/>
      <c r="BD9" s="652"/>
      <c r="BE9" s="652"/>
      <c r="BF9" s="653"/>
      <c r="BG9" s="654">
        <v>33630</v>
      </c>
      <c r="BH9" s="655"/>
      <c r="BI9" s="655"/>
      <c r="BJ9" s="655"/>
      <c r="BK9" s="655"/>
      <c r="BL9" s="655"/>
      <c r="BM9" s="655"/>
      <c r="BN9" s="656"/>
      <c r="BO9" s="703">
        <v>4.0999999999999996</v>
      </c>
      <c r="BP9" s="703"/>
      <c r="BQ9" s="703"/>
      <c r="BR9" s="703"/>
      <c r="BS9" s="660" t="s">
        <v>236</v>
      </c>
      <c r="BT9" s="655"/>
      <c r="BU9" s="655"/>
      <c r="BV9" s="655"/>
      <c r="BW9" s="655"/>
      <c r="BX9" s="655"/>
      <c r="BY9" s="655"/>
      <c r="BZ9" s="655"/>
      <c r="CA9" s="655"/>
      <c r="CB9" s="684"/>
      <c r="CD9" s="685" t="s">
        <v>237</v>
      </c>
      <c r="CE9" s="682"/>
      <c r="CF9" s="682"/>
      <c r="CG9" s="682"/>
      <c r="CH9" s="682"/>
      <c r="CI9" s="682"/>
      <c r="CJ9" s="682"/>
      <c r="CK9" s="682"/>
      <c r="CL9" s="682"/>
      <c r="CM9" s="682"/>
      <c r="CN9" s="682"/>
      <c r="CO9" s="682"/>
      <c r="CP9" s="682"/>
      <c r="CQ9" s="683"/>
      <c r="CR9" s="654">
        <v>77146</v>
      </c>
      <c r="CS9" s="655"/>
      <c r="CT9" s="655"/>
      <c r="CU9" s="655"/>
      <c r="CV9" s="655"/>
      <c r="CW9" s="655"/>
      <c r="CX9" s="655"/>
      <c r="CY9" s="656"/>
      <c r="CZ9" s="703">
        <v>4.3</v>
      </c>
      <c r="DA9" s="703"/>
      <c r="DB9" s="703"/>
      <c r="DC9" s="703"/>
      <c r="DD9" s="660">
        <v>8579</v>
      </c>
      <c r="DE9" s="655"/>
      <c r="DF9" s="655"/>
      <c r="DG9" s="655"/>
      <c r="DH9" s="655"/>
      <c r="DI9" s="655"/>
      <c r="DJ9" s="655"/>
      <c r="DK9" s="655"/>
      <c r="DL9" s="655"/>
      <c r="DM9" s="655"/>
      <c r="DN9" s="655"/>
      <c r="DO9" s="655"/>
      <c r="DP9" s="656"/>
      <c r="DQ9" s="660">
        <v>68283</v>
      </c>
      <c r="DR9" s="655"/>
      <c r="DS9" s="655"/>
      <c r="DT9" s="655"/>
      <c r="DU9" s="655"/>
      <c r="DV9" s="655"/>
      <c r="DW9" s="655"/>
      <c r="DX9" s="655"/>
      <c r="DY9" s="655"/>
      <c r="DZ9" s="655"/>
      <c r="EA9" s="655"/>
      <c r="EB9" s="655"/>
      <c r="EC9" s="684"/>
    </row>
    <row r="10" spans="2:143" ht="11.25" customHeight="1" x14ac:dyDescent="0.15">
      <c r="B10" s="651" t="s">
        <v>238</v>
      </c>
      <c r="C10" s="652"/>
      <c r="D10" s="652"/>
      <c r="E10" s="652"/>
      <c r="F10" s="652"/>
      <c r="G10" s="652"/>
      <c r="H10" s="652"/>
      <c r="I10" s="652"/>
      <c r="J10" s="652"/>
      <c r="K10" s="652"/>
      <c r="L10" s="652"/>
      <c r="M10" s="652"/>
      <c r="N10" s="652"/>
      <c r="O10" s="652"/>
      <c r="P10" s="652"/>
      <c r="Q10" s="653"/>
      <c r="R10" s="654" t="s">
        <v>236</v>
      </c>
      <c r="S10" s="655"/>
      <c r="T10" s="655"/>
      <c r="U10" s="655"/>
      <c r="V10" s="655"/>
      <c r="W10" s="655"/>
      <c r="X10" s="655"/>
      <c r="Y10" s="656"/>
      <c r="Z10" s="703" t="s">
        <v>236</v>
      </c>
      <c r="AA10" s="703"/>
      <c r="AB10" s="703"/>
      <c r="AC10" s="703"/>
      <c r="AD10" s="704" t="s">
        <v>236</v>
      </c>
      <c r="AE10" s="704"/>
      <c r="AF10" s="704"/>
      <c r="AG10" s="704"/>
      <c r="AH10" s="704"/>
      <c r="AI10" s="704"/>
      <c r="AJ10" s="704"/>
      <c r="AK10" s="704"/>
      <c r="AL10" s="657" t="s">
        <v>236</v>
      </c>
      <c r="AM10" s="658"/>
      <c r="AN10" s="658"/>
      <c r="AO10" s="705"/>
      <c r="AP10" s="651" t="s">
        <v>239</v>
      </c>
      <c r="AQ10" s="652"/>
      <c r="AR10" s="652"/>
      <c r="AS10" s="652"/>
      <c r="AT10" s="652"/>
      <c r="AU10" s="652"/>
      <c r="AV10" s="652"/>
      <c r="AW10" s="652"/>
      <c r="AX10" s="652"/>
      <c r="AY10" s="652"/>
      <c r="AZ10" s="652"/>
      <c r="BA10" s="652"/>
      <c r="BB10" s="652"/>
      <c r="BC10" s="652"/>
      <c r="BD10" s="652"/>
      <c r="BE10" s="652"/>
      <c r="BF10" s="653"/>
      <c r="BG10" s="654">
        <v>2454</v>
      </c>
      <c r="BH10" s="655"/>
      <c r="BI10" s="655"/>
      <c r="BJ10" s="655"/>
      <c r="BK10" s="655"/>
      <c r="BL10" s="655"/>
      <c r="BM10" s="655"/>
      <c r="BN10" s="656"/>
      <c r="BO10" s="703">
        <v>0.3</v>
      </c>
      <c r="BP10" s="703"/>
      <c r="BQ10" s="703"/>
      <c r="BR10" s="703"/>
      <c r="BS10" s="660" t="s">
        <v>122</v>
      </c>
      <c r="BT10" s="655"/>
      <c r="BU10" s="655"/>
      <c r="BV10" s="655"/>
      <c r="BW10" s="655"/>
      <c r="BX10" s="655"/>
      <c r="BY10" s="655"/>
      <c r="BZ10" s="655"/>
      <c r="CA10" s="655"/>
      <c r="CB10" s="684"/>
      <c r="CD10" s="685" t="s">
        <v>240</v>
      </c>
      <c r="CE10" s="682"/>
      <c r="CF10" s="682"/>
      <c r="CG10" s="682"/>
      <c r="CH10" s="682"/>
      <c r="CI10" s="682"/>
      <c r="CJ10" s="682"/>
      <c r="CK10" s="682"/>
      <c r="CL10" s="682"/>
      <c r="CM10" s="682"/>
      <c r="CN10" s="682"/>
      <c r="CO10" s="682"/>
      <c r="CP10" s="682"/>
      <c r="CQ10" s="683"/>
      <c r="CR10" s="654" t="s">
        <v>122</v>
      </c>
      <c r="CS10" s="655"/>
      <c r="CT10" s="655"/>
      <c r="CU10" s="655"/>
      <c r="CV10" s="655"/>
      <c r="CW10" s="655"/>
      <c r="CX10" s="655"/>
      <c r="CY10" s="656"/>
      <c r="CZ10" s="703" t="s">
        <v>236</v>
      </c>
      <c r="DA10" s="703"/>
      <c r="DB10" s="703"/>
      <c r="DC10" s="703"/>
      <c r="DD10" s="660" t="s">
        <v>236</v>
      </c>
      <c r="DE10" s="655"/>
      <c r="DF10" s="655"/>
      <c r="DG10" s="655"/>
      <c r="DH10" s="655"/>
      <c r="DI10" s="655"/>
      <c r="DJ10" s="655"/>
      <c r="DK10" s="655"/>
      <c r="DL10" s="655"/>
      <c r="DM10" s="655"/>
      <c r="DN10" s="655"/>
      <c r="DO10" s="655"/>
      <c r="DP10" s="656"/>
      <c r="DQ10" s="660" t="s">
        <v>122</v>
      </c>
      <c r="DR10" s="655"/>
      <c r="DS10" s="655"/>
      <c r="DT10" s="655"/>
      <c r="DU10" s="655"/>
      <c r="DV10" s="655"/>
      <c r="DW10" s="655"/>
      <c r="DX10" s="655"/>
      <c r="DY10" s="655"/>
      <c r="DZ10" s="655"/>
      <c r="EA10" s="655"/>
      <c r="EB10" s="655"/>
      <c r="EC10" s="684"/>
    </row>
    <row r="11" spans="2:143" ht="11.25" customHeight="1" x14ac:dyDescent="0.15">
      <c r="B11" s="651" t="s">
        <v>241</v>
      </c>
      <c r="C11" s="652"/>
      <c r="D11" s="652"/>
      <c r="E11" s="652"/>
      <c r="F11" s="652"/>
      <c r="G11" s="652"/>
      <c r="H11" s="652"/>
      <c r="I11" s="652"/>
      <c r="J11" s="652"/>
      <c r="K11" s="652"/>
      <c r="L11" s="652"/>
      <c r="M11" s="652"/>
      <c r="N11" s="652"/>
      <c r="O11" s="652"/>
      <c r="P11" s="652"/>
      <c r="Q11" s="653"/>
      <c r="R11" s="654" t="s">
        <v>236</v>
      </c>
      <c r="S11" s="655"/>
      <c r="T11" s="655"/>
      <c r="U11" s="655"/>
      <c r="V11" s="655"/>
      <c r="W11" s="655"/>
      <c r="X11" s="655"/>
      <c r="Y11" s="656"/>
      <c r="Z11" s="703" t="s">
        <v>122</v>
      </c>
      <c r="AA11" s="703"/>
      <c r="AB11" s="703"/>
      <c r="AC11" s="703"/>
      <c r="AD11" s="704" t="s">
        <v>236</v>
      </c>
      <c r="AE11" s="704"/>
      <c r="AF11" s="704"/>
      <c r="AG11" s="704"/>
      <c r="AH11" s="704"/>
      <c r="AI11" s="704"/>
      <c r="AJ11" s="704"/>
      <c r="AK11" s="704"/>
      <c r="AL11" s="657" t="s">
        <v>122</v>
      </c>
      <c r="AM11" s="658"/>
      <c r="AN11" s="658"/>
      <c r="AO11" s="705"/>
      <c r="AP11" s="651" t="s">
        <v>242</v>
      </c>
      <c r="AQ11" s="652"/>
      <c r="AR11" s="652"/>
      <c r="AS11" s="652"/>
      <c r="AT11" s="652"/>
      <c r="AU11" s="652"/>
      <c r="AV11" s="652"/>
      <c r="AW11" s="652"/>
      <c r="AX11" s="652"/>
      <c r="AY11" s="652"/>
      <c r="AZ11" s="652"/>
      <c r="BA11" s="652"/>
      <c r="BB11" s="652"/>
      <c r="BC11" s="652"/>
      <c r="BD11" s="652"/>
      <c r="BE11" s="652"/>
      <c r="BF11" s="653"/>
      <c r="BG11" s="654">
        <v>1602</v>
      </c>
      <c r="BH11" s="655"/>
      <c r="BI11" s="655"/>
      <c r="BJ11" s="655"/>
      <c r="BK11" s="655"/>
      <c r="BL11" s="655"/>
      <c r="BM11" s="655"/>
      <c r="BN11" s="656"/>
      <c r="BO11" s="703">
        <v>0.2</v>
      </c>
      <c r="BP11" s="703"/>
      <c r="BQ11" s="703"/>
      <c r="BR11" s="703"/>
      <c r="BS11" s="660">
        <v>134</v>
      </c>
      <c r="BT11" s="655"/>
      <c r="BU11" s="655"/>
      <c r="BV11" s="655"/>
      <c r="BW11" s="655"/>
      <c r="BX11" s="655"/>
      <c r="BY11" s="655"/>
      <c r="BZ11" s="655"/>
      <c r="CA11" s="655"/>
      <c r="CB11" s="684"/>
      <c r="CD11" s="685" t="s">
        <v>243</v>
      </c>
      <c r="CE11" s="682"/>
      <c r="CF11" s="682"/>
      <c r="CG11" s="682"/>
      <c r="CH11" s="682"/>
      <c r="CI11" s="682"/>
      <c r="CJ11" s="682"/>
      <c r="CK11" s="682"/>
      <c r="CL11" s="682"/>
      <c r="CM11" s="682"/>
      <c r="CN11" s="682"/>
      <c r="CO11" s="682"/>
      <c r="CP11" s="682"/>
      <c r="CQ11" s="683"/>
      <c r="CR11" s="654">
        <v>243137</v>
      </c>
      <c r="CS11" s="655"/>
      <c r="CT11" s="655"/>
      <c r="CU11" s="655"/>
      <c r="CV11" s="655"/>
      <c r="CW11" s="655"/>
      <c r="CX11" s="655"/>
      <c r="CY11" s="656"/>
      <c r="CZ11" s="703">
        <v>13.5</v>
      </c>
      <c r="DA11" s="703"/>
      <c r="DB11" s="703"/>
      <c r="DC11" s="703"/>
      <c r="DD11" s="660">
        <v>164186</v>
      </c>
      <c r="DE11" s="655"/>
      <c r="DF11" s="655"/>
      <c r="DG11" s="655"/>
      <c r="DH11" s="655"/>
      <c r="DI11" s="655"/>
      <c r="DJ11" s="655"/>
      <c r="DK11" s="655"/>
      <c r="DL11" s="655"/>
      <c r="DM11" s="655"/>
      <c r="DN11" s="655"/>
      <c r="DO11" s="655"/>
      <c r="DP11" s="656"/>
      <c r="DQ11" s="660">
        <v>77333</v>
      </c>
      <c r="DR11" s="655"/>
      <c r="DS11" s="655"/>
      <c r="DT11" s="655"/>
      <c r="DU11" s="655"/>
      <c r="DV11" s="655"/>
      <c r="DW11" s="655"/>
      <c r="DX11" s="655"/>
      <c r="DY11" s="655"/>
      <c r="DZ11" s="655"/>
      <c r="EA11" s="655"/>
      <c r="EB11" s="655"/>
      <c r="EC11" s="684"/>
    </row>
    <row r="12" spans="2:143" ht="11.25" customHeight="1" x14ac:dyDescent="0.15">
      <c r="B12" s="651" t="s">
        <v>244</v>
      </c>
      <c r="C12" s="652"/>
      <c r="D12" s="652"/>
      <c r="E12" s="652"/>
      <c r="F12" s="652"/>
      <c r="G12" s="652"/>
      <c r="H12" s="652"/>
      <c r="I12" s="652"/>
      <c r="J12" s="652"/>
      <c r="K12" s="652"/>
      <c r="L12" s="652"/>
      <c r="M12" s="652"/>
      <c r="N12" s="652"/>
      <c r="O12" s="652"/>
      <c r="P12" s="652"/>
      <c r="Q12" s="653"/>
      <c r="R12" s="654">
        <v>16250</v>
      </c>
      <c r="S12" s="655"/>
      <c r="T12" s="655"/>
      <c r="U12" s="655"/>
      <c r="V12" s="655"/>
      <c r="W12" s="655"/>
      <c r="X12" s="655"/>
      <c r="Y12" s="656"/>
      <c r="Z12" s="703">
        <v>0.9</v>
      </c>
      <c r="AA12" s="703"/>
      <c r="AB12" s="703"/>
      <c r="AC12" s="703"/>
      <c r="AD12" s="704">
        <v>16250</v>
      </c>
      <c r="AE12" s="704"/>
      <c r="AF12" s="704"/>
      <c r="AG12" s="704"/>
      <c r="AH12" s="704"/>
      <c r="AI12" s="704"/>
      <c r="AJ12" s="704"/>
      <c r="AK12" s="704"/>
      <c r="AL12" s="657">
        <v>1.6</v>
      </c>
      <c r="AM12" s="658"/>
      <c r="AN12" s="658"/>
      <c r="AO12" s="705"/>
      <c r="AP12" s="651" t="s">
        <v>245</v>
      </c>
      <c r="AQ12" s="652"/>
      <c r="AR12" s="652"/>
      <c r="AS12" s="652"/>
      <c r="AT12" s="652"/>
      <c r="AU12" s="652"/>
      <c r="AV12" s="652"/>
      <c r="AW12" s="652"/>
      <c r="AX12" s="652"/>
      <c r="AY12" s="652"/>
      <c r="AZ12" s="652"/>
      <c r="BA12" s="652"/>
      <c r="BB12" s="652"/>
      <c r="BC12" s="652"/>
      <c r="BD12" s="652"/>
      <c r="BE12" s="652"/>
      <c r="BF12" s="653"/>
      <c r="BG12" s="654">
        <v>775747</v>
      </c>
      <c r="BH12" s="655"/>
      <c r="BI12" s="655"/>
      <c r="BJ12" s="655"/>
      <c r="BK12" s="655"/>
      <c r="BL12" s="655"/>
      <c r="BM12" s="655"/>
      <c r="BN12" s="656"/>
      <c r="BO12" s="703">
        <v>94</v>
      </c>
      <c r="BP12" s="703"/>
      <c r="BQ12" s="703"/>
      <c r="BR12" s="703"/>
      <c r="BS12" s="660" t="s">
        <v>236</v>
      </c>
      <c r="BT12" s="655"/>
      <c r="BU12" s="655"/>
      <c r="BV12" s="655"/>
      <c r="BW12" s="655"/>
      <c r="BX12" s="655"/>
      <c r="BY12" s="655"/>
      <c r="BZ12" s="655"/>
      <c r="CA12" s="655"/>
      <c r="CB12" s="684"/>
      <c r="CD12" s="685" t="s">
        <v>246</v>
      </c>
      <c r="CE12" s="682"/>
      <c r="CF12" s="682"/>
      <c r="CG12" s="682"/>
      <c r="CH12" s="682"/>
      <c r="CI12" s="682"/>
      <c r="CJ12" s="682"/>
      <c r="CK12" s="682"/>
      <c r="CL12" s="682"/>
      <c r="CM12" s="682"/>
      <c r="CN12" s="682"/>
      <c r="CO12" s="682"/>
      <c r="CP12" s="682"/>
      <c r="CQ12" s="683"/>
      <c r="CR12" s="654">
        <v>59079</v>
      </c>
      <c r="CS12" s="655"/>
      <c r="CT12" s="655"/>
      <c r="CU12" s="655"/>
      <c r="CV12" s="655"/>
      <c r="CW12" s="655"/>
      <c r="CX12" s="655"/>
      <c r="CY12" s="656"/>
      <c r="CZ12" s="703">
        <v>3.3</v>
      </c>
      <c r="DA12" s="703"/>
      <c r="DB12" s="703"/>
      <c r="DC12" s="703"/>
      <c r="DD12" s="660">
        <v>32679</v>
      </c>
      <c r="DE12" s="655"/>
      <c r="DF12" s="655"/>
      <c r="DG12" s="655"/>
      <c r="DH12" s="655"/>
      <c r="DI12" s="655"/>
      <c r="DJ12" s="655"/>
      <c r="DK12" s="655"/>
      <c r="DL12" s="655"/>
      <c r="DM12" s="655"/>
      <c r="DN12" s="655"/>
      <c r="DO12" s="655"/>
      <c r="DP12" s="656"/>
      <c r="DQ12" s="660">
        <v>28602</v>
      </c>
      <c r="DR12" s="655"/>
      <c r="DS12" s="655"/>
      <c r="DT12" s="655"/>
      <c r="DU12" s="655"/>
      <c r="DV12" s="655"/>
      <c r="DW12" s="655"/>
      <c r="DX12" s="655"/>
      <c r="DY12" s="655"/>
      <c r="DZ12" s="655"/>
      <c r="EA12" s="655"/>
      <c r="EB12" s="655"/>
      <c r="EC12" s="684"/>
    </row>
    <row r="13" spans="2:143" ht="11.25" customHeight="1" x14ac:dyDescent="0.15">
      <c r="B13" s="651" t="s">
        <v>247</v>
      </c>
      <c r="C13" s="652"/>
      <c r="D13" s="652"/>
      <c r="E13" s="652"/>
      <c r="F13" s="652"/>
      <c r="G13" s="652"/>
      <c r="H13" s="652"/>
      <c r="I13" s="652"/>
      <c r="J13" s="652"/>
      <c r="K13" s="652"/>
      <c r="L13" s="652"/>
      <c r="M13" s="652"/>
      <c r="N13" s="652"/>
      <c r="O13" s="652"/>
      <c r="P13" s="652"/>
      <c r="Q13" s="653"/>
      <c r="R13" s="654" t="s">
        <v>122</v>
      </c>
      <c r="S13" s="655"/>
      <c r="T13" s="655"/>
      <c r="U13" s="655"/>
      <c r="V13" s="655"/>
      <c r="W13" s="655"/>
      <c r="X13" s="655"/>
      <c r="Y13" s="656"/>
      <c r="Z13" s="703" t="s">
        <v>122</v>
      </c>
      <c r="AA13" s="703"/>
      <c r="AB13" s="703"/>
      <c r="AC13" s="703"/>
      <c r="AD13" s="704" t="s">
        <v>236</v>
      </c>
      <c r="AE13" s="704"/>
      <c r="AF13" s="704"/>
      <c r="AG13" s="704"/>
      <c r="AH13" s="704"/>
      <c r="AI13" s="704"/>
      <c r="AJ13" s="704"/>
      <c r="AK13" s="704"/>
      <c r="AL13" s="657" t="s">
        <v>122</v>
      </c>
      <c r="AM13" s="658"/>
      <c r="AN13" s="658"/>
      <c r="AO13" s="705"/>
      <c r="AP13" s="651" t="s">
        <v>248</v>
      </c>
      <c r="AQ13" s="652"/>
      <c r="AR13" s="652"/>
      <c r="AS13" s="652"/>
      <c r="AT13" s="652"/>
      <c r="AU13" s="652"/>
      <c r="AV13" s="652"/>
      <c r="AW13" s="652"/>
      <c r="AX13" s="652"/>
      <c r="AY13" s="652"/>
      <c r="AZ13" s="652"/>
      <c r="BA13" s="652"/>
      <c r="BB13" s="652"/>
      <c r="BC13" s="652"/>
      <c r="BD13" s="652"/>
      <c r="BE13" s="652"/>
      <c r="BF13" s="653"/>
      <c r="BG13" s="654">
        <v>773809</v>
      </c>
      <c r="BH13" s="655"/>
      <c r="BI13" s="655"/>
      <c r="BJ13" s="655"/>
      <c r="BK13" s="655"/>
      <c r="BL13" s="655"/>
      <c r="BM13" s="655"/>
      <c r="BN13" s="656"/>
      <c r="BO13" s="703">
        <v>93.8</v>
      </c>
      <c r="BP13" s="703"/>
      <c r="BQ13" s="703"/>
      <c r="BR13" s="703"/>
      <c r="BS13" s="660" t="s">
        <v>236</v>
      </c>
      <c r="BT13" s="655"/>
      <c r="BU13" s="655"/>
      <c r="BV13" s="655"/>
      <c r="BW13" s="655"/>
      <c r="BX13" s="655"/>
      <c r="BY13" s="655"/>
      <c r="BZ13" s="655"/>
      <c r="CA13" s="655"/>
      <c r="CB13" s="684"/>
      <c r="CD13" s="685" t="s">
        <v>249</v>
      </c>
      <c r="CE13" s="682"/>
      <c r="CF13" s="682"/>
      <c r="CG13" s="682"/>
      <c r="CH13" s="682"/>
      <c r="CI13" s="682"/>
      <c r="CJ13" s="682"/>
      <c r="CK13" s="682"/>
      <c r="CL13" s="682"/>
      <c r="CM13" s="682"/>
      <c r="CN13" s="682"/>
      <c r="CO13" s="682"/>
      <c r="CP13" s="682"/>
      <c r="CQ13" s="683"/>
      <c r="CR13" s="654">
        <v>260037</v>
      </c>
      <c r="CS13" s="655"/>
      <c r="CT13" s="655"/>
      <c r="CU13" s="655"/>
      <c r="CV13" s="655"/>
      <c r="CW13" s="655"/>
      <c r="CX13" s="655"/>
      <c r="CY13" s="656"/>
      <c r="CZ13" s="703">
        <v>14.5</v>
      </c>
      <c r="DA13" s="703"/>
      <c r="DB13" s="703"/>
      <c r="DC13" s="703"/>
      <c r="DD13" s="660">
        <v>229997</v>
      </c>
      <c r="DE13" s="655"/>
      <c r="DF13" s="655"/>
      <c r="DG13" s="655"/>
      <c r="DH13" s="655"/>
      <c r="DI13" s="655"/>
      <c r="DJ13" s="655"/>
      <c r="DK13" s="655"/>
      <c r="DL13" s="655"/>
      <c r="DM13" s="655"/>
      <c r="DN13" s="655"/>
      <c r="DO13" s="655"/>
      <c r="DP13" s="656"/>
      <c r="DQ13" s="660">
        <v>124920</v>
      </c>
      <c r="DR13" s="655"/>
      <c r="DS13" s="655"/>
      <c r="DT13" s="655"/>
      <c r="DU13" s="655"/>
      <c r="DV13" s="655"/>
      <c r="DW13" s="655"/>
      <c r="DX13" s="655"/>
      <c r="DY13" s="655"/>
      <c r="DZ13" s="655"/>
      <c r="EA13" s="655"/>
      <c r="EB13" s="655"/>
      <c r="EC13" s="684"/>
    </row>
    <row r="14" spans="2:143" ht="11.25" customHeight="1" x14ac:dyDescent="0.15">
      <c r="B14" s="651" t="s">
        <v>250</v>
      </c>
      <c r="C14" s="652"/>
      <c r="D14" s="652"/>
      <c r="E14" s="652"/>
      <c r="F14" s="652"/>
      <c r="G14" s="652"/>
      <c r="H14" s="652"/>
      <c r="I14" s="652"/>
      <c r="J14" s="652"/>
      <c r="K14" s="652"/>
      <c r="L14" s="652"/>
      <c r="M14" s="652"/>
      <c r="N14" s="652"/>
      <c r="O14" s="652"/>
      <c r="P14" s="652"/>
      <c r="Q14" s="653"/>
      <c r="R14" s="654" t="s">
        <v>122</v>
      </c>
      <c r="S14" s="655"/>
      <c r="T14" s="655"/>
      <c r="U14" s="655"/>
      <c r="V14" s="655"/>
      <c r="W14" s="655"/>
      <c r="X14" s="655"/>
      <c r="Y14" s="656"/>
      <c r="Z14" s="703" t="s">
        <v>122</v>
      </c>
      <c r="AA14" s="703"/>
      <c r="AB14" s="703"/>
      <c r="AC14" s="703"/>
      <c r="AD14" s="704" t="s">
        <v>236</v>
      </c>
      <c r="AE14" s="704"/>
      <c r="AF14" s="704"/>
      <c r="AG14" s="704"/>
      <c r="AH14" s="704"/>
      <c r="AI14" s="704"/>
      <c r="AJ14" s="704"/>
      <c r="AK14" s="704"/>
      <c r="AL14" s="657" t="s">
        <v>122</v>
      </c>
      <c r="AM14" s="658"/>
      <c r="AN14" s="658"/>
      <c r="AO14" s="705"/>
      <c r="AP14" s="651" t="s">
        <v>251</v>
      </c>
      <c r="AQ14" s="652"/>
      <c r="AR14" s="652"/>
      <c r="AS14" s="652"/>
      <c r="AT14" s="652"/>
      <c r="AU14" s="652"/>
      <c r="AV14" s="652"/>
      <c r="AW14" s="652"/>
      <c r="AX14" s="652"/>
      <c r="AY14" s="652"/>
      <c r="AZ14" s="652"/>
      <c r="BA14" s="652"/>
      <c r="BB14" s="652"/>
      <c r="BC14" s="652"/>
      <c r="BD14" s="652"/>
      <c r="BE14" s="652"/>
      <c r="BF14" s="653"/>
      <c r="BG14" s="654">
        <v>4465</v>
      </c>
      <c r="BH14" s="655"/>
      <c r="BI14" s="655"/>
      <c r="BJ14" s="655"/>
      <c r="BK14" s="655"/>
      <c r="BL14" s="655"/>
      <c r="BM14" s="655"/>
      <c r="BN14" s="656"/>
      <c r="BO14" s="703">
        <v>0.5</v>
      </c>
      <c r="BP14" s="703"/>
      <c r="BQ14" s="703"/>
      <c r="BR14" s="703"/>
      <c r="BS14" s="660" t="s">
        <v>122</v>
      </c>
      <c r="BT14" s="655"/>
      <c r="BU14" s="655"/>
      <c r="BV14" s="655"/>
      <c r="BW14" s="655"/>
      <c r="BX14" s="655"/>
      <c r="BY14" s="655"/>
      <c r="BZ14" s="655"/>
      <c r="CA14" s="655"/>
      <c r="CB14" s="684"/>
      <c r="CD14" s="685" t="s">
        <v>252</v>
      </c>
      <c r="CE14" s="682"/>
      <c r="CF14" s="682"/>
      <c r="CG14" s="682"/>
      <c r="CH14" s="682"/>
      <c r="CI14" s="682"/>
      <c r="CJ14" s="682"/>
      <c r="CK14" s="682"/>
      <c r="CL14" s="682"/>
      <c r="CM14" s="682"/>
      <c r="CN14" s="682"/>
      <c r="CO14" s="682"/>
      <c r="CP14" s="682"/>
      <c r="CQ14" s="683"/>
      <c r="CR14" s="654">
        <v>41998</v>
      </c>
      <c r="CS14" s="655"/>
      <c r="CT14" s="655"/>
      <c r="CU14" s="655"/>
      <c r="CV14" s="655"/>
      <c r="CW14" s="655"/>
      <c r="CX14" s="655"/>
      <c r="CY14" s="656"/>
      <c r="CZ14" s="703">
        <v>2.2999999999999998</v>
      </c>
      <c r="DA14" s="703"/>
      <c r="DB14" s="703"/>
      <c r="DC14" s="703"/>
      <c r="DD14" s="660">
        <v>194</v>
      </c>
      <c r="DE14" s="655"/>
      <c r="DF14" s="655"/>
      <c r="DG14" s="655"/>
      <c r="DH14" s="655"/>
      <c r="DI14" s="655"/>
      <c r="DJ14" s="655"/>
      <c r="DK14" s="655"/>
      <c r="DL14" s="655"/>
      <c r="DM14" s="655"/>
      <c r="DN14" s="655"/>
      <c r="DO14" s="655"/>
      <c r="DP14" s="656"/>
      <c r="DQ14" s="660">
        <v>40300</v>
      </c>
      <c r="DR14" s="655"/>
      <c r="DS14" s="655"/>
      <c r="DT14" s="655"/>
      <c r="DU14" s="655"/>
      <c r="DV14" s="655"/>
      <c r="DW14" s="655"/>
      <c r="DX14" s="655"/>
      <c r="DY14" s="655"/>
      <c r="DZ14" s="655"/>
      <c r="EA14" s="655"/>
      <c r="EB14" s="655"/>
      <c r="EC14" s="684"/>
    </row>
    <row r="15" spans="2:143" ht="11.25" customHeight="1" x14ac:dyDescent="0.15">
      <c r="B15" s="651" t="s">
        <v>253</v>
      </c>
      <c r="C15" s="652"/>
      <c r="D15" s="652"/>
      <c r="E15" s="652"/>
      <c r="F15" s="652"/>
      <c r="G15" s="652"/>
      <c r="H15" s="652"/>
      <c r="I15" s="652"/>
      <c r="J15" s="652"/>
      <c r="K15" s="652"/>
      <c r="L15" s="652"/>
      <c r="M15" s="652"/>
      <c r="N15" s="652"/>
      <c r="O15" s="652"/>
      <c r="P15" s="652"/>
      <c r="Q15" s="653"/>
      <c r="R15" s="654">
        <v>12405</v>
      </c>
      <c r="S15" s="655"/>
      <c r="T15" s="655"/>
      <c r="U15" s="655"/>
      <c r="V15" s="655"/>
      <c r="W15" s="655"/>
      <c r="X15" s="655"/>
      <c r="Y15" s="656"/>
      <c r="Z15" s="703">
        <v>0.7</v>
      </c>
      <c r="AA15" s="703"/>
      <c r="AB15" s="703"/>
      <c r="AC15" s="703"/>
      <c r="AD15" s="704">
        <v>12405</v>
      </c>
      <c r="AE15" s="704"/>
      <c r="AF15" s="704"/>
      <c r="AG15" s="704"/>
      <c r="AH15" s="704"/>
      <c r="AI15" s="704"/>
      <c r="AJ15" s="704"/>
      <c r="AK15" s="704"/>
      <c r="AL15" s="657">
        <v>1.2</v>
      </c>
      <c r="AM15" s="658"/>
      <c r="AN15" s="658"/>
      <c r="AO15" s="705"/>
      <c r="AP15" s="651" t="s">
        <v>254</v>
      </c>
      <c r="AQ15" s="652"/>
      <c r="AR15" s="652"/>
      <c r="AS15" s="652"/>
      <c r="AT15" s="652"/>
      <c r="AU15" s="652"/>
      <c r="AV15" s="652"/>
      <c r="AW15" s="652"/>
      <c r="AX15" s="652"/>
      <c r="AY15" s="652"/>
      <c r="AZ15" s="652"/>
      <c r="BA15" s="652"/>
      <c r="BB15" s="652"/>
      <c r="BC15" s="652"/>
      <c r="BD15" s="652"/>
      <c r="BE15" s="652"/>
      <c r="BF15" s="653"/>
      <c r="BG15" s="654">
        <v>1881</v>
      </c>
      <c r="BH15" s="655"/>
      <c r="BI15" s="655"/>
      <c r="BJ15" s="655"/>
      <c r="BK15" s="655"/>
      <c r="BL15" s="655"/>
      <c r="BM15" s="655"/>
      <c r="BN15" s="656"/>
      <c r="BO15" s="703">
        <v>0.2</v>
      </c>
      <c r="BP15" s="703"/>
      <c r="BQ15" s="703"/>
      <c r="BR15" s="703"/>
      <c r="BS15" s="660" t="s">
        <v>236</v>
      </c>
      <c r="BT15" s="655"/>
      <c r="BU15" s="655"/>
      <c r="BV15" s="655"/>
      <c r="BW15" s="655"/>
      <c r="BX15" s="655"/>
      <c r="BY15" s="655"/>
      <c r="BZ15" s="655"/>
      <c r="CA15" s="655"/>
      <c r="CB15" s="684"/>
      <c r="CD15" s="685" t="s">
        <v>255</v>
      </c>
      <c r="CE15" s="682"/>
      <c r="CF15" s="682"/>
      <c r="CG15" s="682"/>
      <c r="CH15" s="682"/>
      <c r="CI15" s="682"/>
      <c r="CJ15" s="682"/>
      <c r="CK15" s="682"/>
      <c r="CL15" s="682"/>
      <c r="CM15" s="682"/>
      <c r="CN15" s="682"/>
      <c r="CO15" s="682"/>
      <c r="CP15" s="682"/>
      <c r="CQ15" s="683"/>
      <c r="CR15" s="654">
        <v>176516</v>
      </c>
      <c r="CS15" s="655"/>
      <c r="CT15" s="655"/>
      <c r="CU15" s="655"/>
      <c r="CV15" s="655"/>
      <c r="CW15" s="655"/>
      <c r="CX15" s="655"/>
      <c r="CY15" s="656"/>
      <c r="CZ15" s="703">
        <v>9.8000000000000007</v>
      </c>
      <c r="DA15" s="703"/>
      <c r="DB15" s="703"/>
      <c r="DC15" s="703"/>
      <c r="DD15" s="660">
        <v>22056</v>
      </c>
      <c r="DE15" s="655"/>
      <c r="DF15" s="655"/>
      <c r="DG15" s="655"/>
      <c r="DH15" s="655"/>
      <c r="DI15" s="655"/>
      <c r="DJ15" s="655"/>
      <c r="DK15" s="655"/>
      <c r="DL15" s="655"/>
      <c r="DM15" s="655"/>
      <c r="DN15" s="655"/>
      <c r="DO15" s="655"/>
      <c r="DP15" s="656"/>
      <c r="DQ15" s="660">
        <v>150141</v>
      </c>
      <c r="DR15" s="655"/>
      <c r="DS15" s="655"/>
      <c r="DT15" s="655"/>
      <c r="DU15" s="655"/>
      <c r="DV15" s="655"/>
      <c r="DW15" s="655"/>
      <c r="DX15" s="655"/>
      <c r="DY15" s="655"/>
      <c r="DZ15" s="655"/>
      <c r="EA15" s="655"/>
      <c r="EB15" s="655"/>
      <c r="EC15" s="684"/>
    </row>
    <row r="16" spans="2:143" ht="11.25" customHeight="1" x14ac:dyDescent="0.15">
      <c r="B16" s="651" t="s">
        <v>256</v>
      </c>
      <c r="C16" s="652"/>
      <c r="D16" s="652"/>
      <c r="E16" s="652"/>
      <c r="F16" s="652"/>
      <c r="G16" s="652"/>
      <c r="H16" s="652"/>
      <c r="I16" s="652"/>
      <c r="J16" s="652"/>
      <c r="K16" s="652"/>
      <c r="L16" s="652"/>
      <c r="M16" s="652"/>
      <c r="N16" s="652"/>
      <c r="O16" s="652"/>
      <c r="P16" s="652"/>
      <c r="Q16" s="653"/>
      <c r="R16" s="654" t="s">
        <v>122</v>
      </c>
      <c r="S16" s="655"/>
      <c r="T16" s="655"/>
      <c r="U16" s="655"/>
      <c r="V16" s="655"/>
      <c r="W16" s="655"/>
      <c r="X16" s="655"/>
      <c r="Y16" s="656"/>
      <c r="Z16" s="703" t="s">
        <v>236</v>
      </c>
      <c r="AA16" s="703"/>
      <c r="AB16" s="703"/>
      <c r="AC16" s="703"/>
      <c r="AD16" s="704" t="s">
        <v>122</v>
      </c>
      <c r="AE16" s="704"/>
      <c r="AF16" s="704"/>
      <c r="AG16" s="704"/>
      <c r="AH16" s="704"/>
      <c r="AI16" s="704"/>
      <c r="AJ16" s="704"/>
      <c r="AK16" s="704"/>
      <c r="AL16" s="657" t="s">
        <v>236</v>
      </c>
      <c r="AM16" s="658"/>
      <c r="AN16" s="658"/>
      <c r="AO16" s="705"/>
      <c r="AP16" s="651" t="s">
        <v>257</v>
      </c>
      <c r="AQ16" s="652"/>
      <c r="AR16" s="652"/>
      <c r="AS16" s="652"/>
      <c r="AT16" s="652"/>
      <c r="AU16" s="652"/>
      <c r="AV16" s="652"/>
      <c r="AW16" s="652"/>
      <c r="AX16" s="652"/>
      <c r="AY16" s="652"/>
      <c r="AZ16" s="652"/>
      <c r="BA16" s="652"/>
      <c r="BB16" s="652"/>
      <c r="BC16" s="652"/>
      <c r="BD16" s="652"/>
      <c r="BE16" s="652"/>
      <c r="BF16" s="653"/>
      <c r="BG16" s="654" t="s">
        <v>236</v>
      </c>
      <c r="BH16" s="655"/>
      <c r="BI16" s="655"/>
      <c r="BJ16" s="655"/>
      <c r="BK16" s="655"/>
      <c r="BL16" s="655"/>
      <c r="BM16" s="655"/>
      <c r="BN16" s="656"/>
      <c r="BO16" s="703" t="s">
        <v>236</v>
      </c>
      <c r="BP16" s="703"/>
      <c r="BQ16" s="703"/>
      <c r="BR16" s="703"/>
      <c r="BS16" s="660" t="s">
        <v>122</v>
      </c>
      <c r="BT16" s="655"/>
      <c r="BU16" s="655"/>
      <c r="BV16" s="655"/>
      <c r="BW16" s="655"/>
      <c r="BX16" s="655"/>
      <c r="BY16" s="655"/>
      <c r="BZ16" s="655"/>
      <c r="CA16" s="655"/>
      <c r="CB16" s="684"/>
      <c r="CD16" s="685" t="s">
        <v>258</v>
      </c>
      <c r="CE16" s="682"/>
      <c r="CF16" s="682"/>
      <c r="CG16" s="682"/>
      <c r="CH16" s="682"/>
      <c r="CI16" s="682"/>
      <c r="CJ16" s="682"/>
      <c r="CK16" s="682"/>
      <c r="CL16" s="682"/>
      <c r="CM16" s="682"/>
      <c r="CN16" s="682"/>
      <c r="CO16" s="682"/>
      <c r="CP16" s="682"/>
      <c r="CQ16" s="683"/>
      <c r="CR16" s="654" t="s">
        <v>236</v>
      </c>
      <c r="CS16" s="655"/>
      <c r="CT16" s="655"/>
      <c r="CU16" s="655"/>
      <c r="CV16" s="655"/>
      <c r="CW16" s="655"/>
      <c r="CX16" s="655"/>
      <c r="CY16" s="656"/>
      <c r="CZ16" s="703" t="s">
        <v>236</v>
      </c>
      <c r="DA16" s="703"/>
      <c r="DB16" s="703"/>
      <c r="DC16" s="703"/>
      <c r="DD16" s="660" t="s">
        <v>236</v>
      </c>
      <c r="DE16" s="655"/>
      <c r="DF16" s="655"/>
      <c r="DG16" s="655"/>
      <c r="DH16" s="655"/>
      <c r="DI16" s="655"/>
      <c r="DJ16" s="655"/>
      <c r="DK16" s="655"/>
      <c r="DL16" s="655"/>
      <c r="DM16" s="655"/>
      <c r="DN16" s="655"/>
      <c r="DO16" s="655"/>
      <c r="DP16" s="656"/>
      <c r="DQ16" s="660" t="s">
        <v>236</v>
      </c>
      <c r="DR16" s="655"/>
      <c r="DS16" s="655"/>
      <c r="DT16" s="655"/>
      <c r="DU16" s="655"/>
      <c r="DV16" s="655"/>
      <c r="DW16" s="655"/>
      <c r="DX16" s="655"/>
      <c r="DY16" s="655"/>
      <c r="DZ16" s="655"/>
      <c r="EA16" s="655"/>
      <c r="EB16" s="655"/>
      <c r="EC16" s="684"/>
    </row>
    <row r="17" spans="2:133" ht="11.25" customHeight="1" x14ac:dyDescent="0.15">
      <c r="B17" s="651" t="s">
        <v>259</v>
      </c>
      <c r="C17" s="652"/>
      <c r="D17" s="652"/>
      <c r="E17" s="652"/>
      <c r="F17" s="652"/>
      <c r="G17" s="652"/>
      <c r="H17" s="652"/>
      <c r="I17" s="652"/>
      <c r="J17" s="652"/>
      <c r="K17" s="652"/>
      <c r="L17" s="652"/>
      <c r="M17" s="652"/>
      <c r="N17" s="652"/>
      <c r="O17" s="652"/>
      <c r="P17" s="652"/>
      <c r="Q17" s="653"/>
      <c r="R17" s="654">
        <v>89</v>
      </c>
      <c r="S17" s="655"/>
      <c r="T17" s="655"/>
      <c r="U17" s="655"/>
      <c r="V17" s="655"/>
      <c r="W17" s="655"/>
      <c r="X17" s="655"/>
      <c r="Y17" s="656"/>
      <c r="Z17" s="703">
        <v>0</v>
      </c>
      <c r="AA17" s="703"/>
      <c r="AB17" s="703"/>
      <c r="AC17" s="703"/>
      <c r="AD17" s="704">
        <v>89</v>
      </c>
      <c r="AE17" s="704"/>
      <c r="AF17" s="704"/>
      <c r="AG17" s="704"/>
      <c r="AH17" s="704"/>
      <c r="AI17" s="704"/>
      <c r="AJ17" s="704"/>
      <c r="AK17" s="704"/>
      <c r="AL17" s="657">
        <v>0</v>
      </c>
      <c r="AM17" s="658"/>
      <c r="AN17" s="658"/>
      <c r="AO17" s="705"/>
      <c r="AP17" s="651" t="s">
        <v>260</v>
      </c>
      <c r="AQ17" s="652"/>
      <c r="AR17" s="652"/>
      <c r="AS17" s="652"/>
      <c r="AT17" s="652"/>
      <c r="AU17" s="652"/>
      <c r="AV17" s="652"/>
      <c r="AW17" s="652"/>
      <c r="AX17" s="652"/>
      <c r="AY17" s="652"/>
      <c r="AZ17" s="652"/>
      <c r="BA17" s="652"/>
      <c r="BB17" s="652"/>
      <c r="BC17" s="652"/>
      <c r="BD17" s="652"/>
      <c r="BE17" s="652"/>
      <c r="BF17" s="653"/>
      <c r="BG17" s="654" t="s">
        <v>236</v>
      </c>
      <c r="BH17" s="655"/>
      <c r="BI17" s="655"/>
      <c r="BJ17" s="655"/>
      <c r="BK17" s="655"/>
      <c r="BL17" s="655"/>
      <c r="BM17" s="655"/>
      <c r="BN17" s="656"/>
      <c r="BO17" s="703" t="s">
        <v>236</v>
      </c>
      <c r="BP17" s="703"/>
      <c r="BQ17" s="703"/>
      <c r="BR17" s="703"/>
      <c r="BS17" s="660" t="s">
        <v>236</v>
      </c>
      <c r="BT17" s="655"/>
      <c r="BU17" s="655"/>
      <c r="BV17" s="655"/>
      <c r="BW17" s="655"/>
      <c r="BX17" s="655"/>
      <c r="BY17" s="655"/>
      <c r="BZ17" s="655"/>
      <c r="CA17" s="655"/>
      <c r="CB17" s="684"/>
      <c r="CD17" s="685" t="s">
        <v>261</v>
      </c>
      <c r="CE17" s="682"/>
      <c r="CF17" s="682"/>
      <c r="CG17" s="682"/>
      <c r="CH17" s="682"/>
      <c r="CI17" s="682"/>
      <c r="CJ17" s="682"/>
      <c r="CK17" s="682"/>
      <c r="CL17" s="682"/>
      <c r="CM17" s="682"/>
      <c r="CN17" s="682"/>
      <c r="CO17" s="682"/>
      <c r="CP17" s="682"/>
      <c r="CQ17" s="683"/>
      <c r="CR17" s="654">
        <v>116697</v>
      </c>
      <c r="CS17" s="655"/>
      <c r="CT17" s="655"/>
      <c r="CU17" s="655"/>
      <c r="CV17" s="655"/>
      <c r="CW17" s="655"/>
      <c r="CX17" s="655"/>
      <c r="CY17" s="656"/>
      <c r="CZ17" s="703">
        <v>6.5</v>
      </c>
      <c r="DA17" s="703"/>
      <c r="DB17" s="703"/>
      <c r="DC17" s="703"/>
      <c r="DD17" s="660" t="s">
        <v>236</v>
      </c>
      <c r="DE17" s="655"/>
      <c r="DF17" s="655"/>
      <c r="DG17" s="655"/>
      <c r="DH17" s="655"/>
      <c r="DI17" s="655"/>
      <c r="DJ17" s="655"/>
      <c r="DK17" s="655"/>
      <c r="DL17" s="655"/>
      <c r="DM17" s="655"/>
      <c r="DN17" s="655"/>
      <c r="DO17" s="655"/>
      <c r="DP17" s="656"/>
      <c r="DQ17" s="660">
        <v>114900</v>
      </c>
      <c r="DR17" s="655"/>
      <c r="DS17" s="655"/>
      <c r="DT17" s="655"/>
      <c r="DU17" s="655"/>
      <c r="DV17" s="655"/>
      <c r="DW17" s="655"/>
      <c r="DX17" s="655"/>
      <c r="DY17" s="655"/>
      <c r="DZ17" s="655"/>
      <c r="EA17" s="655"/>
      <c r="EB17" s="655"/>
      <c r="EC17" s="684"/>
    </row>
    <row r="18" spans="2:133" ht="11.25" customHeight="1" x14ac:dyDescent="0.15">
      <c r="B18" s="651" t="s">
        <v>262</v>
      </c>
      <c r="C18" s="652"/>
      <c r="D18" s="652"/>
      <c r="E18" s="652"/>
      <c r="F18" s="652"/>
      <c r="G18" s="652"/>
      <c r="H18" s="652"/>
      <c r="I18" s="652"/>
      <c r="J18" s="652"/>
      <c r="K18" s="652"/>
      <c r="L18" s="652"/>
      <c r="M18" s="652"/>
      <c r="N18" s="652"/>
      <c r="O18" s="652"/>
      <c r="P18" s="652"/>
      <c r="Q18" s="653"/>
      <c r="R18" s="654">
        <v>185210</v>
      </c>
      <c r="S18" s="655"/>
      <c r="T18" s="655"/>
      <c r="U18" s="655"/>
      <c r="V18" s="655"/>
      <c r="W18" s="655"/>
      <c r="X18" s="655"/>
      <c r="Y18" s="656"/>
      <c r="Z18" s="703">
        <v>10</v>
      </c>
      <c r="AA18" s="703"/>
      <c r="AB18" s="703"/>
      <c r="AC18" s="703"/>
      <c r="AD18" s="704">
        <v>105734</v>
      </c>
      <c r="AE18" s="704"/>
      <c r="AF18" s="704"/>
      <c r="AG18" s="704"/>
      <c r="AH18" s="704"/>
      <c r="AI18" s="704"/>
      <c r="AJ18" s="704"/>
      <c r="AK18" s="704"/>
      <c r="AL18" s="657">
        <v>10.4</v>
      </c>
      <c r="AM18" s="658"/>
      <c r="AN18" s="658"/>
      <c r="AO18" s="705"/>
      <c r="AP18" s="651" t="s">
        <v>263</v>
      </c>
      <c r="AQ18" s="652"/>
      <c r="AR18" s="652"/>
      <c r="AS18" s="652"/>
      <c r="AT18" s="652"/>
      <c r="AU18" s="652"/>
      <c r="AV18" s="652"/>
      <c r="AW18" s="652"/>
      <c r="AX18" s="652"/>
      <c r="AY18" s="652"/>
      <c r="AZ18" s="652"/>
      <c r="BA18" s="652"/>
      <c r="BB18" s="652"/>
      <c r="BC18" s="652"/>
      <c r="BD18" s="652"/>
      <c r="BE18" s="652"/>
      <c r="BF18" s="653"/>
      <c r="BG18" s="654" t="s">
        <v>236</v>
      </c>
      <c r="BH18" s="655"/>
      <c r="BI18" s="655"/>
      <c r="BJ18" s="655"/>
      <c r="BK18" s="655"/>
      <c r="BL18" s="655"/>
      <c r="BM18" s="655"/>
      <c r="BN18" s="656"/>
      <c r="BO18" s="703" t="s">
        <v>236</v>
      </c>
      <c r="BP18" s="703"/>
      <c r="BQ18" s="703"/>
      <c r="BR18" s="703"/>
      <c r="BS18" s="660" t="s">
        <v>236</v>
      </c>
      <c r="BT18" s="655"/>
      <c r="BU18" s="655"/>
      <c r="BV18" s="655"/>
      <c r="BW18" s="655"/>
      <c r="BX18" s="655"/>
      <c r="BY18" s="655"/>
      <c r="BZ18" s="655"/>
      <c r="CA18" s="655"/>
      <c r="CB18" s="684"/>
      <c r="CD18" s="685" t="s">
        <v>264</v>
      </c>
      <c r="CE18" s="682"/>
      <c r="CF18" s="682"/>
      <c r="CG18" s="682"/>
      <c r="CH18" s="682"/>
      <c r="CI18" s="682"/>
      <c r="CJ18" s="682"/>
      <c r="CK18" s="682"/>
      <c r="CL18" s="682"/>
      <c r="CM18" s="682"/>
      <c r="CN18" s="682"/>
      <c r="CO18" s="682"/>
      <c r="CP18" s="682"/>
      <c r="CQ18" s="683"/>
      <c r="CR18" s="654" t="s">
        <v>236</v>
      </c>
      <c r="CS18" s="655"/>
      <c r="CT18" s="655"/>
      <c r="CU18" s="655"/>
      <c r="CV18" s="655"/>
      <c r="CW18" s="655"/>
      <c r="CX18" s="655"/>
      <c r="CY18" s="656"/>
      <c r="CZ18" s="703" t="s">
        <v>236</v>
      </c>
      <c r="DA18" s="703"/>
      <c r="DB18" s="703"/>
      <c r="DC18" s="703"/>
      <c r="DD18" s="660" t="s">
        <v>122</v>
      </c>
      <c r="DE18" s="655"/>
      <c r="DF18" s="655"/>
      <c r="DG18" s="655"/>
      <c r="DH18" s="655"/>
      <c r="DI18" s="655"/>
      <c r="DJ18" s="655"/>
      <c r="DK18" s="655"/>
      <c r="DL18" s="655"/>
      <c r="DM18" s="655"/>
      <c r="DN18" s="655"/>
      <c r="DO18" s="655"/>
      <c r="DP18" s="656"/>
      <c r="DQ18" s="660" t="s">
        <v>122</v>
      </c>
      <c r="DR18" s="655"/>
      <c r="DS18" s="655"/>
      <c r="DT18" s="655"/>
      <c r="DU18" s="655"/>
      <c r="DV18" s="655"/>
      <c r="DW18" s="655"/>
      <c r="DX18" s="655"/>
      <c r="DY18" s="655"/>
      <c r="DZ18" s="655"/>
      <c r="EA18" s="655"/>
      <c r="EB18" s="655"/>
      <c r="EC18" s="684"/>
    </row>
    <row r="19" spans="2:133" ht="11.25" customHeight="1" x14ac:dyDescent="0.15">
      <c r="B19" s="651" t="s">
        <v>265</v>
      </c>
      <c r="C19" s="652"/>
      <c r="D19" s="652"/>
      <c r="E19" s="652"/>
      <c r="F19" s="652"/>
      <c r="G19" s="652"/>
      <c r="H19" s="652"/>
      <c r="I19" s="652"/>
      <c r="J19" s="652"/>
      <c r="K19" s="652"/>
      <c r="L19" s="652"/>
      <c r="M19" s="652"/>
      <c r="N19" s="652"/>
      <c r="O19" s="652"/>
      <c r="P19" s="652"/>
      <c r="Q19" s="653"/>
      <c r="R19" s="654">
        <v>105734</v>
      </c>
      <c r="S19" s="655"/>
      <c r="T19" s="655"/>
      <c r="U19" s="655"/>
      <c r="V19" s="655"/>
      <c r="W19" s="655"/>
      <c r="X19" s="655"/>
      <c r="Y19" s="656"/>
      <c r="Z19" s="703">
        <v>5.7</v>
      </c>
      <c r="AA19" s="703"/>
      <c r="AB19" s="703"/>
      <c r="AC19" s="703"/>
      <c r="AD19" s="704">
        <v>105734</v>
      </c>
      <c r="AE19" s="704"/>
      <c r="AF19" s="704"/>
      <c r="AG19" s="704"/>
      <c r="AH19" s="704"/>
      <c r="AI19" s="704"/>
      <c r="AJ19" s="704"/>
      <c r="AK19" s="704"/>
      <c r="AL19" s="657">
        <v>10.4</v>
      </c>
      <c r="AM19" s="658"/>
      <c r="AN19" s="658"/>
      <c r="AO19" s="705"/>
      <c r="AP19" s="651" t="s">
        <v>266</v>
      </c>
      <c r="AQ19" s="652"/>
      <c r="AR19" s="652"/>
      <c r="AS19" s="652"/>
      <c r="AT19" s="652"/>
      <c r="AU19" s="652"/>
      <c r="AV19" s="652"/>
      <c r="AW19" s="652"/>
      <c r="AX19" s="652"/>
      <c r="AY19" s="652"/>
      <c r="AZ19" s="652"/>
      <c r="BA19" s="652"/>
      <c r="BB19" s="652"/>
      <c r="BC19" s="652"/>
      <c r="BD19" s="652"/>
      <c r="BE19" s="652"/>
      <c r="BF19" s="653"/>
      <c r="BG19" s="654">
        <v>3238</v>
      </c>
      <c r="BH19" s="655"/>
      <c r="BI19" s="655"/>
      <c r="BJ19" s="655"/>
      <c r="BK19" s="655"/>
      <c r="BL19" s="655"/>
      <c r="BM19" s="655"/>
      <c r="BN19" s="656"/>
      <c r="BO19" s="703">
        <v>0.4</v>
      </c>
      <c r="BP19" s="703"/>
      <c r="BQ19" s="703"/>
      <c r="BR19" s="703"/>
      <c r="BS19" s="660" t="s">
        <v>122</v>
      </c>
      <c r="BT19" s="655"/>
      <c r="BU19" s="655"/>
      <c r="BV19" s="655"/>
      <c r="BW19" s="655"/>
      <c r="BX19" s="655"/>
      <c r="BY19" s="655"/>
      <c r="BZ19" s="655"/>
      <c r="CA19" s="655"/>
      <c r="CB19" s="684"/>
      <c r="CD19" s="685" t="s">
        <v>267</v>
      </c>
      <c r="CE19" s="682"/>
      <c r="CF19" s="682"/>
      <c r="CG19" s="682"/>
      <c r="CH19" s="682"/>
      <c r="CI19" s="682"/>
      <c r="CJ19" s="682"/>
      <c r="CK19" s="682"/>
      <c r="CL19" s="682"/>
      <c r="CM19" s="682"/>
      <c r="CN19" s="682"/>
      <c r="CO19" s="682"/>
      <c r="CP19" s="682"/>
      <c r="CQ19" s="683"/>
      <c r="CR19" s="654" t="s">
        <v>236</v>
      </c>
      <c r="CS19" s="655"/>
      <c r="CT19" s="655"/>
      <c r="CU19" s="655"/>
      <c r="CV19" s="655"/>
      <c r="CW19" s="655"/>
      <c r="CX19" s="655"/>
      <c r="CY19" s="656"/>
      <c r="CZ19" s="703" t="s">
        <v>122</v>
      </c>
      <c r="DA19" s="703"/>
      <c r="DB19" s="703"/>
      <c r="DC19" s="703"/>
      <c r="DD19" s="660" t="s">
        <v>122</v>
      </c>
      <c r="DE19" s="655"/>
      <c r="DF19" s="655"/>
      <c r="DG19" s="655"/>
      <c r="DH19" s="655"/>
      <c r="DI19" s="655"/>
      <c r="DJ19" s="655"/>
      <c r="DK19" s="655"/>
      <c r="DL19" s="655"/>
      <c r="DM19" s="655"/>
      <c r="DN19" s="655"/>
      <c r="DO19" s="655"/>
      <c r="DP19" s="656"/>
      <c r="DQ19" s="660" t="s">
        <v>236</v>
      </c>
      <c r="DR19" s="655"/>
      <c r="DS19" s="655"/>
      <c r="DT19" s="655"/>
      <c r="DU19" s="655"/>
      <c r="DV19" s="655"/>
      <c r="DW19" s="655"/>
      <c r="DX19" s="655"/>
      <c r="DY19" s="655"/>
      <c r="DZ19" s="655"/>
      <c r="EA19" s="655"/>
      <c r="EB19" s="655"/>
      <c r="EC19" s="684"/>
    </row>
    <row r="20" spans="2:133" ht="11.25" customHeight="1" x14ac:dyDescent="0.15">
      <c r="B20" s="651" t="s">
        <v>268</v>
      </c>
      <c r="C20" s="652"/>
      <c r="D20" s="652"/>
      <c r="E20" s="652"/>
      <c r="F20" s="652"/>
      <c r="G20" s="652"/>
      <c r="H20" s="652"/>
      <c r="I20" s="652"/>
      <c r="J20" s="652"/>
      <c r="K20" s="652"/>
      <c r="L20" s="652"/>
      <c r="M20" s="652"/>
      <c r="N20" s="652"/>
      <c r="O20" s="652"/>
      <c r="P20" s="652"/>
      <c r="Q20" s="653"/>
      <c r="R20" s="654">
        <v>79476</v>
      </c>
      <c r="S20" s="655"/>
      <c r="T20" s="655"/>
      <c r="U20" s="655"/>
      <c r="V20" s="655"/>
      <c r="W20" s="655"/>
      <c r="X20" s="655"/>
      <c r="Y20" s="656"/>
      <c r="Z20" s="703">
        <v>4.3</v>
      </c>
      <c r="AA20" s="703"/>
      <c r="AB20" s="703"/>
      <c r="AC20" s="703"/>
      <c r="AD20" s="704" t="s">
        <v>122</v>
      </c>
      <c r="AE20" s="704"/>
      <c r="AF20" s="704"/>
      <c r="AG20" s="704"/>
      <c r="AH20" s="704"/>
      <c r="AI20" s="704"/>
      <c r="AJ20" s="704"/>
      <c r="AK20" s="704"/>
      <c r="AL20" s="657" t="s">
        <v>236</v>
      </c>
      <c r="AM20" s="658"/>
      <c r="AN20" s="658"/>
      <c r="AO20" s="705"/>
      <c r="AP20" s="651" t="s">
        <v>269</v>
      </c>
      <c r="AQ20" s="652"/>
      <c r="AR20" s="652"/>
      <c r="AS20" s="652"/>
      <c r="AT20" s="652"/>
      <c r="AU20" s="652"/>
      <c r="AV20" s="652"/>
      <c r="AW20" s="652"/>
      <c r="AX20" s="652"/>
      <c r="AY20" s="652"/>
      <c r="AZ20" s="652"/>
      <c r="BA20" s="652"/>
      <c r="BB20" s="652"/>
      <c r="BC20" s="652"/>
      <c r="BD20" s="652"/>
      <c r="BE20" s="652"/>
      <c r="BF20" s="653"/>
      <c r="BG20" s="654">
        <v>3238</v>
      </c>
      <c r="BH20" s="655"/>
      <c r="BI20" s="655"/>
      <c r="BJ20" s="655"/>
      <c r="BK20" s="655"/>
      <c r="BL20" s="655"/>
      <c r="BM20" s="655"/>
      <c r="BN20" s="656"/>
      <c r="BO20" s="703">
        <v>0.4</v>
      </c>
      <c r="BP20" s="703"/>
      <c r="BQ20" s="703"/>
      <c r="BR20" s="703"/>
      <c r="BS20" s="660" t="s">
        <v>236</v>
      </c>
      <c r="BT20" s="655"/>
      <c r="BU20" s="655"/>
      <c r="BV20" s="655"/>
      <c r="BW20" s="655"/>
      <c r="BX20" s="655"/>
      <c r="BY20" s="655"/>
      <c r="BZ20" s="655"/>
      <c r="CA20" s="655"/>
      <c r="CB20" s="684"/>
      <c r="CD20" s="685" t="s">
        <v>270</v>
      </c>
      <c r="CE20" s="682"/>
      <c r="CF20" s="682"/>
      <c r="CG20" s="682"/>
      <c r="CH20" s="682"/>
      <c r="CI20" s="682"/>
      <c r="CJ20" s="682"/>
      <c r="CK20" s="682"/>
      <c r="CL20" s="682"/>
      <c r="CM20" s="682"/>
      <c r="CN20" s="682"/>
      <c r="CO20" s="682"/>
      <c r="CP20" s="682"/>
      <c r="CQ20" s="683"/>
      <c r="CR20" s="654">
        <v>1795274</v>
      </c>
      <c r="CS20" s="655"/>
      <c r="CT20" s="655"/>
      <c r="CU20" s="655"/>
      <c r="CV20" s="655"/>
      <c r="CW20" s="655"/>
      <c r="CX20" s="655"/>
      <c r="CY20" s="656"/>
      <c r="CZ20" s="703">
        <v>100</v>
      </c>
      <c r="DA20" s="703"/>
      <c r="DB20" s="703"/>
      <c r="DC20" s="703"/>
      <c r="DD20" s="660">
        <v>541040</v>
      </c>
      <c r="DE20" s="655"/>
      <c r="DF20" s="655"/>
      <c r="DG20" s="655"/>
      <c r="DH20" s="655"/>
      <c r="DI20" s="655"/>
      <c r="DJ20" s="655"/>
      <c r="DK20" s="655"/>
      <c r="DL20" s="655"/>
      <c r="DM20" s="655"/>
      <c r="DN20" s="655"/>
      <c r="DO20" s="655"/>
      <c r="DP20" s="656"/>
      <c r="DQ20" s="660">
        <v>1223686</v>
      </c>
      <c r="DR20" s="655"/>
      <c r="DS20" s="655"/>
      <c r="DT20" s="655"/>
      <c r="DU20" s="655"/>
      <c r="DV20" s="655"/>
      <c r="DW20" s="655"/>
      <c r="DX20" s="655"/>
      <c r="DY20" s="655"/>
      <c r="DZ20" s="655"/>
      <c r="EA20" s="655"/>
      <c r="EB20" s="655"/>
      <c r="EC20" s="684"/>
    </row>
    <row r="21" spans="2:133" ht="11.25" customHeight="1" x14ac:dyDescent="0.15">
      <c r="B21" s="651" t="s">
        <v>271</v>
      </c>
      <c r="C21" s="652"/>
      <c r="D21" s="652"/>
      <c r="E21" s="652"/>
      <c r="F21" s="652"/>
      <c r="G21" s="652"/>
      <c r="H21" s="652"/>
      <c r="I21" s="652"/>
      <c r="J21" s="652"/>
      <c r="K21" s="652"/>
      <c r="L21" s="652"/>
      <c r="M21" s="652"/>
      <c r="N21" s="652"/>
      <c r="O21" s="652"/>
      <c r="P21" s="652"/>
      <c r="Q21" s="653"/>
      <c r="R21" s="654" t="s">
        <v>236</v>
      </c>
      <c r="S21" s="655"/>
      <c r="T21" s="655"/>
      <c r="U21" s="655"/>
      <c r="V21" s="655"/>
      <c r="W21" s="655"/>
      <c r="X21" s="655"/>
      <c r="Y21" s="656"/>
      <c r="Z21" s="703" t="s">
        <v>236</v>
      </c>
      <c r="AA21" s="703"/>
      <c r="AB21" s="703"/>
      <c r="AC21" s="703"/>
      <c r="AD21" s="704" t="s">
        <v>236</v>
      </c>
      <c r="AE21" s="704"/>
      <c r="AF21" s="704"/>
      <c r="AG21" s="704"/>
      <c r="AH21" s="704"/>
      <c r="AI21" s="704"/>
      <c r="AJ21" s="704"/>
      <c r="AK21" s="704"/>
      <c r="AL21" s="657" t="s">
        <v>122</v>
      </c>
      <c r="AM21" s="658"/>
      <c r="AN21" s="658"/>
      <c r="AO21" s="705"/>
      <c r="AP21" s="749" t="s">
        <v>272</v>
      </c>
      <c r="AQ21" s="756"/>
      <c r="AR21" s="756"/>
      <c r="AS21" s="756"/>
      <c r="AT21" s="756"/>
      <c r="AU21" s="756"/>
      <c r="AV21" s="756"/>
      <c r="AW21" s="756"/>
      <c r="AX21" s="756"/>
      <c r="AY21" s="756"/>
      <c r="AZ21" s="756"/>
      <c r="BA21" s="756"/>
      <c r="BB21" s="756"/>
      <c r="BC21" s="756"/>
      <c r="BD21" s="756"/>
      <c r="BE21" s="756"/>
      <c r="BF21" s="751"/>
      <c r="BG21" s="654">
        <v>3238</v>
      </c>
      <c r="BH21" s="655"/>
      <c r="BI21" s="655"/>
      <c r="BJ21" s="655"/>
      <c r="BK21" s="655"/>
      <c r="BL21" s="655"/>
      <c r="BM21" s="655"/>
      <c r="BN21" s="656"/>
      <c r="BO21" s="703">
        <v>0.4</v>
      </c>
      <c r="BP21" s="703"/>
      <c r="BQ21" s="703"/>
      <c r="BR21" s="703"/>
      <c r="BS21" s="660" t="s">
        <v>236</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51" t="s">
        <v>273</v>
      </c>
      <c r="C22" s="652"/>
      <c r="D22" s="652"/>
      <c r="E22" s="652"/>
      <c r="F22" s="652"/>
      <c r="G22" s="652"/>
      <c r="H22" s="652"/>
      <c r="I22" s="652"/>
      <c r="J22" s="652"/>
      <c r="K22" s="652"/>
      <c r="L22" s="652"/>
      <c r="M22" s="652"/>
      <c r="N22" s="652"/>
      <c r="O22" s="652"/>
      <c r="P22" s="652"/>
      <c r="Q22" s="653"/>
      <c r="R22" s="654">
        <v>1088724</v>
      </c>
      <c r="S22" s="655"/>
      <c r="T22" s="655"/>
      <c r="U22" s="655"/>
      <c r="V22" s="655"/>
      <c r="W22" s="655"/>
      <c r="X22" s="655"/>
      <c r="Y22" s="656"/>
      <c r="Z22" s="703">
        <v>59</v>
      </c>
      <c r="AA22" s="703"/>
      <c r="AB22" s="703"/>
      <c r="AC22" s="703"/>
      <c r="AD22" s="704">
        <v>1009248</v>
      </c>
      <c r="AE22" s="704"/>
      <c r="AF22" s="704"/>
      <c r="AG22" s="704"/>
      <c r="AH22" s="704"/>
      <c r="AI22" s="704"/>
      <c r="AJ22" s="704"/>
      <c r="AK22" s="704"/>
      <c r="AL22" s="657">
        <v>98.9</v>
      </c>
      <c r="AM22" s="658"/>
      <c r="AN22" s="658"/>
      <c r="AO22" s="705"/>
      <c r="AP22" s="749" t="s">
        <v>274</v>
      </c>
      <c r="AQ22" s="756"/>
      <c r="AR22" s="756"/>
      <c r="AS22" s="756"/>
      <c r="AT22" s="756"/>
      <c r="AU22" s="756"/>
      <c r="AV22" s="756"/>
      <c r="AW22" s="756"/>
      <c r="AX22" s="756"/>
      <c r="AY22" s="756"/>
      <c r="AZ22" s="756"/>
      <c r="BA22" s="756"/>
      <c r="BB22" s="756"/>
      <c r="BC22" s="756"/>
      <c r="BD22" s="756"/>
      <c r="BE22" s="756"/>
      <c r="BF22" s="751"/>
      <c r="BG22" s="654" t="s">
        <v>236</v>
      </c>
      <c r="BH22" s="655"/>
      <c r="BI22" s="655"/>
      <c r="BJ22" s="655"/>
      <c r="BK22" s="655"/>
      <c r="BL22" s="655"/>
      <c r="BM22" s="655"/>
      <c r="BN22" s="656"/>
      <c r="BO22" s="703" t="s">
        <v>122</v>
      </c>
      <c r="BP22" s="703"/>
      <c r="BQ22" s="703"/>
      <c r="BR22" s="703"/>
      <c r="BS22" s="660" t="s">
        <v>236</v>
      </c>
      <c r="BT22" s="655"/>
      <c r="BU22" s="655"/>
      <c r="BV22" s="655"/>
      <c r="BW22" s="655"/>
      <c r="BX22" s="655"/>
      <c r="BY22" s="655"/>
      <c r="BZ22" s="655"/>
      <c r="CA22" s="655"/>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51" t="s">
        <v>276</v>
      </c>
      <c r="C23" s="652"/>
      <c r="D23" s="652"/>
      <c r="E23" s="652"/>
      <c r="F23" s="652"/>
      <c r="G23" s="652"/>
      <c r="H23" s="652"/>
      <c r="I23" s="652"/>
      <c r="J23" s="652"/>
      <c r="K23" s="652"/>
      <c r="L23" s="652"/>
      <c r="M23" s="652"/>
      <c r="N23" s="652"/>
      <c r="O23" s="652"/>
      <c r="P23" s="652"/>
      <c r="Q23" s="653"/>
      <c r="R23" s="654" t="s">
        <v>122</v>
      </c>
      <c r="S23" s="655"/>
      <c r="T23" s="655"/>
      <c r="U23" s="655"/>
      <c r="V23" s="655"/>
      <c r="W23" s="655"/>
      <c r="X23" s="655"/>
      <c r="Y23" s="656"/>
      <c r="Z23" s="703" t="s">
        <v>236</v>
      </c>
      <c r="AA23" s="703"/>
      <c r="AB23" s="703"/>
      <c r="AC23" s="703"/>
      <c r="AD23" s="704" t="s">
        <v>122</v>
      </c>
      <c r="AE23" s="704"/>
      <c r="AF23" s="704"/>
      <c r="AG23" s="704"/>
      <c r="AH23" s="704"/>
      <c r="AI23" s="704"/>
      <c r="AJ23" s="704"/>
      <c r="AK23" s="704"/>
      <c r="AL23" s="657" t="s">
        <v>122</v>
      </c>
      <c r="AM23" s="658"/>
      <c r="AN23" s="658"/>
      <c r="AO23" s="705"/>
      <c r="AP23" s="749" t="s">
        <v>277</v>
      </c>
      <c r="AQ23" s="756"/>
      <c r="AR23" s="756"/>
      <c r="AS23" s="756"/>
      <c r="AT23" s="756"/>
      <c r="AU23" s="756"/>
      <c r="AV23" s="756"/>
      <c r="AW23" s="756"/>
      <c r="AX23" s="756"/>
      <c r="AY23" s="756"/>
      <c r="AZ23" s="756"/>
      <c r="BA23" s="756"/>
      <c r="BB23" s="756"/>
      <c r="BC23" s="756"/>
      <c r="BD23" s="756"/>
      <c r="BE23" s="756"/>
      <c r="BF23" s="751"/>
      <c r="BG23" s="654" t="s">
        <v>236</v>
      </c>
      <c r="BH23" s="655"/>
      <c r="BI23" s="655"/>
      <c r="BJ23" s="655"/>
      <c r="BK23" s="655"/>
      <c r="BL23" s="655"/>
      <c r="BM23" s="655"/>
      <c r="BN23" s="656"/>
      <c r="BO23" s="703" t="s">
        <v>122</v>
      </c>
      <c r="BP23" s="703"/>
      <c r="BQ23" s="703"/>
      <c r="BR23" s="703"/>
      <c r="BS23" s="660" t="s">
        <v>236</v>
      </c>
      <c r="BT23" s="655"/>
      <c r="BU23" s="655"/>
      <c r="BV23" s="655"/>
      <c r="BW23" s="655"/>
      <c r="BX23" s="655"/>
      <c r="BY23" s="655"/>
      <c r="BZ23" s="655"/>
      <c r="CA23" s="655"/>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51" t="s">
        <v>283</v>
      </c>
      <c r="C24" s="652"/>
      <c r="D24" s="652"/>
      <c r="E24" s="652"/>
      <c r="F24" s="652"/>
      <c r="G24" s="652"/>
      <c r="H24" s="652"/>
      <c r="I24" s="652"/>
      <c r="J24" s="652"/>
      <c r="K24" s="652"/>
      <c r="L24" s="652"/>
      <c r="M24" s="652"/>
      <c r="N24" s="652"/>
      <c r="O24" s="652"/>
      <c r="P24" s="652"/>
      <c r="Q24" s="653"/>
      <c r="R24" s="654">
        <v>2217</v>
      </c>
      <c r="S24" s="655"/>
      <c r="T24" s="655"/>
      <c r="U24" s="655"/>
      <c r="V24" s="655"/>
      <c r="W24" s="655"/>
      <c r="X24" s="655"/>
      <c r="Y24" s="656"/>
      <c r="Z24" s="703">
        <v>0.1</v>
      </c>
      <c r="AA24" s="703"/>
      <c r="AB24" s="703"/>
      <c r="AC24" s="703"/>
      <c r="AD24" s="704" t="s">
        <v>236</v>
      </c>
      <c r="AE24" s="704"/>
      <c r="AF24" s="704"/>
      <c r="AG24" s="704"/>
      <c r="AH24" s="704"/>
      <c r="AI24" s="704"/>
      <c r="AJ24" s="704"/>
      <c r="AK24" s="704"/>
      <c r="AL24" s="657" t="s">
        <v>122</v>
      </c>
      <c r="AM24" s="658"/>
      <c r="AN24" s="658"/>
      <c r="AO24" s="705"/>
      <c r="AP24" s="749" t="s">
        <v>284</v>
      </c>
      <c r="AQ24" s="756"/>
      <c r="AR24" s="756"/>
      <c r="AS24" s="756"/>
      <c r="AT24" s="756"/>
      <c r="AU24" s="756"/>
      <c r="AV24" s="756"/>
      <c r="AW24" s="756"/>
      <c r="AX24" s="756"/>
      <c r="AY24" s="756"/>
      <c r="AZ24" s="756"/>
      <c r="BA24" s="756"/>
      <c r="BB24" s="756"/>
      <c r="BC24" s="756"/>
      <c r="BD24" s="756"/>
      <c r="BE24" s="756"/>
      <c r="BF24" s="751"/>
      <c r="BG24" s="654" t="s">
        <v>236</v>
      </c>
      <c r="BH24" s="655"/>
      <c r="BI24" s="655"/>
      <c r="BJ24" s="655"/>
      <c r="BK24" s="655"/>
      <c r="BL24" s="655"/>
      <c r="BM24" s="655"/>
      <c r="BN24" s="656"/>
      <c r="BO24" s="703" t="s">
        <v>236</v>
      </c>
      <c r="BP24" s="703"/>
      <c r="BQ24" s="703"/>
      <c r="BR24" s="703"/>
      <c r="BS24" s="660" t="s">
        <v>236</v>
      </c>
      <c r="BT24" s="655"/>
      <c r="BU24" s="655"/>
      <c r="BV24" s="655"/>
      <c r="BW24" s="655"/>
      <c r="BX24" s="655"/>
      <c r="BY24" s="655"/>
      <c r="BZ24" s="655"/>
      <c r="CA24" s="655"/>
      <c r="CB24" s="684"/>
      <c r="CD24" s="712" t="s">
        <v>285</v>
      </c>
      <c r="CE24" s="713"/>
      <c r="CF24" s="713"/>
      <c r="CG24" s="713"/>
      <c r="CH24" s="713"/>
      <c r="CI24" s="713"/>
      <c r="CJ24" s="713"/>
      <c r="CK24" s="713"/>
      <c r="CL24" s="713"/>
      <c r="CM24" s="713"/>
      <c r="CN24" s="713"/>
      <c r="CO24" s="713"/>
      <c r="CP24" s="713"/>
      <c r="CQ24" s="714"/>
      <c r="CR24" s="706">
        <v>530455</v>
      </c>
      <c r="CS24" s="707"/>
      <c r="CT24" s="707"/>
      <c r="CU24" s="707"/>
      <c r="CV24" s="707"/>
      <c r="CW24" s="707"/>
      <c r="CX24" s="707"/>
      <c r="CY24" s="753"/>
      <c r="CZ24" s="754">
        <v>29.5</v>
      </c>
      <c r="DA24" s="723"/>
      <c r="DB24" s="723"/>
      <c r="DC24" s="757"/>
      <c r="DD24" s="752">
        <v>477503</v>
      </c>
      <c r="DE24" s="707"/>
      <c r="DF24" s="707"/>
      <c r="DG24" s="707"/>
      <c r="DH24" s="707"/>
      <c r="DI24" s="707"/>
      <c r="DJ24" s="707"/>
      <c r="DK24" s="753"/>
      <c r="DL24" s="752">
        <v>459899</v>
      </c>
      <c r="DM24" s="707"/>
      <c r="DN24" s="707"/>
      <c r="DO24" s="707"/>
      <c r="DP24" s="707"/>
      <c r="DQ24" s="707"/>
      <c r="DR24" s="707"/>
      <c r="DS24" s="707"/>
      <c r="DT24" s="707"/>
      <c r="DU24" s="707"/>
      <c r="DV24" s="753"/>
      <c r="DW24" s="754">
        <v>45.1</v>
      </c>
      <c r="DX24" s="723"/>
      <c r="DY24" s="723"/>
      <c r="DZ24" s="723"/>
      <c r="EA24" s="723"/>
      <c r="EB24" s="723"/>
      <c r="EC24" s="755"/>
    </row>
    <row r="25" spans="2:133" ht="11.25" customHeight="1" x14ac:dyDescent="0.15">
      <c r="B25" s="651" t="s">
        <v>286</v>
      </c>
      <c r="C25" s="652"/>
      <c r="D25" s="652"/>
      <c r="E25" s="652"/>
      <c r="F25" s="652"/>
      <c r="G25" s="652"/>
      <c r="H25" s="652"/>
      <c r="I25" s="652"/>
      <c r="J25" s="652"/>
      <c r="K25" s="652"/>
      <c r="L25" s="652"/>
      <c r="M25" s="652"/>
      <c r="N25" s="652"/>
      <c r="O25" s="652"/>
      <c r="P25" s="652"/>
      <c r="Q25" s="653"/>
      <c r="R25" s="654">
        <v>35617</v>
      </c>
      <c r="S25" s="655"/>
      <c r="T25" s="655"/>
      <c r="U25" s="655"/>
      <c r="V25" s="655"/>
      <c r="W25" s="655"/>
      <c r="X25" s="655"/>
      <c r="Y25" s="656"/>
      <c r="Z25" s="703">
        <v>1.9</v>
      </c>
      <c r="AA25" s="703"/>
      <c r="AB25" s="703"/>
      <c r="AC25" s="703"/>
      <c r="AD25" s="704" t="s">
        <v>236</v>
      </c>
      <c r="AE25" s="704"/>
      <c r="AF25" s="704"/>
      <c r="AG25" s="704"/>
      <c r="AH25" s="704"/>
      <c r="AI25" s="704"/>
      <c r="AJ25" s="704"/>
      <c r="AK25" s="704"/>
      <c r="AL25" s="657" t="s">
        <v>236</v>
      </c>
      <c r="AM25" s="658"/>
      <c r="AN25" s="658"/>
      <c r="AO25" s="705"/>
      <c r="AP25" s="749" t="s">
        <v>287</v>
      </c>
      <c r="AQ25" s="756"/>
      <c r="AR25" s="756"/>
      <c r="AS25" s="756"/>
      <c r="AT25" s="756"/>
      <c r="AU25" s="756"/>
      <c r="AV25" s="756"/>
      <c r="AW25" s="756"/>
      <c r="AX25" s="756"/>
      <c r="AY25" s="756"/>
      <c r="AZ25" s="756"/>
      <c r="BA25" s="756"/>
      <c r="BB25" s="756"/>
      <c r="BC25" s="756"/>
      <c r="BD25" s="756"/>
      <c r="BE25" s="756"/>
      <c r="BF25" s="751"/>
      <c r="BG25" s="654" t="s">
        <v>236</v>
      </c>
      <c r="BH25" s="655"/>
      <c r="BI25" s="655"/>
      <c r="BJ25" s="655"/>
      <c r="BK25" s="655"/>
      <c r="BL25" s="655"/>
      <c r="BM25" s="655"/>
      <c r="BN25" s="656"/>
      <c r="BO25" s="703" t="s">
        <v>122</v>
      </c>
      <c r="BP25" s="703"/>
      <c r="BQ25" s="703"/>
      <c r="BR25" s="703"/>
      <c r="BS25" s="660" t="s">
        <v>122</v>
      </c>
      <c r="BT25" s="655"/>
      <c r="BU25" s="655"/>
      <c r="BV25" s="655"/>
      <c r="BW25" s="655"/>
      <c r="BX25" s="655"/>
      <c r="BY25" s="655"/>
      <c r="BZ25" s="655"/>
      <c r="CA25" s="655"/>
      <c r="CB25" s="684"/>
      <c r="CD25" s="685" t="s">
        <v>288</v>
      </c>
      <c r="CE25" s="682"/>
      <c r="CF25" s="682"/>
      <c r="CG25" s="682"/>
      <c r="CH25" s="682"/>
      <c r="CI25" s="682"/>
      <c r="CJ25" s="682"/>
      <c r="CK25" s="682"/>
      <c r="CL25" s="682"/>
      <c r="CM25" s="682"/>
      <c r="CN25" s="682"/>
      <c r="CO25" s="682"/>
      <c r="CP25" s="682"/>
      <c r="CQ25" s="683"/>
      <c r="CR25" s="654">
        <v>352228</v>
      </c>
      <c r="CS25" s="673"/>
      <c r="CT25" s="673"/>
      <c r="CU25" s="673"/>
      <c r="CV25" s="673"/>
      <c r="CW25" s="673"/>
      <c r="CX25" s="673"/>
      <c r="CY25" s="674"/>
      <c r="CZ25" s="657">
        <v>19.600000000000001</v>
      </c>
      <c r="DA25" s="675"/>
      <c r="DB25" s="675"/>
      <c r="DC25" s="676"/>
      <c r="DD25" s="660">
        <v>344493</v>
      </c>
      <c r="DE25" s="673"/>
      <c r="DF25" s="673"/>
      <c r="DG25" s="673"/>
      <c r="DH25" s="673"/>
      <c r="DI25" s="673"/>
      <c r="DJ25" s="673"/>
      <c r="DK25" s="674"/>
      <c r="DL25" s="660">
        <v>327016</v>
      </c>
      <c r="DM25" s="673"/>
      <c r="DN25" s="673"/>
      <c r="DO25" s="673"/>
      <c r="DP25" s="673"/>
      <c r="DQ25" s="673"/>
      <c r="DR25" s="673"/>
      <c r="DS25" s="673"/>
      <c r="DT25" s="673"/>
      <c r="DU25" s="673"/>
      <c r="DV25" s="674"/>
      <c r="DW25" s="657">
        <v>32</v>
      </c>
      <c r="DX25" s="675"/>
      <c r="DY25" s="675"/>
      <c r="DZ25" s="675"/>
      <c r="EA25" s="675"/>
      <c r="EB25" s="675"/>
      <c r="EC25" s="677"/>
    </row>
    <row r="26" spans="2:133" ht="11.25" customHeight="1" x14ac:dyDescent="0.15">
      <c r="B26" s="651" t="s">
        <v>289</v>
      </c>
      <c r="C26" s="652"/>
      <c r="D26" s="652"/>
      <c r="E26" s="652"/>
      <c r="F26" s="652"/>
      <c r="G26" s="652"/>
      <c r="H26" s="652"/>
      <c r="I26" s="652"/>
      <c r="J26" s="652"/>
      <c r="K26" s="652"/>
      <c r="L26" s="652"/>
      <c r="M26" s="652"/>
      <c r="N26" s="652"/>
      <c r="O26" s="652"/>
      <c r="P26" s="652"/>
      <c r="Q26" s="653"/>
      <c r="R26" s="654">
        <v>818</v>
      </c>
      <c r="S26" s="655"/>
      <c r="T26" s="655"/>
      <c r="U26" s="655"/>
      <c r="V26" s="655"/>
      <c r="W26" s="655"/>
      <c r="X26" s="655"/>
      <c r="Y26" s="656"/>
      <c r="Z26" s="703">
        <v>0</v>
      </c>
      <c r="AA26" s="703"/>
      <c r="AB26" s="703"/>
      <c r="AC26" s="703"/>
      <c r="AD26" s="704" t="s">
        <v>236</v>
      </c>
      <c r="AE26" s="704"/>
      <c r="AF26" s="704"/>
      <c r="AG26" s="704"/>
      <c r="AH26" s="704"/>
      <c r="AI26" s="704"/>
      <c r="AJ26" s="704"/>
      <c r="AK26" s="704"/>
      <c r="AL26" s="657" t="s">
        <v>236</v>
      </c>
      <c r="AM26" s="658"/>
      <c r="AN26" s="658"/>
      <c r="AO26" s="705"/>
      <c r="AP26" s="749" t="s">
        <v>290</v>
      </c>
      <c r="AQ26" s="750"/>
      <c r="AR26" s="750"/>
      <c r="AS26" s="750"/>
      <c r="AT26" s="750"/>
      <c r="AU26" s="750"/>
      <c r="AV26" s="750"/>
      <c r="AW26" s="750"/>
      <c r="AX26" s="750"/>
      <c r="AY26" s="750"/>
      <c r="AZ26" s="750"/>
      <c r="BA26" s="750"/>
      <c r="BB26" s="750"/>
      <c r="BC26" s="750"/>
      <c r="BD26" s="750"/>
      <c r="BE26" s="750"/>
      <c r="BF26" s="751"/>
      <c r="BG26" s="654" t="s">
        <v>236</v>
      </c>
      <c r="BH26" s="655"/>
      <c r="BI26" s="655"/>
      <c r="BJ26" s="655"/>
      <c r="BK26" s="655"/>
      <c r="BL26" s="655"/>
      <c r="BM26" s="655"/>
      <c r="BN26" s="656"/>
      <c r="BO26" s="703" t="s">
        <v>236</v>
      </c>
      <c r="BP26" s="703"/>
      <c r="BQ26" s="703"/>
      <c r="BR26" s="703"/>
      <c r="BS26" s="660" t="s">
        <v>236</v>
      </c>
      <c r="BT26" s="655"/>
      <c r="BU26" s="655"/>
      <c r="BV26" s="655"/>
      <c r="BW26" s="655"/>
      <c r="BX26" s="655"/>
      <c r="BY26" s="655"/>
      <c r="BZ26" s="655"/>
      <c r="CA26" s="655"/>
      <c r="CB26" s="684"/>
      <c r="CD26" s="685" t="s">
        <v>291</v>
      </c>
      <c r="CE26" s="682"/>
      <c r="CF26" s="682"/>
      <c r="CG26" s="682"/>
      <c r="CH26" s="682"/>
      <c r="CI26" s="682"/>
      <c r="CJ26" s="682"/>
      <c r="CK26" s="682"/>
      <c r="CL26" s="682"/>
      <c r="CM26" s="682"/>
      <c r="CN26" s="682"/>
      <c r="CO26" s="682"/>
      <c r="CP26" s="682"/>
      <c r="CQ26" s="683"/>
      <c r="CR26" s="654">
        <v>215639</v>
      </c>
      <c r="CS26" s="655"/>
      <c r="CT26" s="655"/>
      <c r="CU26" s="655"/>
      <c r="CV26" s="655"/>
      <c r="CW26" s="655"/>
      <c r="CX26" s="655"/>
      <c r="CY26" s="656"/>
      <c r="CZ26" s="657">
        <v>12</v>
      </c>
      <c r="DA26" s="675"/>
      <c r="DB26" s="675"/>
      <c r="DC26" s="676"/>
      <c r="DD26" s="660">
        <v>209864</v>
      </c>
      <c r="DE26" s="655"/>
      <c r="DF26" s="655"/>
      <c r="DG26" s="655"/>
      <c r="DH26" s="655"/>
      <c r="DI26" s="655"/>
      <c r="DJ26" s="655"/>
      <c r="DK26" s="656"/>
      <c r="DL26" s="660" t="s">
        <v>236</v>
      </c>
      <c r="DM26" s="655"/>
      <c r="DN26" s="655"/>
      <c r="DO26" s="655"/>
      <c r="DP26" s="655"/>
      <c r="DQ26" s="655"/>
      <c r="DR26" s="655"/>
      <c r="DS26" s="655"/>
      <c r="DT26" s="655"/>
      <c r="DU26" s="655"/>
      <c r="DV26" s="656"/>
      <c r="DW26" s="657" t="s">
        <v>122</v>
      </c>
      <c r="DX26" s="675"/>
      <c r="DY26" s="675"/>
      <c r="DZ26" s="675"/>
      <c r="EA26" s="675"/>
      <c r="EB26" s="675"/>
      <c r="EC26" s="677"/>
    </row>
    <row r="27" spans="2:133" ht="11.25" customHeight="1" x14ac:dyDescent="0.15">
      <c r="B27" s="651" t="s">
        <v>292</v>
      </c>
      <c r="C27" s="652"/>
      <c r="D27" s="652"/>
      <c r="E27" s="652"/>
      <c r="F27" s="652"/>
      <c r="G27" s="652"/>
      <c r="H27" s="652"/>
      <c r="I27" s="652"/>
      <c r="J27" s="652"/>
      <c r="K27" s="652"/>
      <c r="L27" s="652"/>
      <c r="M27" s="652"/>
      <c r="N27" s="652"/>
      <c r="O27" s="652"/>
      <c r="P27" s="652"/>
      <c r="Q27" s="653"/>
      <c r="R27" s="654">
        <v>94565</v>
      </c>
      <c r="S27" s="655"/>
      <c r="T27" s="655"/>
      <c r="U27" s="655"/>
      <c r="V27" s="655"/>
      <c r="W27" s="655"/>
      <c r="X27" s="655"/>
      <c r="Y27" s="656"/>
      <c r="Z27" s="703">
        <v>5.0999999999999996</v>
      </c>
      <c r="AA27" s="703"/>
      <c r="AB27" s="703"/>
      <c r="AC27" s="703"/>
      <c r="AD27" s="704" t="s">
        <v>122</v>
      </c>
      <c r="AE27" s="704"/>
      <c r="AF27" s="704"/>
      <c r="AG27" s="704"/>
      <c r="AH27" s="704"/>
      <c r="AI27" s="704"/>
      <c r="AJ27" s="704"/>
      <c r="AK27" s="704"/>
      <c r="AL27" s="657" t="s">
        <v>122</v>
      </c>
      <c r="AM27" s="658"/>
      <c r="AN27" s="658"/>
      <c r="AO27" s="705"/>
      <c r="AP27" s="651" t="s">
        <v>293</v>
      </c>
      <c r="AQ27" s="652"/>
      <c r="AR27" s="652"/>
      <c r="AS27" s="652"/>
      <c r="AT27" s="652"/>
      <c r="AU27" s="652"/>
      <c r="AV27" s="652"/>
      <c r="AW27" s="652"/>
      <c r="AX27" s="652"/>
      <c r="AY27" s="652"/>
      <c r="AZ27" s="652"/>
      <c r="BA27" s="652"/>
      <c r="BB27" s="652"/>
      <c r="BC27" s="652"/>
      <c r="BD27" s="652"/>
      <c r="BE27" s="652"/>
      <c r="BF27" s="653"/>
      <c r="BG27" s="654">
        <v>825100</v>
      </c>
      <c r="BH27" s="655"/>
      <c r="BI27" s="655"/>
      <c r="BJ27" s="655"/>
      <c r="BK27" s="655"/>
      <c r="BL27" s="655"/>
      <c r="BM27" s="655"/>
      <c r="BN27" s="656"/>
      <c r="BO27" s="703">
        <v>100</v>
      </c>
      <c r="BP27" s="703"/>
      <c r="BQ27" s="703"/>
      <c r="BR27" s="703"/>
      <c r="BS27" s="660">
        <v>134</v>
      </c>
      <c r="BT27" s="655"/>
      <c r="BU27" s="655"/>
      <c r="BV27" s="655"/>
      <c r="BW27" s="655"/>
      <c r="BX27" s="655"/>
      <c r="BY27" s="655"/>
      <c r="BZ27" s="655"/>
      <c r="CA27" s="655"/>
      <c r="CB27" s="684"/>
      <c r="CD27" s="685" t="s">
        <v>294</v>
      </c>
      <c r="CE27" s="682"/>
      <c r="CF27" s="682"/>
      <c r="CG27" s="682"/>
      <c r="CH27" s="682"/>
      <c r="CI27" s="682"/>
      <c r="CJ27" s="682"/>
      <c r="CK27" s="682"/>
      <c r="CL27" s="682"/>
      <c r="CM27" s="682"/>
      <c r="CN27" s="682"/>
      <c r="CO27" s="682"/>
      <c r="CP27" s="682"/>
      <c r="CQ27" s="683"/>
      <c r="CR27" s="654">
        <v>61530</v>
      </c>
      <c r="CS27" s="673"/>
      <c r="CT27" s="673"/>
      <c r="CU27" s="673"/>
      <c r="CV27" s="673"/>
      <c r="CW27" s="673"/>
      <c r="CX27" s="673"/>
      <c r="CY27" s="674"/>
      <c r="CZ27" s="657">
        <v>3.4</v>
      </c>
      <c r="DA27" s="675"/>
      <c r="DB27" s="675"/>
      <c r="DC27" s="676"/>
      <c r="DD27" s="660">
        <v>18110</v>
      </c>
      <c r="DE27" s="673"/>
      <c r="DF27" s="673"/>
      <c r="DG27" s="673"/>
      <c r="DH27" s="673"/>
      <c r="DI27" s="673"/>
      <c r="DJ27" s="673"/>
      <c r="DK27" s="674"/>
      <c r="DL27" s="660">
        <v>17983</v>
      </c>
      <c r="DM27" s="673"/>
      <c r="DN27" s="673"/>
      <c r="DO27" s="673"/>
      <c r="DP27" s="673"/>
      <c r="DQ27" s="673"/>
      <c r="DR27" s="673"/>
      <c r="DS27" s="673"/>
      <c r="DT27" s="673"/>
      <c r="DU27" s="673"/>
      <c r="DV27" s="674"/>
      <c r="DW27" s="657">
        <v>1.8</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54" t="s">
        <v>236</v>
      </c>
      <c r="S28" s="655"/>
      <c r="T28" s="655"/>
      <c r="U28" s="655"/>
      <c r="V28" s="655"/>
      <c r="W28" s="655"/>
      <c r="X28" s="655"/>
      <c r="Y28" s="656"/>
      <c r="Z28" s="703" t="s">
        <v>122</v>
      </c>
      <c r="AA28" s="703"/>
      <c r="AB28" s="703"/>
      <c r="AC28" s="703"/>
      <c r="AD28" s="704" t="s">
        <v>122</v>
      </c>
      <c r="AE28" s="704"/>
      <c r="AF28" s="704"/>
      <c r="AG28" s="704"/>
      <c r="AH28" s="704"/>
      <c r="AI28" s="704"/>
      <c r="AJ28" s="704"/>
      <c r="AK28" s="704"/>
      <c r="AL28" s="657" t="s">
        <v>122</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54">
        <v>116697</v>
      </c>
      <c r="CS28" s="655"/>
      <c r="CT28" s="655"/>
      <c r="CU28" s="655"/>
      <c r="CV28" s="655"/>
      <c r="CW28" s="655"/>
      <c r="CX28" s="655"/>
      <c r="CY28" s="656"/>
      <c r="CZ28" s="657">
        <v>6.5</v>
      </c>
      <c r="DA28" s="675"/>
      <c r="DB28" s="675"/>
      <c r="DC28" s="676"/>
      <c r="DD28" s="660">
        <v>114900</v>
      </c>
      <c r="DE28" s="655"/>
      <c r="DF28" s="655"/>
      <c r="DG28" s="655"/>
      <c r="DH28" s="655"/>
      <c r="DI28" s="655"/>
      <c r="DJ28" s="655"/>
      <c r="DK28" s="656"/>
      <c r="DL28" s="660">
        <v>114900</v>
      </c>
      <c r="DM28" s="655"/>
      <c r="DN28" s="655"/>
      <c r="DO28" s="655"/>
      <c r="DP28" s="655"/>
      <c r="DQ28" s="655"/>
      <c r="DR28" s="655"/>
      <c r="DS28" s="655"/>
      <c r="DT28" s="655"/>
      <c r="DU28" s="655"/>
      <c r="DV28" s="656"/>
      <c r="DW28" s="657">
        <v>11.3</v>
      </c>
      <c r="DX28" s="675"/>
      <c r="DY28" s="675"/>
      <c r="DZ28" s="675"/>
      <c r="EA28" s="675"/>
      <c r="EB28" s="675"/>
      <c r="EC28" s="677"/>
    </row>
    <row r="29" spans="2:133" ht="11.25" customHeight="1" x14ac:dyDescent="0.15">
      <c r="B29" s="651" t="s">
        <v>297</v>
      </c>
      <c r="C29" s="652"/>
      <c r="D29" s="652"/>
      <c r="E29" s="652"/>
      <c r="F29" s="652"/>
      <c r="G29" s="652"/>
      <c r="H29" s="652"/>
      <c r="I29" s="652"/>
      <c r="J29" s="652"/>
      <c r="K29" s="652"/>
      <c r="L29" s="652"/>
      <c r="M29" s="652"/>
      <c r="N29" s="652"/>
      <c r="O29" s="652"/>
      <c r="P29" s="652"/>
      <c r="Q29" s="653"/>
      <c r="R29" s="654">
        <v>104636</v>
      </c>
      <c r="S29" s="655"/>
      <c r="T29" s="655"/>
      <c r="U29" s="655"/>
      <c r="V29" s="655"/>
      <c r="W29" s="655"/>
      <c r="X29" s="655"/>
      <c r="Y29" s="656"/>
      <c r="Z29" s="703">
        <v>5.7</v>
      </c>
      <c r="AA29" s="703"/>
      <c r="AB29" s="703"/>
      <c r="AC29" s="703"/>
      <c r="AD29" s="704" t="s">
        <v>236</v>
      </c>
      <c r="AE29" s="704"/>
      <c r="AF29" s="704"/>
      <c r="AG29" s="704"/>
      <c r="AH29" s="704"/>
      <c r="AI29" s="704"/>
      <c r="AJ29" s="704"/>
      <c r="AK29" s="704"/>
      <c r="AL29" s="657" t="s">
        <v>122</v>
      </c>
      <c r="AM29" s="658"/>
      <c r="AN29" s="658"/>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54">
        <v>116602</v>
      </c>
      <c r="CS29" s="673"/>
      <c r="CT29" s="673"/>
      <c r="CU29" s="673"/>
      <c r="CV29" s="673"/>
      <c r="CW29" s="673"/>
      <c r="CX29" s="673"/>
      <c r="CY29" s="674"/>
      <c r="CZ29" s="657">
        <v>6.5</v>
      </c>
      <c r="DA29" s="675"/>
      <c r="DB29" s="675"/>
      <c r="DC29" s="676"/>
      <c r="DD29" s="660">
        <v>114805</v>
      </c>
      <c r="DE29" s="673"/>
      <c r="DF29" s="673"/>
      <c r="DG29" s="673"/>
      <c r="DH29" s="673"/>
      <c r="DI29" s="673"/>
      <c r="DJ29" s="673"/>
      <c r="DK29" s="674"/>
      <c r="DL29" s="660">
        <v>114805</v>
      </c>
      <c r="DM29" s="673"/>
      <c r="DN29" s="673"/>
      <c r="DO29" s="673"/>
      <c r="DP29" s="673"/>
      <c r="DQ29" s="673"/>
      <c r="DR29" s="673"/>
      <c r="DS29" s="673"/>
      <c r="DT29" s="673"/>
      <c r="DU29" s="673"/>
      <c r="DV29" s="674"/>
      <c r="DW29" s="657">
        <v>11.2</v>
      </c>
      <c r="DX29" s="675"/>
      <c r="DY29" s="675"/>
      <c r="DZ29" s="675"/>
      <c r="EA29" s="675"/>
      <c r="EB29" s="675"/>
      <c r="EC29" s="677"/>
    </row>
    <row r="30" spans="2:133" ht="11.25" customHeight="1" x14ac:dyDescent="0.15">
      <c r="B30" s="651" t="s">
        <v>302</v>
      </c>
      <c r="C30" s="652"/>
      <c r="D30" s="652"/>
      <c r="E30" s="652"/>
      <c r="F30" s="652"/>
      <c r="G30" s="652"/>
      <c r="H30" s="652"/>
      <c r="I30" s="652"/>
      <c r="J30" s="652"/>
      <c r="K30" s="652"/>
      <c r="L30" s="652"/>
      <c r="M30" s="652"/>
      <c r="N30" s="652"/>
      <c r="O30" s="652"/>
      <c r="P30" s="652"/>
      <c r="Q30" s="653"/>
      <c r="R30" s="654">
        <v>31322</v>
      </c>
      <c r="S30" s="655"/>
      <c r="T30" s="655"/>
      <c r="U30" s="655"/>
      <c r="V30" s="655"/>
      <c r="W30" s="655"/>
      <c r="X30" s="655"/>
      <c r="Y30" s="656"/>
      <c r="Z30" s="703">
        <v>1.7</v>
      </c>
      <c r="AA30" s="703"/>
      <c r="AB30" s="703"/>
      <c r="AC30" s="703"/>
      <c r="AD30" s="704">
        <v>11566</v>
      </c>
      <c r="AE30" s="704"/>
      <c r="AF30" s="704"/>
      <c r="AG30" s="704"/>
      <c r="AH30" s="704"/>
      <c r="AI30" s="704"/>
      <c r="AJ30" s="704"/>
      <c r="AK30" s="704"/>
      <c r="AL30" s="657">
        <v>1.1000000000000001</v>
      </c>
      <c r="AM30" s="658"/>
      <c r="AN30" s="658"/>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100</v>
      </c>
      <c r="BH30" s="722"/>
      <c r="BI30" s="722"/>
      <c r="BJ30" s="722"/>
      <c r="BK30" s="722"/>
      <c r="BL30" s="722"/>
      <c r="BM30" s="723">
        <v>99.9</v>
      </c>
      <c r="BN30" s="722"/>
      <c r="BO30" s="722"/>
      <c r="BP30" s="722"/>
      <c r="BQ30" s="724"/>
      <c r="BR30" s="721">
        <v>100</v>
      </c>
      <c r="BS30" s="722"/>
      <c r="BT30" s="722"/>
      <c r="BU30" s="722"/>
      <c r="BV30" s="722"/>
      <c r="BW30" s="722"/>
      <c r="BX30" s="723">
        <v>99.8</v>
      </c>
      <c r="BY30" s="722"/>
      <c r="BZ30" s="722"/>
      <c r="CA30" s="722"/>
      <c r="CB30" s="724"/>
      <c r="CD30" s="727"/>
      <c r="CE30" s="728"/>
      <c r="CF30" s="685" t="s">
        <v>305</v>
      </c>
      <c r="CG30" s="682"/>
      <c r="CH30" s="682"/>
      <c r="CI30" s="682"/>
      <c r="CJ30" s="682"/>
      <c r="CK30" s="682"/>
      <c r="CL30" s="682"/>
      <c r="CM30" s="682"/>
      <c r="CN30" s="682"/>
      <c r="CO30" s="682"/>
      <c r="CP30" s="682"/>
      <c r="CQ30" s="683"/>
      <c r="CR30" s="654">
        <v>111205</v>
      </c>
      <c r="CS30" s="655"/>
      <c r="CT30" s="655"/>
      <c r="CU30" s="655"/>
      <c r="CV30" s="655"/>
      <c r="CW30" s="655"/>
      <c r="CX30" s="655"/>
      <c r="CY30" s="656"/>
      <c r="CZ30" s="657">
        <v>6.2</v>
      </c>
      <c r="DA30" s="675"/>
      <c r="DB30" s="675"/>
      <c r="DC30" s="676"/>
      <c r="DD30" s="660">
        <v>109587</v>
      </c>
      <c r="DE30" s="655"/>
      <c r="DF30" s="655"/>
      <c r="DG30" s="655"/>
      <c r="DH30" s="655"/>
      <c r="DI30" s="655"/>
      <c r="DJ30" s="655"/>
      <c r="DK30" s="656"/>
      <c r="DL30" s="660">
        <v>109587</v>
      </c>
      <c r="DM30" s="655"/>
      <c r="DN30" s="655"/>
      <c r="DO30" s="655"/>
      <c r="DP30" s="655"/>
      <c r="DQ30" s="655"/>
      <c r="DR30" s="655"/>
      <c r="DS30" s="655"/>
      <c r="DT30" s="655"/>
      <c r="DU30" s="655"/>
      <c r="DV30" s="656"/>
      <c r="DW30" s="657">
        <v>10.7</v>
      </c>
      <c r="DX30" s="675"/>
      <c r="DY30" s="675"/>
      <c r="DZ30" s="675"/>
      <c r="EA30" s="675"/>
      <c r="EB30" s="675"/>
      <c r="EC30" s="677"/>
    </row>
    <row r="31" spans="2:133" ht="11.25" customHeight="1" x14ac:dyDescent="0.15">
      <c r="B31" s="651" t="s">
        <v>306</v>
      </c>
      <c r="C31" s="652"/>
      <c r="D31" s="652"/>
      <c r="E31" s="652"/>
      <c r="F31" s="652"/>
      <c r="G31" s="652"/>
      <c r="H31" s="652"/>
      <c r="I31" s="652"/>
      <c r="J31" s="652"/>
      <c r="K31" s="652"/>
      <c r="L31" s="652"/>
      <c r="M31" s="652"/>
      <c r="N31" s="652"/>
      <c r="O31" s="652"/>
      <c r="P31" s="652"/>
      <c r="Q31" s="653"/>
      <c r="R31" s="654">
        <v>1924</v>
      </c>
      <c r="S31" s="655"/>
      <c r="T31" s="655"/>
      <c r="U31" s="655"/>
      <c r="V31" s="655"/>
      <c r="W31" s="655"/>
      <c r="X31" s="655"/>
      <c r="Y31" s="656"/>
      <c r="Z31" s="703">
        <v>0.1</v>
      </c>
      <c r="AA31" s="703"/>
      <c r="AB31" s="703"/>
      <c r="AC31" s="703"/>
      <c r="AD31" s="704" t="s">
        <v>122</v>
      </c>
      <c r="AE31" s="704"/>
      <c r="AF31" s="704"/>
      <c r="AG31" s="704"/>
      <c r="AH31" s="704"/>
      <c r="AI31" s="704"/>
      <c r="AJ31" s="704"/>
      <c r="AK31" s="704"/>
      <c r="AL31" s="657" t="s">
        <v>236</v>
      </c>
      <c r="AM31" s="658"/>
      <c r="AN31" s="658"/>
      <c r="AO31" s="705"/>
      <c r="AP31" s="733"/>
      <c r="AQ31" s="734"/>
      <c r="AR31" s="734"/>
      <c r="AS31" s="734"/>
      <c r="AT31" s="738"/>
      <c r="AU31" s="209" t="s">
        <v>307</v>
      </c>
      <c r="AV31" s="209"/>
      <c r="AW31" s="209"/>
      <c r="AX31" s="651" t="s">
        <v>308</v>
      </c>
      <c r="AY31" s="652"/>
      <c r="AZ31" s="652"/>
      <c r="BA31" s="652"/>
      <c r="BB31" s="652"/>
      <c r="BC31" s="652"/>
      <c r="BD31" s="652"/>
      <c r="BE31" s="652"/>
      <c r="BF31" s="653"/>
      <c r="BG31" s="719">
        <v>99.6</v>
      </c>
      <c r="BH31" s="673"/>
      <c r="BI31" s="673"/>
      <c r="BJ31" s="673"/>
      <c r="BK31" s="673"/>
      <c r="BL31" s="673"/>
      <c r="BM31" s="658">
        <v>98.3</v>
      </c>
      <c r="BN31" s="720"/>
      <c r="BO31" s="720"/>
      <c r="BP31" s="720"/>
      <c r="BQ31" s="681"/>
      <c r="BR31" s="719">
        <v>99.7</v>
      </c>
      <c r="BS31" s="673"/>
      <c r="BT31" s="673"/>
      <c r="BU31" s="673"/>
      <c r="BV31" s="673"/>
      <c r="BW31" s="673"/>
      <c r="BX31" s="658">
        <v>98.5</v>
      </c>
      <c r="BY31" s="720"/>
      <c r="BZ31" s="720"/>
      <c r="CA31" s="720"/>
      <c r="CB31" s="681"/>
      <c r="CD31" s="727"/>
      <c r="CE31" s="728"/>
      <c r="CF31" s="685" t="s">
        <v>309</v>
      </c>
      <c r="CG31" s="682"/>
      <c r="CH31" s="682"/>
      <c r="CI31" s="682"/>
      <c r="CJ31" s="682"/>
      <c r="CK31" s="682"/>
      <c r="CL31" s="682"/>
      <c r="CM31" s="682"/>
      <c r="CN31" s="682"/>
      <c r="CO31" s="682"/>
      <c r="CP31" s="682"/>
      <c r="CQ31" s="683"/>
      <c r="CR31" s="654">
        <v>5397</v>
      </c>
      <c r="CS31" s="673"/>
      <c r="CT31" s="673"/>
      <c r="CU31" s="673"/>
      <c r="CV31" s="673"/>
      <c r="CW31" s="673"/>
      <c r="CX31" s="673"/>
      <c r="CY31" s="674"/>
      <c r="CZ31" s="657">
        <v>0.3</v>
      </c>
      <c r="DA31" s="675"/>
      <c r="DB31" s="675"/>
      <c r="DC31" s="676"/>
      <c r="DD31" s="660">
        <v>5218</v>
      </c>
      <c r="DE31" s="673"/>
      <c r="DF31" s="673"/>
      <c r="DG31" s="673"/>
      <c r="DH31" s="673"/>
      <c r="DI31" s="673"/>
      <c r="DJ31" s="673"/>
      <c r="DK31" s="674"/>
      <c r="DL31" s="660">
        <v>5218</v>
      </c>
      <c r="DM31" s="673"/>
      <c r="DN31" s="673"/>
      <c r="DO31" s="673"/>
      <c r="DP31" s="673"/>
      <c r="DQ31" s="673"/>
      <c r="DR31" s="673"/>
      <c r="DS31" s="673"/>
      <c r="DT31" s="673"/>
      <c r="DU31" s="673"/>
      <c r="DV31" s="674"/>
      <c r="DW31" s="657">
        <v>0.5</v>
      </c>
      <c r="DX31" s="675"/>
      <c r="DY31" s="675"/>
      <c r="DZ31" s="675"/>
      <c r="EA31" s="675"/>
      <c r="EB31" s="675"/>
      <c r="EC31" s="677"/>
    </row>
    <row r="32" spans="2:133" ht="11.25" customHeight="1" x14ac:dyDescent="0.15">
      <c r="B32" s="651" t="s">
        <v>310</v>
      </c>
      <c r="C32" s="652"/>
      <c r="D32" s="652"/>
      <c r="E32" s="652"/>
      <c r="F32" s="652"/>
      <c r="G32" s="652"/>
      <c r="H32" s="652"/>
      <c r="I32" s="652"/>
      <c r="J32" s="652"/>
      <c r="K32" s="652"/>
      <c r="L32" s="652"/>
      <c r="M32" s="652"/>
      <c r="N32" s="652"/>
      <c r="O32" s="652"/>
      <c r="P32" s="652"/>
      <c r="Q32" s="653"/>
      <c r="R32" s="654">
        <v>137600</v>
      </c>
      <c r="S32" s="655"/>
      <c r="T32" s="655"/>
      <c r="U32" s="655"/>
      <c r="V32" s="655"/>
      <c r="W32" s="655"/>
      <c r="X32" s="655"/>
      <c r="Y32" s="656"/>
      <c r="Z32" s="703">
        <v>7.5</v>
      </c>
      <c r="AA32" s="703"/>
      <c r="AB32" s="703"/>
      <c r="AC32" s="703"/>
      <c r="AD32" s="704" t="s">
        <v>236</v>
      </c>
      <c r="AE32" s="704"/>
      <c r="AF32" s="704"/>
      <c r="AG32" s="704"/>
      <c r="AH32" s="704"/>
      <c r="AI32" s="704"/>
      <c r="AJ32" s="704"/>
      <c r="AK32" s="704"/>
      <c r="AL32" s="657" t="s">
        <v>122</v>
      </c>
      <c r="AM32" s="658"/>
      <c r="AN32" s="658"/>
      <c r="AO32" s="705"/>
      <c r="AP32" s="735"/>
      <c r="AQ32" s="736"/>
      <c r="AR32" s="736"/>
      <c r="AS32" s="736"/>
      <c r="AT32" s="739"/>
      <c r="AU32" s="211"/>
      <c r="AV32" s="211"/>
      <c r="AW32" s="211"/>
      <c r="AX32" s="635" t="s">
        <v>311</v>
      </c>
      <c r="AY32" s="636"/>
      <c r="AZ32" s="636"/>
      <c r="BA32" s="636"/>
      <c r="BB32" s="636"/>
      <c r="BC32" s="636"/>
      <c r="BD32" s="636"/>
      <c r="BE32" s="636"/>
      <c r="BF32" s="637"/>
      <c r="BG32" s="718">
        <v>100</v>
      </c>
      <c r="BH32" s="639"/>
      <c r="BI32" s="639"/>
      <c r="BJ32" s="639"/>
      <c r="BK32" s="639"/>
      <c r="BL32" s="639"/>
      <c r="BM32" s="701">
        <v>100</v>
      </c>
      <c r="BN32" s="639"/>
      <c r="BO32" s="639"/>
      <c r="BP32" s="639"/>
      <c r="BQ32" s="694"/>
      <c r="BR32" s="718">
        <v>100</v>
      </c>
      <c r="BS32" s="639"/>
      <c r="BT32" s="639"/>
      <c r="BU32" s="639"/>
      <c r="BV32" s="639"/>
      <c r="BW32" s="639"/>
      <c r="BX32" s="701">
        <v>99.9</v>
      </c>
      <c r="BY32" s="639"/>
      <c r="BZ32" s="639"/>
      <c r="CA32" s="639"/>
      <c r="CB32" s="694"/>
      <c r="CD32" s="729"/>
      <c r="CE32" s="730"/>
      <c r="CF32" s="685" t="s">
        <v>312</v>
      </c>
      <c r="CG32" s="682"/>
      <c r="CH32" s="682"/>
      <c r="CI32" s="682"/>
      <c r="CJ32" s="682"/>
      <c r="CK32" s="682"/>
      <c r="CL32" s="682"/>
      <c r="CM32" s="682"/>
      <c r="CN32" s="682"/>
      <c r="CO32" s="682"/>
      <c r="CP32" s="682"/>
      <c r="CQ32" s="683"/>
      <c r="CR32" s="654">
        <v>95</v>
      </c>
      <c r="CS32" s="655"/>
      <c r="CT32" s="655"/>
      <c r="CU32" s="655"/>
      <c r="CV32" s="655"/>
      <c r="CW32" s="655"/>
      <c r="CX32" s="655"/>
      <c r="CY32" s="656"/>
      <c r="CZ32" s="657">
        <v>0</v>
      </c>
      <c r="DA32" s="675"/>
      <c r="DB32" s="675"/>
      <c r="DC32" s="676"/>
      <c r="DD32" s="660">
        <v>95</v>
      </c>
      <c r="DE32" s="655"/>
      <c r="DF32" s="655"/>
      <c r="DG32" s="655"/>
      <c r="DH32" s="655"/>
      <c r="DI32" s="655"/>
      <c r="DJ32" s="655"/>
      <c r="DK32" s="656"/>
      <c r="DL32" s="660">
        <v>95</v>
      </c>
      <c r="DM32" s="655"/>
      <c r="DN32" s="655"/>
      <c r="DO32" s="655"/>
      <c r="DP32" s="655"/>
      <c r="DQ32" s="655"/>
      <c r="DR32" s="655"/>
      <c r="DS32" s="655"/>
      <c r="DT32" s="655"/>
      <c r="DU32" s="655"/>
      <c r="DV32" s="656"/>
      <c r="DW32" s="657">
        <v>0</v>
      </c>
      <c r="DX32" s="675"/>
      <c r="DY32" s="675"/>
      <c r="DZ32" s="675"/>
      <c r="EA32" s="675"/>
      <c r="EB32" s="675"/>
      <c r="EC32" s="677"/>
    </row>
    <row r="33" spans="2:133" ht="11.25" customHeight="1" x14ac:dyDescent="0.15">
      <c r="B33" s="651" t="s">
        <v>313</v>
      </c>
      <c r="C33" s="652"/>
      <c r="D33" s="652"/>
      <c r="E33" s="652"/>
      <c r="F33" s="652"/>
      <c r="G33" s="652"/>
      <c r="H33" s="652"/>
      <c r="I33" s="652"/>
      <c r="J33" s="652"/>
      <c r="K33" s="652"/>
      <c r="L33" s="652"/>
      <c r="M33" s="652"/>
      <c r="N33" s="652"/>
      <c r="O33" s="652"/>
      <c r="P33" s="652"/>
      <c r="Q33" s="653"/>
      <c r="R33" s="654">
        <v>46293</v>
      </c>
      <c r="S33" s="655"/>
      <c r="T33" s="655"/>
      <c r="U33" s="655"/>
      <c r="V33" s="655"/>
      <c r="W33" s="655"/>
      <c r="X33" s="655"/>
      <c r="Y33" s="656"/>
      <c r="Z33" s="703">
        <v>2.5</v>
      </c>
      <c r="AA33" s="703"/>
      <c r="AB33" s="703"/>
      <c r="AC33" s="703"/>
      <c r="AD33" s="704" t="s">
        <v>236</v>
      </c>
      <c r="AE33" s="704"/>
      <c r="AF33" s="704"/>
      <c r="AG33" s="704"/>
      <c r="AH33" s="704"/>
      <c r="AI33" s="704"/>
      <c r="AJ33" s="704"/>
      <c r="AK33" s="704"/>
      <c r="AL33" s="657" t="s">
        <v>236</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54">
        <v>723779</v>
      </c>
      <c r="CS33" s="673"/>
      <c r="CT33" s="673"/>
      <c r="CU33" s="673"/>
      <c r="CV33" s="673"/>
      <c r="CW33" s="673"/>
      <c r="CX33" s="673"/>
      <c r="CY33" s="674"/>
      <c r="CZ33" s="657">
        <v>40.299999999999997</v>
      </c>
      <c r="DA33" s="675"/>
      <c r="DB33" s="675"/>
      <c r="DC33" s="676"/>
      <c r="DD33" s="660">
        <v>549859</v>
      </c>
      <c r="DE33" s="673"/>
      <c r="DF33" s="673"/>
      <c r="DG33" s="673"/>
      <c r="DH33" s="673"/>
      <c r="DI33" s="673"/>
      <c r="DJ33" s="673"/>
      <c r="DK33" s="674"/>
      <c r="DL33" s="660">
        <v>382743</v>
      </c>
      <c r="DM33" s="673"/>
      <c r="DN33" s="673"/>
      <c r="DO33" s="673"/>
      <c r="DP33" s="673"/>
      <c r="DQ33" s="673"/>
      <c r="DR33" s="673"/>
      <c r="DS33" s="673"/>
      <c r="DT33" s="673"/>
      <c r="DU33" s="673"/>
      <c r="DV33" s="674"/>
      <c r="DW33" s="657">
        <v>37.5</v>
      </c>
      <c r="DX33" s="675"/>
      <c r="DY33" s="675"/>
      <c r="DZ33" s="675"/>
      <c r="EA33" s="675"/>
      <c r="EB33" s="675"/>
      <c r="EC33" s="677"/>
    </row>
    <row r="34" spans="2:133" ht="11.25" customHeight="1" x14ac:dyDescent="0.15">
      <c r="B34" s="651" t="s">
        <v>315</v>
      </c>
      <c r="C34" s="652"/>
      <c r="D34" s="652"/>
      <c r="E34" s="652"/>
      <c r="F34" s="652"/>
      <c r="G34" s="652"/>
      <c r="H34" s="652"/>
      <c r="I34" s="652"/>
      <c r="J34" s="652"/>
      <c r="K34" s="652"/>
      <c r="L34" s="652"/>
      <c r="M34" s="652"/>
      <c r="N34" s="652"/>
      <c r="O34" s="652"/>
      <c r="P34" s="652"/>
      <c r="Q34" s="653"/>
      <c r="R34" s="654">
        <v>32580</v>
      </c>
      <c r="S34" s="655"/>
      <c r="T34" s="655"/>
      <c r="U34" s="655"/>
      <c r="V34" s="655"/>
      <c r="W34" s="655"/>
      <c r="X34" s="655"/>
      <c r="Y34" s="656"/>
      <c r="Z34" s="703">
        <v>1.8</v>
      </c>
      <c r="AA34" s="703"/>
      <c r="AB34" s="703"/>
      <c r="AC34" s="703"/>
      <c r="AD34" s="704">
        <v>5</v>
      </c>
      <c r="AE34" s="704"/>
      <c r="AF34" s="704"/>
      <c r="AG34" s="704"/>
      <c r="AH34" s="704"/>
      <c r="AI34" s="704"/>
      <c r="AJ34" s="704"/>
      <c r="AK34" s="704"/>
      <c r="AL34" s="657">
        <v>0</v>
      </c>
      <c r="AM34" s="658"/>
      <c r="AN34" s="658"/>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54">
        <v>327377</v>
      </c>
      <c r="CS34" s="655"/>
      <c r="CT34" s="655"/>
      <c r="CU34" s="655"/>
      <c r="CV34" s="655"/>
      <c r="CW34" s="655"/>
      <c r="CX34" s="655"/>
      <c r="CY34" s="656"/>
      <c r="CZ34" s="657">
        <v>18.2</v>
      </c>
      <c r="DA34" s="675"/>
      <c r="DB34" s="675"/>
      <c r="DC34" s="676"/>
      <c r="DD34" s="660">
        <v>231590</v>
      </c>
      <c r="DE34" s="655"/>
      <c r="DF34" s="655"/>
      <c r="DG34" s="655"/>
      <c r="DH34" s="655"/>
      <c r="DI34" s="655"/>
      <c r="DJ34" s="655"/>
      <c r="DK34" s="656"/>
      <c r="DL34" s="660">
        <v>155103</v>
      </c>
      <c r="DM34" s="655"/>
      <c r="DN34" s="655"/>
      <c r="DO34" s="655"/>
      <c r="DP34" s="655"/>
      <c r="DQ34" s="655"/>
      <c r="DR34" s="655"/>
      <c r="DS34" s="655"/>
      <c r="DT34" s="655"/>
      <c r="DU34" s="655"/>
      <c r="DV34" s="656"/>
      <c r="DW34" s="657">
        <v>15.2</v>
      </c>
      <c r="DX34" s="675"/>
      <c r="DY34" s="675"/>
      <c r="DZ34" s="675"/>
      <c r="EA34" s="675"/>
      <c r="EB34" s="675"/>
      <c r="EC34" s="677"/>
    </row>
    <row r="35" spans="2:133" ht="11.25" customHeight="1" x14ac:dyDescent="0.15">
      <c r="B35" s="651" t="s">
        <v>319</v>
      </c>
      <c r="C35" s="652"/>
      <c r="D35" s="652"/>
      <c r="E35" s="652"/>
      <c r="F35" s="652"/>
      <c r="G35" s="652"/>
      <c r="H35" s="652"/>
      <c r="I35" s="652"/>
      <c r="J35" s="652"/>
      <c r="K35" s="652"/>
      <c r="L35" s="652"/>
      <c r="M35" s="652"/>
      <c r="N35" s="652"/>
      <c r="O35" s="652"/>
      <c r="P35" s="652"/>
      <c r="Q35" s="653"/>
      <c r="R35" s="654">
        <v>268800</v>
      </c>
      <c r="S35" s="655"/>
      <c r="T35" s="655"/>
      <c r="U35" s="655"/>
      <c r="V35" s="655"/>
      <c r="W35" s="655"/>
      <c r="X35" s="655"/>
      <c r="Y35" s="656"/>
      <c r="Z35" s="703">
        <v>14.6</v>
      </c>
      <c r="AA35" s="703"/>
      <c r="AB35" s="703"/>
      <c r="AC35" s="703"/>
      <c r="AD35" s="704" t="s">
        <v>236</v>
      </c>
      <c r="AE35" s="704"/>
      <c r="AF35" s="704"/>
      <c r="AG35" s="704"/>
      <c r="AH35" s="704"/>
      <c r="AI35" s="704"/>
      <c r="AJ35" s="704"/>
      <c r="AK35" s="704"/>
      <c r="AL35" s="657" t="s">
        <v>236</v>
      </c>
      <c r="AM35" s="658"/>
      <c r="AN35" s="658"/>
      <c r="AO35" s="705"/>
      <c r="AP35" s="214"/>
      <c r="AQ35" s="709" t="s">
        <v>320</v>
      </c>
      <c r="AR35" s="710"/>
      <c r="AS35" s="710"/>
      <c r="AT35" s="710"/>
      <c r="AU35" s="710"/>
      <c r="AV35" s="710"/>
      <c r="AW35" s="710"/>
      <c r="AX35" s="710"/>
      <c r="AY35" s="711"/>
      <c r="AZ35" s="706">
        <v>139221</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18410</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54">
        <v>25506</v>
      </c>
      <c r="CS35" s="673"/>
      <c r="CT35" s="673"/>
      <c r="CU35" s="673"/>
      <c r="CV35" s="673"/>
      <c r="CW35" s="673"/>
      <c r="CX35" s="673"/>
      <c r="CY35" s="674"/>
      <c r="CZ35" s="657">
        <v>1.4</v>
      </c>
      <c r="DA35" s="675"/>
      <c r="DB35" s="675"/>
      <c r="DC35" s="676"/>
      <c r="DD35" s="660">
        <v>23252</v>
      </c>
      <c r="DE35" s="673"/>
      <c r="DF35" s="673"/>
      <c r="DG35" s="673"/>
      <c r="DH35" s="673"/>
      <c r="DI35" s="673"/>
      <c r="DJ35" s="673"/>
      <c r="DK35" s="674"/>
      <c r="DL35" s="660">
        <v>20743</v>
      </c>
      <c r="DM35" s="673"/>
      <c r="DN35" s="673"/>
      <c r="DO35" s="673"/>
      <c r="DP35" s="673"/>
      <c r="DQ35" s="673"/>
      <c r="DR35" s="673"/>
      <c r="DS35" s="673"/>
      <c r="DT35" s="673"/>
      <c r="DU35" s="673"/>
      <c r="DV35" s="674"/>
      <c r="DW35" s="657">
        <v>2</v>
      </c>
      <c r="DX35" s="675"/>
      <c r="DY35" s="675"/>
      <c r="DZ35" s="675"/>
      <c r="EA35" s="675"/>
      <c r="EB35" s="675"/>
      <c r="EC35" s="677"/>
    </row>
    <row r="36" spans="2:133" ht="11.25" customHeight="1" x14ac:dyDescent="0.15">
      <c r="B36" s="651" t="s">
        <v>323</v>
      </c>
      <c r="C36" s="652"/>
      <c r="D36" s="652"/>
      <c r="E36" s="652"/>
      <c r="F36" s="652"/>
      <c r="G36" s="652"/>
      <c r="H36" s="652"/>
      <c r="I36" s="652"/>
      <c r="J36" s="652"/>
      <c r="K36" s="652"/>
      <c r="L36" s="652"/>
      <c r="M36" s="652"/>
      <c r="N36" s="652"/>
      <c r="O36" s="652"/>
      <c r="P36" s="652"/>
      <c r="Q36" s="653"/>
      <c r="R36" s="654" t="s">
        <v>122</v>
      </c>
      <c r="S36" s="655"/>
      <c r="T36" s="655"/>
      <c r="U36" s="655"/>
      <c r="V36" s="655"/>
      <c r="W36" s="655"/>
      <c r="X36" s="655"/>
      <c r="Y36" s="656"/>
      <c r="Z36" s="703" t="s">
        <v>236</v>
      </c>
      <c r="AA36" s="703"/>
      <c r="AB36" s="703"/>
      <c r="AC36" s="703"/>
      <c r="AD36" s="704" t="s">
        <v>236</v>
      </c>
      <c r="AE36" s="704"/>
      <c r="AF36" s="704"/>
      <c r="AG36" s="704"/>
      <c r="AH36" s="704"/>
      <c r="AI36" s="704"/>
      <c r="AJ36" s="704"/>
      <c r="AK36" s="704"/>
      <c r="AL36" s="657" t="s">
        <v>122</v>
      </c>
      <c r="AM36" s="658"/>
      <c r="AN36" s="658"/>
      <c r="AO36" s="705"/>
      <c r="AQ36" s="678" t="s">
        <v>324</v>
      </c>
      <c r="AR36" s="679"/>
      <c r="AS36" s="679"/>
      <c r="AT36" s="679"/>
      <c r="AU36" s="679"/>
      <c r="AV36" s="679"/>
      <c r="AW36" s="679"/>
      <c r="AX36" s="679"/>
      <c r="AY36" s="680"/>
      <c r="AZ36" s="654">
        <v>27188</v>
      </c>
      <c r="BA36" s="655"/>
      <c r="BB36" s="655"/>
      <c r="BC36" s="655"/>
      <c r="BD36" s="673"/>
      <c r="BE36" s="673"/>
      <c r="BF36" s="681"/>
      <c r="BG36" s="685" t="s">
        <v>325</v>
      </c>
      <c r="BH36" s="682"/>
      <c r="BI36" s="682"/>
      <c r="BJ36" s="682"/>
      <c r="BK36" s="682"/>
      <c r="BL36" s="682"/>
      <c r="BM36" s="682"/>
      <c r="BN36" s="682"/>
      <c r="BO36" s="682"/>
      <c r="BP36" s="682"/>
      <c r="BQ36" s="682"/>
      <c r="BR36" s="682"/>
      <c r="BS36" s="682"/>
      <c r="BT36" s="682"/>
      <c r="BU36" s="683"/>
      <c r="BV36" s="654">
        <v>18410</v>
      </c>
      <c r="BW36" s="655"/>
      <c r="BX36" s="655"/>
      <c r="BY36" s="655"/>
      <c r="BZ36" s="655"/>
      <c r="CA36" s="655"/>
      <c r="CB36" s="684"/>
      <c r="CD36" s="685" t="s">
        <v>326</v>
      </c>
      <c r="CE36" s="682"/>
      <c r="CF36" s="682"/>
      <c r="CG36" s="682"/>
      <c r="CH36" s="682"/>
      <c r="CI36" s="682"/>
      <c r="CJ36" s="682"/>
      <c r="CK36" s="682"/>
      <c r="CL36" s="682"/>
      <c r="CM36" s="682"/>
      <c r="CN36" s="682"/>
      <c r="CO36" s="682"/>
      <c r="CP36" s="682"/>
      <c r="CQ36" s="683"/>
      <c r="CR36" s="654">
        <v>186640</v>
      </c>
      <c r="CS36" s="655"/>
      <c r="CT36" s="655"/>
      <c r="CU36" s="655"/>
      <c r="CV36" s="655"/>
      <c r="CW36" s="655"/>
      <c r="CX36" s="655"/>
      <c r="CY36" s="656"/>
      <c r="CZ36" s="657">
        <v>10.4</v>
      </c>
      <c r="DA36" s="675"/>
      <c r="DB36" s="675"/>
      <c r="DC36" s="676"/>
      <c r="DD36" s="660">
        <v>150548</v>
      </c>
      <c r="DE36" s="655"/>
      <c r="DF36" s="655"/>
      <c r="DG36" s="655"/>
      <c r="DH36" s="655"/>
      <c r="DI36" s="655"/>
      <c r="DJ36" s="655"/>
      <c r="DK36" s="656"/>
      <c r="DL36" s="660">
        <v>111745</v>
      </c>
      <c r="DM36" s="655"/>
      <c r="DN36" s="655"/>
      <c r="DO36" s="655"/>
      <c r="DP36" s="655"/>
      <c r="DQ36" s="655"/>
      <c r="DR36" s="655"/>
      <c r="DS36" s="655"/>
      <c r="DT36" s="655"/>
      <c r="DU36" s="655"/>
      <c r="DV36" s="656"/>
      <c r="DW36" s="657">
        <v>10.9</v>
      </c>
      <c r="DX36" s="675"/>
      <c r="DY36" s="675"/>
      <c r="DZ36" s="675"/>
      <c r="EA36" s="675"/>
      <c r="EB36" s="675"/>
      <c r="EC36" s="677"/>
    </row>
    <row r="37" spans="2:133" ht="11.25" customHeight="1" x14ac:dyDescent="0.15">
      <c r="B37" s="651" t="s">
        <v>327</v>
      </c>
      <c r="C37" s="652"/>
      <c r="D37" s="652"/>
      <c r="E37" s="652"/>
      <c r="F37" s="652"/>
      <c r="G37" s="652"/>
      <c r="H37" s="652"/>
      <c r="I37" s="652"/>
      <c r="J37" s="652"/>
      <c r="K37" s="652"/>
      <c r="L37" s="652"/>
      <c r="M37" s="652"/>
      <c r="N37" s="652"/>
      <c r="O37" s="652"/>
      <c r="P37" s="652"/>
      <c r="Q37" s="653"/>
      <c r="R37" s="654" t="s">
        <v>122</v>
      </c>
      <c r="S37" s="655"/>
      <c r="T37" s="655"/>
      <c r="U37" s="655"/>
      <c r="V37" s="655"/>
      <c r="W37" s="655"/>
      <c r="X37" s="655"/>
      <c r="Y37" s="656"/>
      <c r="Z37" s="703" t="s">
        <v>236</v>
      </c>
      <c r="AA37" s="703"/>
      <c r="AB37" s="703"/>
      <c r="AC37" s="703"/>
      <c r="AD37" s="704" t="s">
        <v>236</v>
      </c>
      <c r="AE37" s="704"/>
      <c r="AF37" s="704"/>
      <c r="AG37" s="704"/>
      <c r="AH37" s="704"/>
      <c r="AI37" s="704"/>
      <c r="AJ37" s="704"/>
      <c r="AK37" s="704"/>
      <c r="AL37" s="657" t="s">
        <v>236</v>
      </c>
      <c r="AM37" s="658"/>
      <c r="AN37" s="658"/>
      <c r="AO37" s="705"/>
      <c r="AQ37" s="678" t="s">
        <v>328</v>
      </c>
      <c r="AR37" s="679"/>
      <c r="AS37" s="679"/>
      <c r="AT37" s="679"/>
      <c r="AU37" s="679"/>
      <c r="AV37" s="679"/>
      <c r="AW37" s="679"/>
      <c r="AX37" s="679"/>
      <c r="AY37" s="680"/>
      <c r="AZ37" s="654">
        <v>18000</v>
      </c>
      <c r="BA37" s="655"/>
      <c r="BB37" s="655"/>
      <c r="BC37" s="655"/>
      <c r="BD37" s="673"/>
      <c r="BE37" s="673"/>
      <c r="BF37" s="681"/>
      <c r="BG37" s="685" t="s">
        <v>329</v>
      </c>
      <c r="BH37" s="682"/>
      <c r="BI37" s="682"/>
      <c r="BJ37" s="682"/>
      <c r="BK37" s="682"/>
      <c r="BL37" s="682"/>
      <c r="BM37" s="682"/>
      <c r="BN37" s="682"/>
      <c r="BO37" s="682"/>
      <c r="BP37" s="682"/>
      <c r="BQ37" s="682"/>
      <c r="BR37" s="682"/>
      <c r="BS37" s="682"/>
      <c r="BT37" s="682"/>
      <c r="BU37" s="683"/>
      <c r="BV37" s="654">
        <v>187</v>
      </c>
      <c r="BW37" s="655"/>
      <c r="BX37" s="655"/>
      <c r="BY37" s="655"/>
      <c r="BZ37" s="655"/>
      <c r="CA37" s="655"/>
      <c r="CB37" s="684"/>
      <c r="CD37" s="685" t="s">
        <v>330</v>
      </c>
      <c r="CE37" s="682"/>
      <c r="CF37" s="682"/>
      <c r="CG37" s="682"/>
      <c r="CH37" s="682"/>
      <c r="CI37" s="682"/>
      <c r="CJ37" s="682"/>
      <c r="CK37" s="682"/>
      <c r="CL37" s="682"/>
      <c r="CM37" s="682"/>
      <c r="CN37" s="682"/>
      <c r="CO37" s="682"/>
      <c r="CP37" s="682"/>
      <c r="CQ37" s="683"/>
      <c r="CR37" s="654">
        <v>68794</v>
      </c>
      <c r="CS37" s="673"/>
      <c r="CT37" s="673"/>
      <c r="CU37" s="673"/>
      <c r="CV37" s="673"/>
      <c r="CW37" s="673"/>
      <c r="CX37" s="673"/>
      <c r="CY37" s="674"/>
      <c r="CZ37" s="657">
        <v>3.8</v>
      </c>
      <c r="DA37" s="675"/>
      <c r="DB37" s="675"/>
      <c r="DC37" s="676"/>
      <c r="DD37" s="660">
        <v>68794</v>
      </c>
      <c r="DE37" s="673"/>
      <c r="DF37" s="673"/>
      <c r="DG37" s="673"/>
      <c r="DH37" s="673"/>
      <c r="DI37" s="673"/>
      <c r="DJ37" s="673"/>
      <c r="DK37" s="674"/>
      <c r="DL37" s="660">
        <v>65907</v>
      </c>
      <c r="DM37" s="673"/>
      <c r="DN37" s="673"/>
      <c r="DO37" s="673"/>
      <c r="DP37" s="673"/>
      <c r="DQ37" s="673"/>
      <c r="DR37" s="673"/>
      <c r="DS37" s="673"/>
      <c r="DT37" s="673"/>
      <c r="DU37" s="673"/>
      <c r="DV37" s="674"/>
      <c r="DW37" s="657">
        <v>6.5</v>
      </c>
      <c r="DX37" s="675"/>
      <c r="DY37" s="675"/>
      <c r="DZ37" s="675"/>
      <c r="EA37" s="675"/>
      <c r="EB37" s="675"/>
      <c r="EC37" s="677"/>
    </row>
    <row r="38" spans="2:133" ht="11.25" customHeight="1" x14ac:dyDescent="0.15">
      <c r="B38" s="635" t="s">
        <v>331</v>
      </c>
      <c r="C38" s="636"/>
      <c r="D38" s="636"/>
      <c r="E38" s="636"/>
      <c r="F38" s="636"/>
      <c r="G38" s="636"/>
      <c r="H38" s="636"/>
      <c r="I38" s="636"/>
      <c r="J38" s="636"/>
      <c r="K38" s="636"/>
      <c r="L38" s="636"/>
      <c r="M38" s="636"/>
      <c r="N38" s="636"/>
      <c r="O38" s="636"/>
      <c r="P38" s="636"/>
      <c r="Q38" s="637"/>
      <c r="R38" s="638">
        <v>1845096</v>
      </c>
      <c r="S38" s="693"/>
      <c r="T38" s="693"/>
      <c r="U38" s="693"/>
      <c r="V38" s="693"/>
      <c r="W38" s="693"/>
      <c r="X38" s="693"/>
      <c r="Y38" s="698"/>
      <c r="Z38" s="699">
        <v>100</v>
      </c>
      <c r="AA38" s="699"/>
      <c r="AB38" s="699"/>
      <c r="AC38" s="699"/>
      <c r="AD38" s="700">
        <v>1020819</v>
      </c>
      <c r="AE38" s="700"/>
      <c r="AF38" s="700"/>
      <c r="AG38" s="700"/>
      <c r="AH38" s="700"/>
      <c r="AI38" s="700"/>
      <c r="AJ38" s="700"/>
      <c r="AK38" s="700"/>
      <c r="AL38" s="641">
        <v>100</v>
      </c>
      <c r="AM38" s="701"/>
      <c r="AN38" s="701"/>
      <c r="AO38" s="702"/>
      <c r="AQ38" s="678" t="s">
        <v>332</v>
      </c>
      <c r="AR38" s="679"/>
      <c r="AS38" s="679"/>
      <c r="AT38" s="679"/>
      <c r="AU38" s="679"/>
      <c r="AV38" s="679"/>
      <c r="AW38" s="679"/>
      <c r="AX38" s="679"/>
      <c r="AY38" s="680"/>
      <c r="AZ38" s="654">
        <v>1150</v>
      </c>
      <c r="BA38" s="655"/>
      <c r="BB38" s="655"/>
      <c r="BC38" s="655"/>
      <c r="BD38" s="673"/>
      <c r="BE38" s="673"/>
      <c r="BF38" s="681"/>
      <c r="BG38" s="685" t="s">
        <v>333</v>
      </c>
      <c r="BH38" s="682"/>
      <c r="BI38" s="682"/>
      <c r="BJ38" s="682"/>
      <c r="BK38" s="682"/>
      <c r="BL38" s="682"/>
      <c r="BM38" s="682"/>
      <c r="BN38" s="682"/>
      <c r="BO38" s="682"/>
      <c r="BP38" s="682"/>
      <c r="BQ38" s="682"/>
      <c r="BR38" s="682"/>
      <c r="BS38" s="682"/>
      <c r="BT38" s="682"/>
      <c r="BU38" s="683"/>
      <c r="BV38" s="654">
        <v>337</v>
      </c>
      <c r="BW38" s="655"/>
      <c r="BX38" s="655"/>
      <c r="BY38" s="655"/>
      <c r="BZ38" s="655"/>
      <c r="CA38" s="655"/>
      <c r="CB38" s="684"/>
      <c r="CD38" s="685" t="s">
        <v>334</v>
      </c>
      <c r="CE38" s="682"/>
      <c r="CF38" s="682"/>
      <c r="CG38" s="682"/>
      <c r="CH38" s="682"/>
      <c r="CI38" s="682"/>
      <c r="CJ38" s="682"/>
      <c r="CK38" s="682"/>
      <c r="CL38" s="682"/>
      <c r="CM38" s="682"/>
      <c r="CN38" s="682"/>
      <c r="CO38" s="682"/>
      <c r="CP38" s="682"/>
      <c r="CQ38" s="683"/>
      <c r="CR38" s="654">
        <v>139221</v>
      </c>
      <c r="CS38" s="655"/>
      <c r="CT38" s="655"/>
      <c r="CU38" s="655"/>
      <c r="CV38" s="655"/>
      <c r="CW38" s="655"/>
      <c r="CX38" s="655"/>
      <c r="CY38" s="656"/>
      <c r="CZ38" s="657">
        <v>7.8</v>
      </c>
      <c r="DA38" s="675"/>
      <c r="DB38" s="675"/>
      <c r="DC38" s="676"/>
      <c r="DD38" s="660">
        <v>112039</v>
      </c>
      <c r="DE38" s="655"/>
      <c r="DF38" s="655"/>
      <c r="DG38" s="655"/>
      <c r="DH38" s="655"/>
      <c r="DI38" s="655"/>
      <c r="DJ38" s="655"/>
      <c r="DK38" s="656"/>
      <c r="DL38" s="660">
        <v>95152</v>
      </c>
      <c r="DM38" s="655"/>
      <c r="DN38" s="655"/>
      <c r="DO38" s="655"/>
      <c r="DP38" s="655"/>
      <c r="DQ38" s="655"/>
      <c r="DR38" s="655"/>
      <c r="DS38" s="655"/>
      <c r="DT38" s="655"/>
      <c r="DU38" s="655"/>
      <c r="DV38" s="656"/>
      <c r="DW38" s="657">
        <v>9.3000000000000007</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54">
        <v>75</v>
      </c>
      <c r="BA39" s="655"/>
      <c r="BB39" s="655"/>
      <c r="BC39" s="655"/>
      <c r="BD39" s="673"/>
      <c r="BE39" s="673"/>
      <c r="BF39" s="681"/>
      <c r="BG39" s="686" t="s">
        <v>336</v>
      </c>
      <c r="BH39" s="687"/>
      <c r="BI39" s="687"/>
      <c r="BJ39" s="687"/>
      <c r="BK39" s="687"/>
      <c r="BL39" s="215"/>
      <c r="BM39" s="682" t="s">
        <v>337</v>
      </c>
      <c r="BN39" s="682"/>
      <c r="BO39" s="682"/>
      <c r="BP39" s="682"/>
      <c r="BQ39" s="682"/>
      <c r="BR39" s="682"/>
      <c r="BS39" s="682"/>
      <c r="BT39" s="682"/>
      <c r="BU39" s="683"/>
      <c r="BV39" s="654">
        <v>97</v>
      </c>
      <c r="BW39" s="655"/>
      <c r="BX39" s="655"/>
      <c r="BY39" s="655"/>
      <c r="BZ39" s="655"/>
      <c r="CA39" s="655"/>
      <c r="CB39" s="684"/>
      <c r="CD39" s="685" t="s">
        <v>338</v>
      </c>
      <c r="CE39" s="682"/>
      <c r="CF39" s="682"/>
      <c r="CG39" s="682"/>
      <c r="CH39" s="682"/>
      <c r="CI39" s="682"/>
      <c r="CJ39" s="682"/>
      <c r="CK39" s="682"/>
      <c r="CL39" s="682"/>
      <c r="CM39" s="682"/>
      <c r="CN39" s="682"/>
      <c r="CO39" s="682"/>
      <c r="CP39" s="682"/>
      <c r="CQ39" s="683"/>
      <c r="CR39" s="654">
        <v>33275</v>
      </c>
      <c r="CS39" s="673"/>
      <c r="CT39" s="673"/>
      <c r="CU39" s="673"/>
      <c r="CV39" s="673"/>
      <c r="CW39" s="673"/>
      <c r="CX39" s="673"/>
      <c r="CY39" s="674"/>
      <c r="CZ39" s="657">
        <v>1.9</v>
      </c>
      <c r="DA39" s="675"/>
      <c r="DB39" s="675"/>
      <c r="DC39" s="676"/>
      <c r="DD39" s="660">
        <v>25716</v>
      </c>
      <c r="DE39" s="673"/>
      <c r="DF39" s="673"/>
      <c r="DG39" s="673"/>
      <c r="DH39" s="673"/>
      <c r="DI39" s="673"/>
      <c r="DJ39" s="673"/>
      <c r="DK39" s="674"/>
      <c r="DL39" s="660" t="s">
        <v>122</v>
      </c>
      <c r="DM39" s="673"/>
      <c r="DN39" s="673"/>
      <c r="DO39" s="673"/>
      <c r="DP39" s="673"/>
      <c r="DQ39" s="673"/>
      <c r="DR39" s="673"/>
      <c r="DS39" s="673"/>
      <c r="DT39" s="673"/>
      <c r="DU39" s="673"/>
      <c r="DV39" s="674"/>
      <c r="DW39" s="657" t="s">
        <v>122</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54">
        <v>25156</v>
      </c>
      <c r="BA40" s="655"/>
      <c r="BB40" s="655"/>
      <c r="BC40" s="655"/>
      <c r="BD40" s="673"/>
      <c r="BE40" s="673"/>
      <c r="BF40" s="681"/>
      <c r="BG40" s="686"/>
      <c r="BH40" s="687"/>
      <c r="BI40" s="687"/>
      <c r="BJ40" s="687"/>
      <c r="BK40" s="687"/>
      <c r="BL40" s="215"/>
      <c r="BM40" s="682" t="s">
        <v>340</v>
      </c>
      <c r="BN40" s="682"/>
      <c r="BO40" s="682"/>
      <c r="BP40" s="682"/>
      <c r="BQ40" s="682"/>
      <c r="BR40" s="682"/>
      <c r="BS40" s="682"/>
      <c r="BT40" s="682"/>
      <c r="BU40" s="683"/>
      <c r="BV40" s="654">
        <v>157</v>
      </c>
      <c r="BW40" s="655"/>
      <c r="BX40" s="655"/>
      <c r="BY40" s="655"/>
      <c r="BZ40" s="655"/>
      <c r="CA40" s="655"/>
      <c r="CB40" s="684"/>
      <c r="CD40" s="685" t="s">
        <v>341</v>
      </c>
      <c r="CE40" s="682"/>
      <c r="CF40" s="682"/>
      <c r="CG40" s="682"/>
      <c r="CH40" s="682"/>
      <c r="CI40" s="682"/>
      <c r="CJ40" s="682"/>
      <c r="CK40" s="682"/>
      <c r="CL40" s="682"/>
      <c r="CM40" s="682"/>
      <c r="CN40" s="682"/>
      <c r="CO40" s="682"/>
      <c r="CP40" s="682"/>
      <c r="CQ40" s="683"/>
      <c r="CR40" s="654">
        <v>11760</v>
      </c>
      <c r="CS40" s="655"/>
      <c r="CT40" s="655"/>
      <c r="CU40" s="655"/>
      <c r="CV40" s="655"/>
      <c r="CW40" s="655"/>
      <c r="CX40" s="655"/>
      <c r="CY40" s="656"/>
      <c r="CZ40" s="657">
        <v>0.7</v>
      </c>
      <c r="DA40" s="675"/>
      <c r="DB40" s="675"/>
      <c r="DC40" s="676"/>
      <c r="DD40" s="660">
        <v>6714</v>
      </c>
      <c r="DE40" s="655"/>
      <c r="DF40" s="655"/>
      <c r="DG40" s="655"/>
      <c r="DH40" s="655"/>
      <c r="DI40" s="655"/>
      <c r="DJ40" s="655"/>
      <c r="DK40" s="656"/>
      <c r="DL40" s="660" t="s">
        <v>236</v>
      </c>
      <c r="DM40" s="655"/>
      <c r="DN40" s="655"/>
      <c r="DO40" s="655"/>
      <c r="DP40" s="655"/>
      <c r="DQ40" s="655"/>
      <c r="DR40" s="655"/>
      <c r="DS40" s="655"/>
      <c r="DT40" s="655"/>
      <c r="DU40" s="655"/>
      <c r="DV40" s="656"/>
      <c r="DW40" s="657" t="s">
        <v>122</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38">
        <v>67652</v>
      </c>
      <c r="BA41" s="693"/>
      <c r="BB41" s="693"/>
      <c r="BC41" s="693"/>
      <c r="BD41" s="639"/>
      <c r="BE41" s="639"/>
      <c r="BF41" s="694"/>
      <c r="BG41" s="688"/>
      <c r="BH41" s="689"/>
      <c r="BI41" s="689"/>
      <c r="BJ41" s="689"/>
      <c r="BK41" s="689"/>
      <c r="BL41" s="216"/>
      <c r="BM41" s="695" t="s">
        <v>343</v>
      </c>
      <c r="BN41" s="695"/>
      <c r="BO41" s="695"/>
      <c r="BP41" s="695"/>
      <c r="BQ41" s="695"/>
      <c r="BR41" s="695"/>
      <c r="BS41" s="695"/>
      <c r="BT41" s="695"/>
      <c r="BU41" s="696"/>
      <c r="BV41" s="638">
        <v>265</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54" t="s">
        <v>122</v>
      </c>
      <c r="CS41" s="673"/>
      <c r="CT41" s="673"/>
      <c r="CU41" s="673"/>
      <c r="CV41" s="673"/>
      <c r="CW41" s="673"/>
      <c r="CX41" s="673"/>
      <c r="CY41" s="674"/>
      <c r="CZ41" s="657" t="s">
        <v>236</v>
      </c>
      <c r="DA41" s="675"/>
      <c r="DB41" s="675"/>
      <c r="DC41" s="676"/>
      <c r="DD41" s="660" t="s">
        <v>236</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346</v>
      </c>
      <c r="CE42" s="652"/>
      <c r="CF42" s="652"/>
      <c r="CG42" s="652"/>
      <c r="CH42" s="652"/>
      <c r="CI42" s="652"/>
      <c r="CJ42" s="652"/>
      <c r="CK42" s="652"/>
      <c r="CL42" s="652"/>
      <c r="CM42" s="652"/>
      <c r="CN42" s="652"/>
      <c r="CO42" s="652"/>
      <c r="CP42" s="652"/>
      <c r="CQ42" s="653"/>
      <c r="CR42" s="654">
        <v>541040</v>
      </c>
      <c r="CS42" s="655"/>
      <c r="CT42" s="655"/>
      <c r="CU42" s="655"/>
      <c r="CV42" s="655"/>
      <c r="CW42" s="655"/>
      <c r="CX42" s="655"/>
      <c r="CY42" s="656"/>
      <c r="CZ42" s="657">
        <v>30.1</v>
      </c>
      <c r="DA42" s="658"/>
      <c r="DB42" s="658"/>
      <c r="DC42" s="659"/>
      <c r="DD42" s="660">
        <v>196324</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348</v>
      </c>
      <c r="CE43" s="652"/>
      <c r="CF43" s="652"/>
      <c r="CG43" s="652"/>
      <c r="CH43" s="652"/>
      <c r="CI43" s="652"/>
      <c r="CJ43" s="652"/>
      <c r="CK43" s="652"/>
      <c r="CL43" s="652"/>
      <c r="CM43" s="652"/>
      <c r="CN43" s="652"/>
      <c r="CO43" s="652"/>
      <c r="CP43" s="652"/>
      <c r="CQ43" s="653"/>
      <c r="CR43" s="654">
        <v>29618</v>
      </c>
      <c r="CS43" s="673"/>
      <c r="CT43" s="673"/>
      <c r="CU43" s="673"/>
      <c r="CV43" s="673"/>
      <c r="CW43" s="673"/>
      <c r="CX43" s="673"/>
      <c r="CY43" s="674"/>
      <c r="CZ43" s="657">
        <v>1.6</v>
      </c>
      <c r="DA43" s="675"/>
      <c r="DB43" s="675"/>
      <c r="DC43" s="676"/>
      <c r="DD43" s="660">
        <v>29618</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x14ac:dyDescent="0.15">
      <c r="B44" s="220" t="s">
        <v>349</v>
      </c>
      <c r="CD44" s="667" t="s">
        <v>300</v>
      </c>
      <c r="CE44" s="668"/>
      <c r="CF44" s="651" t="s">
        <v>350</v>
      </c>
      <c r="CG44" s="652"/>
      <c r="CH44" s="652"/>
      <c r="CI44" s="652"/>
      <c r="CJ44" s="652"/>
      <c r="CK44" s="652"/>
      <c r="CL44" s="652"/>
      <c r="CM44" s="652"/>
      <c r="CN44" s="652"/>
      <c r="CO44" s="652"/>
      <c r="CP44" s="652"/>
      <c r="CQ44" s="653"/>
      <c r="CR44" s="654">
        <v>541040</v>
      </c>
      <c r="CS44" s="655"/>
      <c r="CT44" s="655"/>
      <c r="CU44" s="655"/>
      <c r="CV44" s="655"/>
      <c r="CW44" s="655"/>
      <c r="CX44" s="655"/>
      <c r="CY44" s="656"/>
      <c r="CZ44" s="657">
        <v>30.1</v>
      </c>
      <c r="DA44" s="658"/>
      <c r="DB44" s="658"/>
      <c r="DC44" s="659"/>
      <c r="DD44" s="660">
        <v>196324</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x14ac:dyDescent="0.15">
      <c r="CD45" s="669"/>
      <c r="CE45" s="670"/>
      <c r="CF45" s="651" t="s">
        <v>351</v>
      </c>
      <c r="CG45" s="652"/>
      <c r="CH45" s="652"/>
      <c r="CI45" s="652"/>
      <c r="CJ45" s="652"/>
      <c r="CK45" s="652"/>
      <c r="CL45" s="652"/>
      <c r="CM45" s="652"/>
      <c r="CN45" s="652"/>
      <c r="CO45" s="652"/>
      <c r="CP45" s="652"/>
      <c r="CQ45" s="653"/>
      <c r="CR45" s="654">
        <v>128181</v>
      </c>
      <c r="CS45" s="673"/>
      <c r="CT45" s="673"/>
      <c r="CU45" s="673"/>
      <c r="CV45" s="673"/>
      <c r="CW45" s="673"/>
      <c r="CX45" s="673"/>
      <c r="CY45" s="674"/>
      <c r="CZ45" s="657">
        <v>7.1</v>
      </c>
      <c r="DA45" s="675"/>
      <c r="DB45" s="675"/>
      <c r="DC45" s="676"/>
      <c r="DD45" s="660">
        <v>17183</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x14ac:dyDescent="0.15">
      <c r="CD46" s="669"/>
      <c r="CE46" s="670"/>
      <c r="CF46" s="651" t="s">
        <v>352</v>
      </c>
      <c r="CG46" s="652"/>
      <c r="CH46" s="652"/>
      <c r="CI46" s="652"/>
      <c r="CJ46" s="652"/>
      <c r="CK46" s="652"/>
      <c r="CL46" s="652"/>
      <c r="CM46" s="652"/>
      <c r="CN46" s="652"/>
      <c r="CO46" s="652"/>
      <c r="CP46" s="652"/>
      <c r="CQ46" s="653"/>
      <c r="CR46" s="654">
        <v>405782</v>
      </c>
      <c r="CS46" s="655"/>
      <c r="CT46" s="655"/>
      <c r="CU46" s="655"/>
      <c r="CV46" s="655"/>
      <c r="CW46" s="655"/>
      <c r="CX46" s="655"/>
      <c r="CY46" s="656"/>
      <c r="CZ46" s="657">
        <v>22.6</v>
      </c>
      <c r="DA46" s="658"/>
      <c r="DB46" s="658"/>
      <c r="DC46" s="659"/>
      <c r="DD46" s="660">
        <v>172064</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x14ac:dyDescent="0.15">
      <c r="CD47" s="669"/>
      <c r="CE47" s="670"/>
      <c r="CF47" s="651" t="s">
        <v>353</v>
      </c>
      <c r="CG47" s="652"/>
      <c r="CH47" s="652"/>
      <c r="CI47" s="652"/>
      <c r="CJ47" s="652"/>
      <c r="CK47" s="652"/>
      <c r="CL47" s="652"/>
      <c r="CM47" s="652"/>
      <c r="CN47" s="652"/>
      <c r="CO47" s="652"/>
      <c r="CP47" s="652"/>
      <c r="CQ47" s="653"/>
      <c r="CR47" s="654" t="s">
        <v>122</v>
      </c>
      <c r="CS47" s="673"/>
      <c r="CT47" s="673"/>
      <c r="CU47" s="673"/>
      <c r="CV47" s="673"/>
      <c r="CW47" s="673"/>
      <c r="CX47" s="673"/>
      <c r="CY47" s="674"/>
      <c r="CZ47" s="657" t="s">
        <v>122</v>
      </c>
      <c r="DA47" s="675"/>
      <c r="DB47" s="675"/>
      <c r="DC47" s="676"/>
      <c r="DD47" s="660" t="s">
        <v>122</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x14ac:dyDescent="0.15">
      <c r="CD48" s="671"/>
      <c r="CE48" s="672"/>
      <c r="CF48" s="651" t="s">
        <v>354</v>
      </c>
      <c r="CG48" s="652"/>
      <c r="CH48" s="652"/>
      <c r="CI48" s="652"/>
      <c r="CJ48" s="652"/>
      <c r="CK48" s="652"/>
      <c r="CL48" s="652"/>
      <c r="CM48" s="652"/>
      <c r="CN48" s="652"/>
      <c r="CO48" s="652"/>
      <c r="CP48" s="652"/>
      <c r="CQ48" s="653"/>
      <c r="CR48" s="654" t="s">
        <v>236</v>
      </c>
      <c r="CS48" s="655"/>
      <c r="CT48" s="655"/>
      <c r="CU48" s="655"/>
      <c r="CV48" s="655"/>
      <c r="CW48" s="655"/>
      <c r="CX48" s="655"/>
      <c r="CY48" s="656"/>
      <c r="CZ48" s="657" t="s">
        <v>122</v>
      </c>
      <c r="DA48" s="658"/>
      <c r="DB48" s="658"/>
      <c r="DC48" s="659"/>
      <c r="DD48" s="660" t="s">
        <v>236</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x14ac:dyDescent="0.15">
      <c r="CD49" s="635" t="s">
        <v>355</v>
      </c>
      <c r="CE49" s="636"/>
      <c r="CF49" s="636"/>
      <c r="CG49" s="636"/>
      <c r="CH49" s="636"/>
      <c r="CI49" s="636"/>
      <c r="CJ49" s="636"/>
      <c r="CK49" s="636"/>
      <c r="CL49" s="636"/>
      <c r="CM49" s="636"/>
      <c r="CN49" s="636"/>
      <c r="CO49" s="636"/>
      <c r="CP49" s="636"/>
      <c r="CQ49" s="637"/>
      <c r="CR49" s="638">
        <v>1795274</v>
      </c>
      <c r="CS49" s="639"/>
      <c r="CT49" s="639"/>
      <c r="CU49" s="639"/>
      <c r="CV49" s="639"/>
      <c r="CW49" s="639"/>
      <c r="CX49" s="639"/>
      <c r="CY49" s="640"/>
      <c r="CZ49" s="641">
        <v>100</v>
      </c>
      <c r="DA49" s="642"/>
      <c r="DB49" s="642"/>
      <c r="DC49" s="643"/>
      <c r="DD49" s="644">
        <v>1223686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XGh33lsZ9jr2meyEhR52IF9bC8uGIk3PHny5p/qq9pXOHcrIE5aRkAVeykRG0pTs0MWfcC8/JmpLu2hCl5IacQ==" saltValue="MpvstdqVAs1iPkQFEIQf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7" t="s">
        <v>357</v>
      </c>
      <c r="DK2" s="1178"/>
      <c r="DL2" s="1178"/>
      <c r="DM2" s="1178"/>
      <c r="DN2" s="1178"/>
      <c r="DO2" s="1179"/>
      <c r="DP2" s="229"/>
      <c r="DQ2" s="1177" t="s">
        <v>358</v>
      </c>
      <c r="DR2" s="1178"/>
      <c r="DS2" s="1178"/>
      <c r="DT2" s="1178"/>
      <c r="DU2" s="1178"/>
      <c r="DV2" s="1178"/>
      <c r="DW2" s="1178"/>
      <c r="DX2" s="1178"/>
      <c r="DY2" s="1178"/>
      <c r="DZ2" s="117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0" t="s">
        <v>359</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0"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5" t="s">
        <v>375</v>
      </c>
      <c r="DH5" s="1166"/>
      <c r="DI5" s="1166"/>
      <c r="DJ5" s="1166"/>
      <c r="DK5" s="1167"/>
      <c r="DL5" s="1165" t="s">
        <v>376</v>
      </c>
      <c r="DM5" s="1166"/>
      <c r="DN5" s="1166"/>
      <c r="DO5" s="1166"/>
      <c r="DP5" s="1167"/>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1"/>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8"/>
      <c r="DH6" s="1169"/>
      <c r="DI6" s="1169"/>
      <c r="DJ6" s="1169"/>
      <c r="DK6" s="1170"/>
      <c r="DL6" s="1168"/>
      <c r="DM6" s="1169"/>
      <c r="DN6" s="1169"/>
      <c r="DO6" s="1169"/>
      <c r="DP6" s="1170"/>
      <c r="DQ6" s="1073"/>
      <c r="DR6" s="1074"/>
      <c r="DS6" s="1074"/>
      <c r="DT6" s="1074"/>
      <c r="DU6" s="1075"/>
      <c r="DV6" s="1073"/>
      <c r="DW6" s="1074"/>
      <c r="DX6" s="1074"/>
      <c r="DY6" s="1074"/>
      <c r="DZ6" s="1087"/>
      <c r="EA6" s="234"/>
    </row>
    <row r="7" spans="1:131" s="235" customFormat="1" ht="26.25" customHeight="1" thickTop="1" x14ac:dyDescent="0.15">
      <c r="A7" s="238">
        <v>1</v>
      </c>
      <c r="B7" s="1117" t="s">
        <v>378</v>
      </c>
      <c r="C7" s="1118"/>
      <c r="D7" s="1118"/>
      <c r="E7" s="1118"/>
      <c r="F7" s="1118"/>
      <c r="G7" s="1118"/>
      <c r="H7" s="1118"/>
      <c r="I7" s="1118"/>
      <c r="J7" s="1118"/>
      <c r="K7" s="1118"/>
      <c r="L7" s="1118"/>
      <c r="M7" s="1118"/>
      <c r="N7" s="1118"/>
      <c r="O7" s="1118"/>
      <c r="P7" s="1119"/>
      <c r="Q7" s="1171">
        <v>1845</v>
      </c>
      <c r="R7" s="1172"/>
      <c r="S7" s="1172"/>
      <c r="T7" s="1172"/>
      <c r="U7" s="1172"/>
      <c r="V7" s="1172">
        <v>1795</v>
      </c>
      <c r="W7" s="1172"/>
      <c r="X7" s="1172"/>
      <c r="Y7" s="1172"/>
      <c r="Z7" s="1172"/>
      <c r="AA7" s="1172">
        <v>50</v>
      </c>
      <c r="AB7" s="1172"/>
      <c r="AC7" s="1172"/>
      <c r="AD7" s="1172"/>
      <c r="AE7" s="1173"/>
      <c r="AF7" s="1174">
        <v>50</v>
      </c>
      <c r="AG7" s="1175"/>
      <c r="AH7" s="1175"/>
      <c r="AI7" s="1175"/>
      <c r="AJ7" s="1176"/>
      <c r="AK7" s="1158" t="s">
        <v>508</v>
      </c>
      <c r="AL7" s="1159"/>
      <c r="AM7" s="1159"/>
      <c r="AN7" s="1159"/>
      <c r="AO7" s="1159"/>
      <c r="AP7" s="1159">
        <v>1268</v>
      </c>
      <c r="AQ7" s="1159"/>
      <c r="AR7" s="1159"/>
      <c r="AS7" s="1159"/>
      <c r="AT7" s="1159"/>
      <c r="AU7" s="1160"/>
      <c r="AV7" s="1160"/>
      <c r="AW7" s="1160"/>
      <c r="AX7" s="1160"/>
      <c r="AY7" s="1161"/>
      <c r="AZ7" s="232"/>
      <c r="BA7" s="232"/>
      <c r="BB7" s="232"/>
      <c r="BC7" s="232"/>
      <c r="BD7" s="232"/>
      <c r="BE7" s="233"/>
      <c r="BF7" s="233"/>
      <c r="BG7" s="233"/>
      <c r="BH7" s="233"/>
      <c r="BI7" s="233"/>
      <c r="BJ7" s="233"/>
      <c r="BK7" s="233"/>
      <c r="BL7" s="233"/>
      <c r="BM7" s="233"/>
      <c r="BN7" s="233"/>
      <c r="BO7" s="233"/>
      <c r="BP7" s="233"/>
      <c r="BQ7" s="239">
        <v>1</v>
      </c>
      <c r="BR7" s="240"/>
      <c r="BS7" s="1162" t="s">
        <v>599</v>
      </c>
      <c r="BT7" s="1163"/>
      <c r="BU7" s="1163"/>
      <c r="BV7" s="1163"/>
      <c r="BW7" s="1163"/>
      <c r="BX7" s="1163"/>
      <c r="BY7" s="1163"/>
      <c r="BZ7" s="1163"/>
      <c r="CA7" s="1163"/>
      <c r="CB7" s="1163"/>
      <c r="CC7" s="1163"/>
      <c r="CD7" s="1163"/>
      <c r="CE7" s="1163"/>
      <c r="CF7" s="1163"/>
      <c r="CG7" s="1164"/>
      <c r="CH7" s="1155" t="s">
        <v>600</v>
      </c>
      <c r="CI7" s="1156"/>
      <c r="CJ7" s="1156"/>
      <c r="CK7" s="1156"/>
      <c r="CL7" s="1157"/>
      <c r="CM7" s="1155" t="s">
        <v>600</v>
      </c>
      <c r="CN7" s="1156"/>
      <c r="CO7" s="1156"/>
      <c r="CP7" s="1156"/>
      <c r="CQ7" s="1157"/>
      <c r="CR7" s="1155">
        <v>3</v>
      </c>
      <c r="CS7" s="1156"/>
      <c r="CT7" s="1156"/>
      <c r="CU7" s="1156"/>
      <c r="CV7" s="1157"/>
      <c r="CW7" s="1155">
        <v>0</v>
      </c>
      <c r="CX7" s="1156"/>
      <c r="CY7" s="1156"/>
      <c r="CZ7" s="1156"/>
      <c r="DA7" s="1157"/>
      <c r="DB7" s="1155">
        <v>0</v>
      </c>
      <c r="DC7" s="1156"/>
      <c r="DD7" s="1156"/>
      <c r="DE7" s="1156"/>
      <c r="DF7" s="1157"/>
      <c r="DG7" s="1155">
        <v>0</v>
      </c>
      <c r="DH7" s="1156"/>
      <c r="DI7" s="1156"/>
      <c r="DJ7" s="1156"/>
      <c r="DK7" s="1157"/>
      <c r="DL7" s="1155">
        <v>0</v>
      </c>
      <c r="DM7" s="1156"/>
      <c r="DN7" s="1156"/>
      <c r="DO7" s="1156"/>
      <c r="DP7" s="1157"/>
      <c r="DQ7" s="1155">
        <v>0</v>
      </c>
      <c r="DR7" s="1156"/>
      <c r="DS7" s="1156"/>
      <c r="DT7" s="1156"/>
      <c r="DU7" s="1157"/>
      <c r="DV7" s="1182"/>
      <c r="DW7" s="1183"/>
      <c r="DX7" s="1183"/>
      <c r="DY7" s="1183"/>
      <c r="DZ7" s="1184"/>
      <c r="EA7" s="234"/>
    </row>
    <row r="8" spans="1:131" s="235" customFormat="1" ht="26.25" customHeight="1" x14ac:dyDescent="0.15">
      <c r="A8" s="241">
        <v>2</v>
      </c>
      <c r="B8" s="1098"/>
      <c r="C8" s="1099"/>
      <c r="D8" s="1099"/>
      <c r="E8" s="1099"/>
      <c r="F8" s="1099"/>
      <c r="G8" s="1099"/>
      <c r="H8" s="1099"/>
      <c r="I8" s="1099"/>
      <c r="J8" s="1099"/>
      <c r="K8" s="1099"/>
      <c r="L8" s="1099"/>
      <c r="M8" s="1099"/>
      <c r="N8" s="1099"/>
      <c r="O8" s="1099"/>
      <c r="P8" s="1100"/>
      <c r="Q8" s="1110"/>
      <c r="R8" s="1111"/>
      <c r="S8" s="1111"/>
      <c r="T8" s="1111"/>
      <c r="U8" s="1111"/>
      <c r="V8" s="1111"/>
      <c r="W8" s="1111"/>
      <c r="X8" s="1111"/>
      <c r="Y8" s="1111"/>
      <c r="Z8" s="1111"/>
      <c r="AA8" s="1111"/>
      <c r="AB8" s="1111"/>
      <c r="AC8" s="1111"/>
      <c r="AD8" s="1111"/>
      <c r="AE8" s="1112"/>
      <c r="AF8" s="1104"/>
      <c r="AG8" s="1105"/>
      <c r="AH8" s="1105"/>
      <c r="AI8" s="1105"/>
      <c r="AJ8" s="1106"/>
      <c r="AK8" s="1153"/>
      <c r="AL8" s="1154"/>
      <c r="AM8" s="1154"/>
      <c r="AN8" s="1154"/>
      <c r="AO8" s="1154"/>
      <c r="AP8" s="1154"/>
      <c r="AQ8" s="1154"/>
      <c r="AR8" s="1154"/>
      <c r="AS8" s="1154"/>
      <c r="AT8" s="1154"/>
      <c r="AU8" s="1151"/>
      <c r="AV8" s="1151"/>
      <c r="AW8" s="1151"/>
      <c r="AX8" s="1151"/>
      <c r="AY8" s="1152"/>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098"/>
      <c r="C9" s="1099"/>
      <c r="D9" s="1099"/>
      <c r="E9" s="1099"/>
      <c r="F9" s="1099"/>
      <c r="G9" s="1099"/>
      <c r="H9" s="1099"/>
      <c r="I9" s="1099"/>
      <c r="J9" s="1099"/>
      <c r="K9" s="1099"/>
      <c r="L9" s="1099"/>
      <c r="M9" s="1099"/>
      <c r="N9" s="1099"/>
      <c r="O9" s="1099"/>
      <c r="P9" s="1100"/>
      <c r="Q9" s="1110"/>
      <c r="R9" s="1111"/>
      <c r="S9" s="1111"/>
      <c r="T9" s="1111"/>
      <c r="U9" s="1111"/>
      <c r="V9" s="1111"/>
      <c r="W9" s="1111"/>
      <c r="X9" s="1111"/>
      <c r="Y9" s="1111"/>
      <c r="Z9" s="1111"/>
      <c r="AA9" s="1111"/>
      <c r="AB9" s="1111"/>
      <c r="AC9" s="1111"/>
      <c r="AD9" s="1111"/>
      <c r="AE9" s="1112"/>
      <c r="AF9" s="1104"/>
      <c r="AG9" s="1105"/>
      <c r="AH9" s="1105"/>
      <c r="AI9" s="1105"/>
      <c r="AJ9" s="1106"/>
      <c r="AK9" s="1153"/>
      <c r="AL9" s="1154"/>
      <c r="AM9" s="1154"/>
      <c r="AN9" s="1154"/>
      <c r="AO9" s="1154"/>
      <c r="AP9" s="1154"/>
      <c r="AQ9" s="1154"/>
      <c r="AR9" s="1154"/>
      <c r="AS9" s="1154"/>
      <c r="AT9" s="1154"/>
      <c r="AU9" s="1151"/>
      <c r="AV9" s="1151"/>
      <c r="AW9" s="1151"/>
      <c r="AX9" s="1151"/>
      <c r="AY9" s="1152"/>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098"/>
      <c r="C10" s="1099"/>
      <c r="D10" s="1099"/>
      <c r="E10" s="1099"/>
      <c r="F10" s="1099"/>
      <c r="G10" s="1099"/>
      <c r="H10" s="1099"/>
      <c r="I10" s="1099"/>
      <c r="J10" s="1099"/>
      <c r="K10" s="1099"/>
      <c r="L10" s="1099"/>
      <c r="M10" s="1099"/>
      <c r="N10" s="1099"/>
      <c r="O10" s="1099"/>
      <c r="P10" s="1100"/>
      <c r="Q10" s="1110"/>
      <c r="R10" s="1111"/>
      <c r="S10" s="1111"/>
      <c r="T10" s="1111"/>
      <c r="U10" s="1111"/>
      <c r="V10" s="1111"/>
      <c r="W10" s="1111"/>
      <c r="X10" s="1111"/>
      <c r="Y10" s="1111"/>
      <c r="Z10" s="1111"/>
      <c r="AA10" s="1111"/>
      <c r="AB10" s="1111"/>
      <c r="AC10" s="1111"/>
      <c r="AD10" s="1111"/>
      <c r="AE10" s="1112"/>
      <c r="AF10" s="1104"/>
      <c r="AG10" s="1105"/>
      <c r="AH10" s="1105"/>
      <c r="AI10" s="1105"/>
      <c r="AJ10" s="1106"/>
      <c r="AK10" s="1153"/>
      <c r="AL10" s="1154"/>
      <c r="AM10" s="1154"/>
      <c r="AN10" s="1154"/>
      <c r="AO10" s="1154"/>
      <c r="AP10" s="1154"/>
      <c r="AQ10" s="1154"/>
      <c r="AR10" s="1154"/>
      <c r="AS10" s="1154"/>
      <c r="AT10" s="1154"/>
      <c r="AU10" s="1151"/>
      <c r="AV10" s="1151"/>
      <c r="AW10" s="1151"/>
      <c r="AX10" s="1151"/>
      <c r="AY10" s="1152"/>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098"/>
      <c r="C11" s="1099"/>
      <c r="D11" s="1099"/>
      <c r="E11" s="1099"/>
      <c r="F11" s="1099"/>
      <c r="G11" s="1099"/>
      <c r="H11" s="1099"/>
      <c r="I11" s="1099"/>
      <c r="J11" s="1099"/>
      <c r="K11" s="1099"/>
      <c r="L11" s="1099"/>
      <c r="M11" s="1099"/>
      <c r="N11" s="1099"/>
      <c r="O11" s="1099"/>
      <c r="P11" s="1100"/>
      <c r="Q11" s="1110"/>
      <c r="R11" s="1111"/>
      <c r="S11" s="1111"/>
      <c r="T11" s="1111"/>
      <c r="U11" s="1111"/>
      <c r="V11" s="1111"/>
      <c r="W11" s="1111"/>
      <c r="X11" s="1111"/>
      <c r="Y11" s="1111"/>
      <c r="Z11" s="1111"/>
      <c r="AA11" s="1111"/>
      <c r="AB11" s="1111"/>
      <c r="AC11" s="1111"/>
      <c r="AD11" s="1111"/>
      <c r="AE11" s="1112"/>
      <c r="AF11" s="1104"/>
      <c r="AG11" s="1105"/>
      <c r="AH11" s="1105"/>
      <c r="AI11" s="1105"/>
      <c r="AJ11" s="1106"/>
      <c r="AK11" s="1153"/>
      <c r="AL11" s="1154"/>
      <c r="AM11" s="1154"/>
      <c r="AN11" s="1154"/>
      <c r="AO11" s="1154"/>
      <c r="AP11" s="1154"/>
      <c r="AQ11" s="1154"/>
      <c r="AR11" s="1154"/>
      <c r="AS11" s="1154"/>
      <c r="AT11" s="1154"/>
      <c r="AU11" s="1151"/>
      <c r="AV11" s="1151"/>
      <c r="AW11" s="1151"/>
      <c r="AX11" s="1151"/>
      <c r="AY11" s="1152"/>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098"/>
      <c r="C12" s="1099"/>
      <c r="D12" s="1099"/>
      <c r="E12" s="1099"/>
      <c r="F12" s="1099"/>
      <c r="G12" s="1099"/>
      <c r="H12" s="1099"/>
      <c r="I12" s="1099"/>
      <c r="J12" s="1099"/>
      <c r="K12" s="1099"/>
      <c r="L12" s="1099"/>
      <c r="M12" s="1099"/>
      <c r="N12" s="1099"/>
      <c r="O12" s="1099"/>
      <c r="P12" s="1100"/>
      <c r="Q12" s="1110"/>
      <c r="R12" s="1111"/>
      <c r="S12" s="1111"/>
      <c r="T12" s="1111"/>
      <c r="U12" s="1111"/>
      <c r="V12" s="1111"/>
      <c r="W12" s="1111"/>
      <c r="X12" s="1111"/>
      <c r="Y12" s="1111"/>
      <c r="Z12" s="1111"/>
      <c r="AA12" s="1111"/>
      <c r="AB12" s="1111"/>
      <c r="AC12" s="1111"/>
      <c r="AD12" s="1111"/>
      <c r="AE12" s="1112"/>
      <c r="AF12" s="1104"/>
      <c r="AG12" s="1105"/>
      <c r="AH12" s="1105"/>
      <c r="AI12" s="1105"/>
      <c r="AJ12" s="1106"/>
      <c r="AK12" s="1153"/>
      <c r="AL12" s="1154"/>
      <c r="AM12" s="1154"/>
      <c r="AN12" s="1154"/>
      <c r="AO12" s="1154"/>
      <c r="AP12" s="1154"/>
      <c r="AQ12" s="1154"/>
      <c r="AR12" s="1154"/>
      <c r="AS12" s="1154"/>
      <c r="AT12" s="1154"/>
      <c r="AU12" s="1151"/>
      <c r="AV12" s="1151"/>
      <c r="AW12" s="1151"/>
      <c r="AX12" s="1151"/>
      <c r="AY12" s="1152"/>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098"/>
      <c r="C13" s="1099"/>
      <c r="D13" s="1099"/>
      <c r="E13" s="1099"/>
      <c r="F13" s="1099"/>
      <c r="G13" s="1099"/>
      <c r="H13" s="1099"/>
      <c r="I13" s="1099"/>
      <c r="J13" s="1099"/>
      <c r="K13" s="1099"/>
      <c r="L13" s="1099"/>
      <c r="M13" s="1099"/>
      <c r="N13" s="1099"/>
      <c r="O13" s="1099"/>
      <c r="P13" s="1100"/>
      <c r="Q13" s="1110"/>
      <c r="R13" s="1111"/>
      <c r="S13" s="1111"/>
      <c r="T13" s="1111"/>
      <c r="U13" s="1111"/>
      <c r="V13" s="1111"/>
      <c r="W13" s="1111"/>
      <c r="X13" s="1111"/>
      <c r="Y13" s="1111"/>
      <c r="Z13" s="1111"/>
      <c r="AA13" s="1111"/>
      <c r="AB13" s="1111"/>
      <c r="AC13" s="1111"/>
      <c r="AD13" s="1111"/>
      <c r="AE13" s="1112"/>
      <c r="AF13" s="1104"/>
      <c r="AG13" s="1105"/>
      <c r="AH13" s="1105"/>
      <c r="AI13" s="1105"/>
      <c r="AJ13" s="1106"/>
      <c r="AK13" s="1153"/>
      <c r="AL13" s="1154"/>
      <c r="AM13" s="1154"/>
      <c r="AN13" s="1154"/>
      <c r="AO13" s="1154"/>
      <c r="AP13" s="1154"/>
      <c r="AQ13" s="1154"/>
      <c r="AR13" s="1154"/>
      <c r="AS13" s="1154"/>
      <c r="AT13" s="1154"/>
      <c r="AU13" s="1151"/>
      <c r="AV13" s="1151"/>
      <c r="AW13" s="1151"/>
      <c r="AX13" s="1151"/>
      <c r="AY13" s="1152"/>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098"/>
      <c r="C14" s="1099"/>
      <c r="D14" s="1099"/>
      <c r="E14" s="1099"/>
      <c r="F14" s="1099"/>
      <c r="G14" s="1099"/>
      <c r="H14" s="1099"/>
      <c r="I14" s="1099"/>
      <c r="J14" s="1099"/>
      <c r="K14" s="1099"/>
      <c r="L14" s="1099"/>
      <c r="M14" s="1099"/>
      <c r="N14" s="1099"/>
      <c r="O14" s="1099"/>
      <c r="P14" s="1100"/>
      <c r="Q14" s="1110"/>
      <c r="R14" s="1111"/>
      <c r="S14" s="1111"/>
      <c r="T14" s="1111"/>
      <c r="U14" s="1111"/>
      <c r="V14" s="1111"/>
      <c r="W14" s="1111"/>
      <c r="X14" s="1111"/>
      <c r="Y14" s="1111"/>
      <c r="Z14" s="1111"/>
      <c r="AA14" s="1111"/>
      <c r="AB14" s="1111"/>
      <c r="AC14" s="1111"/>
      <c r="AD14" s="1111"/>
      <c r="AE14" s="1112"/>
      <c r="AF14" s="1104"/>
      <c r="AG14" s="1105"/>
      <c r="AH14" s="1105"/>
      <c r="AI14" s="1105"/>
      <c r="AJ14" s="1106"/>
      <c r="AK14" s="1153"/>
      <c r="AL14" s="1154"/>
      <c r="AM14" s="1154"/>
      <c r="AN14" s="1154"/>
      <c r="AO14" s="1154"/>
      <c r="AP14" s="1154"/>
      <c r="AQ14" s="1154"/>
      <c r="AR14" s="1154"/>
      <c r="AS14" s="1154"/>
      <c r="AT14" s="1154"/>
      <c r="AU14" s="1151"/>
      <c r="AV14" s="1151"/>
      <c r="AW14" s="1151"/>
      <c r="AX14" s="1151"/>
      <c r="AY14" s="1152"/>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098"/>
      <c r="C15" s="1099"/>
      <c r="D15" s="1099"/>
      <c r="E15" s="1099"/>
      <c r="F15" s="1099"/>
      <c r="G15" s="1099"/>
      <c r="H15" s="1099"/>
      <c r="I15" s="1099"/>
      <c r="J15" s="1099"/>
      <c r="K15" s="1099"/>
      <c r="L15" s="1099"/>
      <c r="M15" s="1099"/>
      <c r="N15" s="1099"/>
      <c r="O15" s="1099"/>
      <c r="P15" s="1100"/>
      <c r="Q15" s="1110"/>
      <c r="R15" s="1111"/>
      <c r="S15" s="1111"/>
      <c r="T15" s="1111"/>
      <c r="U15" s="1111"/>
      <c r="V15" s="1111"/>
      <c r="W15" s="1111"/>
      <c r="X15" s="1111"/>
      <c r="Y15" s="1111"/>
      <c r="Z15" s="1111"/>
      <c r="AA15" s="1111"/>
      <c r="AB15" s="1111"/>
      <c r="AC15" s="1111"/>
      <c r="AD15" s="1111"/>
      <c r="AE15" s="1112"/>
      <c r="AF15" s="1104"/>
      <c r="AG15" s="1105"/>
      <c r="AH15" s="1105"/>
      <c r="AI15" s="1105"/>
      <c r="AJ15" s="1106"/>
      <c r="AK15" s="1153"/>
      <c r="AL15" s="1154"/>
      <c r="AM15" s="1154"/>
      <c r="AN15" s="1154"/>
      <c r="AO15" s="1154"/>
      <c r="AP15" s="1154"/>
      <c r="AQ15" s="1154"/>
      <c r="AR15" s="1154"/>
      <c r="AS15" s="1154"/>
      <c r="AT15" s="1154"/>
      <c r="AU15" s="1151"/>
      <c r="AV15" s="1151"/>
      <c r="AW15" s="1151"/>
      <c r="AX15" s="1151"/>
      <c r="AY15" s="1152"/>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098"/>
      <c r="C16" s="1099"/>
      <c r="D16" s="1099"/>
      <c r="E16" s="1099"/>
      <c r="F16" s="1099"/>
      <c r="G16" s="1099"/>
      <c r="H16" s="1099"/>
      <c r="I16" s="1099"/>
      <c r="J16" s="1099"/>
      <c r="K16" s="1099"/>
      <c r="L16" s="1099"/>
      <c r="M16" s="1099"/>
      <c r="N16" s="1099"/>
      <c r="O16" s="1099"/>
      <c r="P16" s="1100"/>
      <c r="Q16" s="1110"/>
      <c r="R16" s="1111"/>
      <c r="S16" s="1111"/>
      <c r="T16" s="1111"/>
      <c r="U16" s="1111"/>
      <c r="V16" s="1111"/>
      <c r="W16" s="1111"/>
      <c r="X16" s="1111"/>
      <c r="Y16" s="1111"/>
      <c r="Z16" s="1111"/>
      <c r="AA16" s="1111"/>
      <c r="AB16" s="1111"/>
      <c r="AC16" s="1111"/>
      <c r="AD16" s="1111"/>
      <c r="AE16" s="1112"/>
      <c r="AF16" s="1104"/>
      <c r="AG16" s="1105"/>
      <c r="AH16" s="1105"/>
      <c r="AI16" s="1105"/>
      <c r="AJ16" s="1106"/>
      <c r="AK16" s="1153"/>
      <c r="AL16" s="1154"/>
      <c r="AM16" s="1154"/>
      <c r="AN16" s="1154"/>
      <c r="AO16" s="1154"/>
      <c r="AP16" s="1154"/>
      <c r="AQ16" s="1154"/>
      <c r="AR16" s="1154"/>
      <c r="AS16" s="1154"/>
      <c r="AT16" s="1154"/>
      <c r="AU16" s="1151"/>
      <c r="AV16" s="1151"/>
      <c r="AW16" s="1151"/>
      <c r="AX16" s="1151"/>
      <c r="AY16" s="1152"/>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098"/>
      <c r="C17" s="1099"/>
      <c r="D17" s="1099"/>
      <c r="E17" s="1099"/>
      <c r="F17" s="1099"/>
      <c r="G17" s="1099"/>
      <c r="H17" s="1099"/>
      <c r="I17" s="1099"/>
      <c r="J17" s="1099"/>
      <c r="K17" s="1099"/>
      <c r="L17" s="1099"/>
      <c r="M17" s="1099"/>
      <c r="N17" s="1099"/>
      <c r="O17" s="1099"/>
      <c r="P17" s="1100"/>
      <c r="Q17" s="1110"/>
      <c r="R17" s="1111"/>
      <c r="S17" s="1111"/>
      <c r="T17" s="1111"/>
      <c r="U17" s="1111"/>
      <c r="V17" s="1111"/>
      <c r="W17" s="1111"/>
      <c r="X17" s="1111"/>
      <c r="Y17" s="1111"/>
      <c r="Z17" s="1111"/>
      <c r="AA17" s="1111"/>
      <c r="AB17" s="1111"/>
      <c r="AC17" s="1111"/>
      <c r="AD17" s="1111"/>
      <c r="AE17" s="1112"/>
      <c r="AF17" s="1104"/>
      <c r="AG17" s="1105"/>
      <c r="AH17" s="1105"/>
      <c r="AI17" s="1105"/>
      <c r="AJ17" s="1106"/>
      <c r="AK17" s="1153"/>
      <c r="AL17" s="1154"/>
      <c r="AM17" s="1154"/>
      <c r="AN17" s="1154"/>
      <c r="AO17" s="1154"/>
      <c r="AP17" s="1154"/>
      <c r="AQ17" s="1154"/>
      <c r="AR17" s="1154"/>
      <c r="AS17" s="1154"/>
      <c r="AT17" s="1154"/>
      <c r="AU17" s="1151"/>
      <c r="AV17" s="1151"/>
      <c r="AW17" s="1151"/>
      <c r="AX17" s="1151"/>
      <c r="AY17" s="1152"/>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098"/>
      <c r="C18" s="1099"/>
      <c r="D18" s="1099"/>
      <c r="E18" s="1099"/>
      <c r="F18" s="1099"/>
      <c r="G18" s="1099"/>
      <c r="H18" s="1099"/>
      <c r="I18" s="1099"/>
      <c r="J18" s="1099"/>
      <c r="K18" s="1099"/>
      <c r="L18" s="1099"/>
      <c r="M18" s="1099"/>
      <c r="N18" s="1099"/>
      <c r="O18" s="1099"/>
      <c r="P18" s="1100"/>
      <c r="Q18" s="1110"/>
      <c r="R18" s="1111"/>
      <c r="S18" s="1111"/>
      <c r="T18" s="1111"/>
      <c r="U18" s="1111"/>
      <c r="V18" s="1111"/>
      <c r="W18" s="1111"/>
      <c r="X18" s="1111"/>
      <c r="Y18" s="1111"/>
      <c r="Z18" s="1111"/>
      <c r="AA18" s="1111"/>
      <c r="AB18" s="1111"/>
      <c r="AC18" s="1111"/>
      <c r="AD18" s="1111"/>
      <c r="AE18" s="1112"/>
      <c r="AF18" s="1104"/>
      <c r="AG18" s="1105"/>
      <c r="AH18" s="1105"/>
      <c r="AI18" s="1105"/>
      <c r="AJ18" s="1106"/>
      <c r="AK18" s="1153"/>
      <c r="AL18" s="1154"/>
      <c r="AM18" s="1154"/>
      <c r="AN18" s="1154"/>
      <c r="AO18" s="1154"/>
      <c r="AP18" s="1154"/>
      <c r="AQ18" s="1154"/>
      <c r="AR18" s="1154"/>
      <c r="AS18" s="1154"/>
      <c r="AT18" s="1154"/>
      <c r="AU18" s="1151"/>
      <c r="AV18" s="1151"/>
      <c r="AW18" s="1151"/>
      <c r="AX18" s="1151"/>
      <c r="AY18" s="1152"/>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098"/>
      <c r="C19" s="1099"/>
      <c r="D19" s="1099"/>
      <c r="E19" s="1099"/>
      <c r="F19" s="1099"/>
      <c r="G19" s="1099"/>
      <c r="H19" s="1099"/>
      <c r="I19" s="1099"/>
      <c r="J19" s="1099"/>
      <c r="K19" s="1099"/>
      <c r="L19" s="1099"/>
      <c r="M19" s="1099"/>
      <c r="N19" s="1099"/>
      <c r="O19" s="1099"/>
      <c r="P19" s="1100"/>
      <c r="Q19" s="1110"/>
      <c r="R19" s="1111"/>
      <c r="S19" s="1111"/>
      <c r="T19" s="1111"/>
      <c r="U19" s="1111"/>
      <c r="V19" s="1111"/>
      <c r="W19" s="1111"/>
      <c r="X19" s="1111"/>
      <c r="Y19" s="1111"/>
      <c r="Z19" s="1111"/>
      <c r="AA19" s="1111"/>
      <c r="AB19" s="1111"/>
      <c r="AC19" s="1111"/>
      <c r="AD19" s="1111"/>
      <c r="AE19" s="1112"/>
      <c r="AF19" s="1104"/>
      <c r="AG19" s="1105"/>
      <c r="AH19" s="1105"/>
      <c r="AI19" s="1105"/>
      <c r="AJ19" s="1106"/>
      <c r="AK19" s="1153"/>
      <c r="AL19" s="1154"/>
      <c r="AM19" s="1154"/>
      <c r="AN19" s="1154"/>
      <c r="AO19" s="1154"/>
      <c r="AP19" s="1154"/>
      <c r="AQ19" s="1154"/>
      <c r="AR19" s="1154"/>
      <c r="AS19" s="1154"/>
      <c r="AT19" s="1154"/>
      <c r="AU19" s="1151"/>
      <c r="AV19" s="1151"/>
      <c r="AW19" s="1151"/>
      <c r="AX19" s="1151"/>
      <c r="AY19" s="1152"/>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098"/>
      <c r="C20" s="1099"/>
      <c r="D20" s="1099"/>
      <c r="E20" s="1099"/>
      <c r="F20" s="1099"/>
      <c r="G20" s="1099"/>
      <c r="H20" s="1099"/>
      <c r="I20" s="1099"/>
      <c r="J20" s="1099"/>
      <c r="K20" s="1099"/>
      <c r="L20" s="1099"/>
      <c r="M20" s="1099"/>
      <c r="N20" s="1099"/>
      <c r="O20" s="1099"/>
      <c r="P20" s="1100"/>
      <c r="Q20" s="1110"/>
      <c r="R20" s="1111"/>
      <c r="S20" s="1111"/>
      <c r="T20" s="1111"/>
      <c r="U20" s="1111"/>
      <c r="V20" s="1111"/>
      <c r="W20" s="1111"/>
      <c r="X20" s="1111"/>
      <c r="Y20" s="1111"/>
      <c r="Z20" s="1111"/>
      <c r="AA20" s="1111"/>
      <c r="AB20" s="1111"/>
      <c r="AC20" s="1111"/>
      <c r="AD20" s="1111"/>
      <c r="AE20" s="1112"/>
      <c r="AF20" s="1104"/>
      <c r="AG20" s="1105"/>
      <c r="AH20" s="1105"/>
      <c r="AI20" s="1105"/>
      <c r="AJ20" s="1106"/>
      <c r="AK20" s="1153"/>
      <c r="AL20" s="1154"/>
      <c r="AM20" s="1154"/>
      <c r="AN20" s="1154"/>
      <c r="AO20" s="1154"/>
      <c r="AP20" s="1154"/>
      <c r="AQ20" s="1154"/>
      <c r="AR20" s="1154"/>
      <c r="AS20" s="1154"/>
      <c r="AT20" s="1154"/>
      <c r="AU20" s="1151"/>
      <c r="AV20" s="1151"/>
      <c r="AW20" s="1151"/>
      <c r="AX20" s="1151"/>
      <c r="AY20" s="1152"/>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098"/>
      <c r="C21" s="1099"/>
      <c r="D21" s="1099"/>
      <c r="E21" s="1099"/>
      <c r="F21" s="1099"/>
      <c r="G21" s="1099"/>
      <c r="H21" s="1099"/>
      <c r="I21" s="1099"/>
      <c r="J21" s="1099"/>
      <c r="K21" s="1099"/>
      <c r="L21" s="1099"/>
      <c r="M21" s="1099"/>
      <c r="N21" s="1099"/>
      <c r="O21" s="1099"/>
      <c r="P21" s="1100"/>
      <c r="Q21" s="1110"/>
      <c r="R21" s="1111"/>
      <c r="S21" s="1111"/>
      <c r="T21" s="1111"/>
      <c r="U21" s="1111"/>
      <c r="V21" s="1111"/>
      <c r="W21" s="1111"/>
      <c r="X21" s="1111"/>
      <c r="Y21" s="1111"/>
      <c r="Z21" s="1111"/>
      <c r="AA21" s="1111"/>
      <c r="AB21" s="1111"/>
      <c r="AC21" s="1111"/>
      <c r="AD21" s="1111"/>
      <c r="AE21" s="1112"/>
      <c r="AF21" s="1104"/>
      <c r="AG21" s="1105"/>
      <c r="AH21" s="1105"/>
      <c r="AI21" s="1105"/>
      <c r="AJ21" s="1106"/>
      <c r="AK21" s="1153"/>
      <c r="AL21" s="1154"/>
      <c r="AM21" s="1154"/>
      <c r="AN21" s="1154"/>
      <c r="AO21" s="1154"/>
      <c r="AP21" s="1154"/>
      <c r="AQ21" s="1154"/>
      <c r="AR21" s="1154"/>
      <c r="AS21" s="1154"/>
      <c r="AT21" s="1154"/>
      <c r="AU21" s="1151"/>
      <c r="AV21" s="1151"/>
      <c r="AW21" s="1151"/>
      <c r="AX21" s="1151"/>
      <c r="AY21" s="1152"/>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098"/>
      <c r="C22" s="1099"/>
      <c r="D22" s="1099"/>
      <c r="E22" s="1099"/>
      <c r="F22" s="1099"/>
      <c r="G22" s="1099"/>
      <c r="H22" s="1099"/>
      <c r="I22" s="1099"/>
      <c r="J22" s="1099"/>
      <c r="K22" s="1099"/>
      <c r="L22" s="1099"/>
      <c r="M22" s="1099"/>
      <c r="N22" s="1099"/>
      <c r="O22" s="1099"/>
      <c r="P22" s="1100"/>
      <c r="Q22" s="1148"/>
      <c r="R22" s="1149"/>
      <c r="S22" s="1149"/>
      <c r="T22" s="1149"/>
      <c r="U22" s="1149"/>
      <c r="V22" s="1149"/>
      <c r="W22" s="1149"/>
      <c r="X22" s="1149"/>
      <c r="Y22" s="1149"/>
      <c r="Z22" s="1149"/>
      <c r="AA22" s="1149"/>
      <c r="AB22" s="1149"/>
      <c r="AC22" s="1149"/>
      <c r="AD22" s="1149"/>
      <c r="AE22" s="1150"/>
      <c r="AF22" s="1104"/>
      <c r="AG22" s="1105"/>
      <c r="AH22" s="1105"/>
      <c r="AI22" s="1105"/>
      <c r="AJ22" s="1106"/>
      <c r="AK22" s="1144"/>
      <c r="AL22" s="1145"/>
      <c r="AM22" s="1145"/>
      <c r="AN22" s="1145"/>
      <c r="AO22" s="1145"/>
      <c r="AP22" s="1145"/>
      <c r="AQ22" s="1145"/>
      <c r="AR22" s="1145"/>
      <c r="AS22" s="1145"/>
      <c r="AT22" s="1145"/>
      <c r="AU22" s="1146"/>
      <c r="AV22" s="1146"/>
      <c r="AW22" s="1146"/>
      <c r="AX22" s="1146"/>
      <c r="AY22" s="1147"/>
      <c r="AZ22" s="1096" t="s">
        <v>379</v>
      </c>
      <c r="BA22" s="1096"/>
      <c r="BB22" s="1096"/>
      <c r="BC22" s="1096"/>
      <c r="BD22" s="1097"/>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5">
        <v>1845</v>
      </c>
      <c r="R23" s="1136"/>
      <c r="S23" s="1136"/>
      <c r="T23" s="1136"/>
      <c r="U23" s="1136"/>
      <c r="V23" s="1136">
        <v>1798</v>
      </c>
      <c r="W23" s="1136"/>
      <c r="X23" s="1136"/>
      <c r="Y23" s="1136"/>
      <c r="Z23" s="1136"/>
      <c r="AA23" s="1136">
        <v>50</v>
      </c>
      <c r="AB23" s="1136"/>
      <c r="AC23" s="1136"/>
      <c r="AD23" s="1136"/>
      <c r="AE23" s="1137"/>
      <c r="AF23" s="1138">
        <v>50</v>
      </c>
      <c r="AG23" s="1136"/>
      <c r="AH23" s="1136"/>
      <c r="AI23" s="1136"/>
      <c r="AJ23" s="1139"/>
      <c r="AK23" s="1140"/>
      <c r="AL23" s="1141"/>
      <c r="AM23" s="1141"/>
      <c r="AN23" s="1141"/>
      <c r="AO23" s="1141"/>
      <c r="AP23" s="1136">
        <v>1268</v>
      </c>
      <c r="AQ23" s="1136"/>
      <c r="AR23" s="1136"/>
      <c r="AS23" s="1136"/>
      <c r="AT23" s="1136"/>
      <c r="AU23" s="1142"/>
      <c r="AV23" s="1142"/>
      <c r="AW23" s="1142"/>
      <c r="AX23" s="1142"/>
      <c r="AY23" s="1143"/>
      <c r="AZ23" s="1132" t="s">
        <v>382</v>
      </c>
      <c r="BA23" s="1133"/>
      <c r="BB23" s="1133"/>
      <c r="BC23" s="1133"/>
      <c r="BD23" s="1134"/>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1" t="s">
        <v>383</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0" t="s">
        <v>384</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6" t="s">
        <v>388</v>
      </c>
      <c r="AG26" s="1077"/>
      <c r="AH26" s="1077"/>
      <c r="AI26" s="1077"/>
      <c r="AJ26" s="1127"/>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8"/>
      <c r="AG27" s="1080"/>
      <c r="AH27" s="1080"/>
      <c r="AI27" s="1080"/>
      <c r="AJ27" s="1129"/>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7" t="s">
        <v>562</v>
      </c>
      <c r="C28" s="1118"/>
      <c r="D28" s="1118"/>
      <c r="E28" s="1118"/>
      <c r="F28" s="1118"/>
      <c r="G28" s="1118"/>
      <c r="H28" s="1118"/>
      <c r="I28" s="1118"/>
      <c r="J28" s="1118"/>
      <c r="K28" s="1118"/>
      <c r="L28" s="1118"/>
      <c r="M28" s="1118"/>
      <c r="N28" s="1118"/>
      <c r="O28" s="1118"/>
      <c r="P28" s="1119"/>
      <c r="Q28" s="1120">
        <v>36</v>
      </c>
      <c r="R28" s="1121"/>
      <c r="S28" s="1121"/>
      <c r="T28" s="1121"/>
      <c r="U28" s="1121"/>
      <c r="V28" s="1121">
        <v>34</v>
      </c>
      <c r="W28" s="1121"/>
      <c r="X28" s="1121"/>
      <c r="Y28" s="1121"/>
      <c r="Z28" s="1121"/>
      <c r="AA28" s="1121">
        <v>2</v>
      </c>
      <c r="AB28" s="1121"/>
      <c r="AC28" s="1121"/>
      <c r="AD28" s="1121"/>
      <c r="AE28" s="1122"/>
      <c r="AF28" s="1123">
        <v>2</v>
      </c>
      <c r="AG28" s="1121"/>
      <c r="AH28" s="1121"/>
      <c r="AI28" s="1121"/>
      <c r="AJ28" s="1124"/>
      <c r="AK28" s="1125">
        <v>10</v>
      </c>
      <c r="AL28" s="1113"/>
      <c r="AM28" s="1113"/>
      <c r="AN28" s="1113"/>
      <c r="AO28" s="1113"/>
      <c r="AP28" s="1113">
        <v>0</v>
      </c>
      <c r="AQ28" s="1113"/>
      <c r="AR28" s="1113"/>
      <c r="AS28" s="1113"/>
      <c r="AT28" s="1113"/>
      <c r="AU28" s="1113">
        <v>0</v>
      </c>
      <c r="AV28" s="1113"/>
      <c r="AW28" s="1113"/>
      <c r="AX28" s="1113"/>
      <c r="AY28" s="1113"/>
      <c r="AZ28" s="1114" t="s">
        <v>508</v>
      </c>
      <c r="BA28" s="1114"/>
      <c r="BB28" s="1114"/>
      <c r="BC28" s="1114"/>
      <c r="BD28" s="1114"/>
      <c r="BE28" s="1115"/>
      <c r="BF28" s="1115"/>
      <c r="BG28" s="1115"/>
      <c r="BH28" s="1115"/>
      <c r="BI28" s="1116"/>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098" t="s">
        <v>560</v>
      </c>
      <c r="C29" s="1099"/>
      <c r="D29" s="1099"/>
      <c r="E29" s="1099"/>
      <c r="F29" s="1099"/>
      <c r="G29" s="1099"/>
      <c r="H29" s="1099"/>
      <c r="I29" s="1099"/>
      <c r="J29" s="1099"/>
      <c r="K29" s="1099"/>
      <c r="L29" s="1099"/>
      <c r="M29" s="1099"/>
      <c r="N29" s="1099"/>
      <c r="O29" s="1099"/>
      <c r="P29" s="1100"/>
      <c r="Q29" s="1110">
        <v>188</v>
      </c>
      <c r="R29" s="1111"/>
      <c r="S29" s="1111"/>
      <c r="T29" s="1111"/>
      <c r="U29" s="1111"/>
      <c r="V29" s="1111">
        <v>170</v>
      </c>
      <c r="W29" s="1111"/>
      <c r="X29" s="1111"/>
      <c r="Y29" s="1111"/>
      <c r="Z29" s="1111"/>
      <c r="AA29" s="1111">
        <v>18</v>
      </c>
      <c r="AB29" s="1111"/>
      <c r="AC29" s="1111"/>
      <c r="AD29" s="1111"/>
      <c r="AE29" s="1112"/>
      <c r="AF29" s="1104">
        <v>18</v>
      </c>
      <c r="AG29" s="1105"/>
      <c r="AH29" s="1105"/>
      <c r="AI29" s="1105"/>
      <c r="AJ29" s="1106"/>
      <c r="AK29" s="1049">
        <v>15</v>
      </c>
      <c r="AL29" s="1040"/>
      <c r="AM29" s="1040"/>
      <c r="AN29" s="1040"/>
      <c r="AO29" s="1040"/>
      <c r="AP29" s="1040">
        <v>0</v>
      </c>
      <c r="AQ29" s="1040"/>
      <c r="AR29" s="1040"/>
      <c r="AS29" s="1040"/>
      <c r="AT29" s="1040"/>
      <c r="AU29" s="1040">
        <v>0</v>
      </c>
      <c r="AV29" s="1040"/>
      <c r="AW29" s="1040"/>
      <c r="AX29" s="1040"/>
      <c r="AY29" s="1040"/>
      <c r="AZ29" s="1109" t="s">
        <v>508</v>
      </c>
      <c r="BA29" s="1109"/>
      <c r="BB29" s="1109"/>
      <c r="BC29" s="1109"/>
      <c r="BD29" s="1109"/>
      <c r="BE29" s="1041"/>
      <c r="BF29" s="1041"/>
      <c r="BG29" s="1041"/>
      <c r="BH29" s="1041"/>
      <c r="BI29" s="104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098" t="s">
        <v>561</v>
      </c>
      <c r="C30" s="1099"/>
      <c r="D30" s="1099"/>
      <c r="E30" s="1099"/>
      <c r="F30" s="1099"/>
      <c r="G30" s="1099"/>
      <c r="H30" s="1099"/>
      <c r="I30" s="1099"/>
      <c r="J30" s="1099"/>
      <c r="K30" s="1099"/>
      <c r="L30" s="1099"/>
      <c r="M30" s="1099"/>
      <c r="N30" s="1099"/>
      <c r="O30" s="1099"/>
      <c r="P30" s="1100"/>
      <c r="Q30" s="1110">
        <v>197</v>
      </c>
      <c r="R30" s="1111"/>
      <c r="S30" s="1111"/>
      <c r="T30" s="1111"/>
      <c r="U30" s="1111"/>
      <c r="V30" s="1111">
        <v>191</v>
      </c>
      <c r="W30" s="1111"/>
      <c r="X30" s="1111"/>
      <c r="Y30" s="1111"/>
      <c r="Z30" s="1111"/>
      <c r="AA30" s="1111">
        <v>6</v>
      </c>
      <c r="AB30" s="1111"/>
      <c r="AC30" s="1111"/>
      <c r="AD30" s="1111"/>
      <c r="AE30" s="1112"/>
      <c r="AF30" s="1104">
        <v>6</v>
      </c>
      <c r="AG30" s="1105"/>
      <c r="AH30" s="1105"/>
      <c r="AI30" s="1105"/>
      <c r="AJ30" s="1106"/>
      <c r="AK30" s="1049">
        <v>44</v>
      </c>
      <c r="AL30" s="1040"/>
      <c r="AM30" s="1040"/>
      <c r="AN30" s="1040"/>
      <c r="AO30" s="1040"/>
      <c r="AP30" s="1040">
        <v>0</v>
      </c>
      <c r="AQ30" s="1040"/>
      <c r="AR30" s="1040"/>
      <c r="AS30" s="1040"/>
      <c r="AT30" s="1040"/>
      <c r="AU30" s="1040">
        <v>0</v>
      </c>
      <c r="AV30" s="1040"/>
      <c r="AW30" s="1040"/>
      <c r="AX30" s="1040"/>
      <c r="AY30" s="1040"/>
      <c r="AZ30" s="1109" t="s">
        <v>508</v>
      </c>
      <c r="BA30" s="1109"/>
      <c r="BB30" s="1109"/>
      <c r="BC30" s="1109"/>
      <c r="BD30" s="1109"/>
      <c r="BE30" s="1041"/>
      <c r="BF30" s="1041"/>
      <c r="BG30" s="1041"/>
      <c r="BH30" s="1041"/>
      <c r="BI30" s="104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098" t="s">
        <v>563</v>
      </c>
      <c r="C31" s="1099"/>
      <c r="D31" s="1099"/>
      <c r="E31" s="1099"/>
      <c r="F31" s="1099"/>
      <c r="G31" s="1099"/>
      <c r="H31" s="1099"/>
      <c r="I31" s="1099"/>
      <c r="J31" s="1099"/>
      <c r="K31" s="1099"/>
      <c r="L31" s="1099"/>
      <c r="M31" s="1099"/>
      <c r="N31" s="1099"/>
      <c r="O31" s="1099"/>
      <c r="P31" s="1100"/>
      <c r="Q31" s="1110">
        <v>18</v>
      </c>
      <c r="R31" s="1111"/>
      <c r="S31" s="1111"/>
      <c r="T31" s="1111"/>
      <c r="U31" s="1111"/>
      <c r="V31" s="1111">
        <v>17</v>
      </c>
      <c r="W31" s="1111"/>
      <c r="X31" s="1111"/>
      <c r="Y31" s="1111"/>
      <c r="Z31" s="1111"/>
      <c r="AA31" s="1111">
        <v>1</v>
      </c>
      <c r="AB31" s="1111"/>
      <c r="AC31" s="1111"/>
      <c r="AD31" s="1111"/>
      <c r="AE31" s="1112"/>
      <c r="AF31" s="1104">
        <v>1</v>
      </c>
      <c r="AG31" s="1105"/>
      <c r="AH31" s="1105"/>
      <c r="AI31" s="1105"/>
      <c r="AJ31" s="1106"/>
      <c r="AK31" s="1049">
        <v>6</v>
      </c>
      <c r="AL31" s="1040"/>
      <c r="AM31" s="1040"/>
      <c r="AN31" s="1040"/>
      <c r="AO31" s="1040"/>
      <c r="AP31" s="1040">
        <v>0</v>
      </c>
      <c r="AQ31" s="1040"/>
      <c r="AR31" s="1040"/>
      <c r="AS31" s="1040"/>
      <c r="AT31" s="1040"/>
      <c r="AU31" s="1040">
        <v>0</v>
      </c>
      <c r="AV31" s="1040"/>
      <c r="AW31" s="1040"/>
      <c r="AX31" s="1040"/>
      <c r="AY31" s="1040"/>
      <c r="AZ31" s="1109" t="s">
        <v>508</v>
      </c>
      <c r="BA31" s="1109"/>
      <c r="BB31" s="1109"/>
      <c r="BC31" s="1109"/>
      <c r="BD31" s="1109"/>
      <c r="BE31" s="1041"/>
      <c r="BF31" s="1041"/>
      <c r="BG31" s="1041"/>
      <c r="BH31" s="1041"/>
      <c r="BI31" s="104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098" t="s">
        <v>564</v>
      </c>
      <c r="C32" s="1099"/>
      <c r="D32" s="1099"/>
      <c r="E32" s="1099"/>
      <c r="F32" s="1099"/>
      <c r="G32" s="1099"/>
      <c r="H32" s="1099"/>
      <c r="I32" s="1099"/>
      <c r="J32" s="1099"/>
      <c r="K32" s="1099"/>
      <c r="L32" s="1099"/>
      <c r="M32" s="1099"/>
      <c r="N32" s="1099"/>
      <c r="O32" s="1099"/>
      <c r="P32" s="1100"/>
      <c r="Q32" s="1110">
        <v>30</v>
      </c>
      <c r="R32" s="1111"/>
      <c r="S32" s="1111"/>
      <c r="T32" s="1111"/>
      <c r="U32" s="1111"/>
      <c r="V32" s="1111">
        <v>29</v>
      </c>
      <c r="W32" s="1111"/>
      <c r="X32" s="1111"/>
      <c r="Y32" s="1111"/>
      <c r="Z32" s="1111"/>
      <c r="AA32" s="1111">
        <v>1</v>
      </c>
      <c r="AB32" s="1111"/>
      <c r="AC32" s="1111"/>
      <c r="AD32" s="1111"/>
      <c r="AE32" s="1112"/>
      <c r="AF32" s="1104">
        <v>1</v>
      </c>
      <c r="AG32" s="1105"/>
      <c r="AH32" s="1105"/>
      <c r="AI32" s="1105"/>
      <c r="AJ32" s="1106"/>
      <c r="AK32" s="1049">
        <v>18</v>
      </c>
      <c r="AL32" s="1040"/>
      <c r="AM32" s="1040"/>
      <c r="AN32" s="1040"/>
      <c r="AO32" s="1040"/>
      <c r="AP32" s="1040">
        <v>33</v>
      </c>
      <c r="AQ32" s="1040"/>
      <c r="AR32" s="1040"/>
      <c r="AS32" s="1040"/>
      <c r="AT32" s="1040"/>
      <c r="AU32" s="1040">
        <v>33</v>
      </c>
      <c r="AV32" s="1040"/>
      <c r="AW32" s="1040"/>
      <c r="AX32" s="1040"/>
      <c r="AY32" s="1040"/>
      <c r="AZ32" s="1109" t="s">
        <v>508</v>
      </c>
      <c r="BA32" s="1109"/>
      <c r="BB32" s="1109"/>
      <c r="BC32" s="1109"/>
      <c r="BD32" s="1109"/>
      <c r="BE32" s="1041" t="s">
        <v>581</v>
      </c>
      <c r="BF32" s="1041"/>
      <c r="BG32" s="1041"/>
      <c r="BH32" s="1041"/>
      <c r="BI32" s="104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098" t="s">
        <v>565</v>
      </c>
      <c r="C33" s="1099"/>
      <c r="D33" s="1099"/>
      <c r="E33" s="1099"/>
      <c r="F33" s="1099"/>
      <c r="G33" s="1099"/>
      <c r="H33" s="1099"/>
      <c r="I33" s="1099"/>
      <c r="J33" s="1099"/>
      <c r="K33" s="1099"/>
      <c r="L33" s="1099"/>
      <c r="M33" s="1099"/>
      <c r="N33" s="1099"/>
      <c r="O33" s="1099"/>
      <c r="P33" s="1100"/>
      <c r="Q33" s="1110" t="s">
        <v>508</v>
      </c>
      <c r="R33" s="1111"/>
      <c r="S33" s="1111"/>
      <c r="T33" s="1111"/>
      <c r="U33" s="1111"/>
      <c r="V33" s="1111" t="s">
        <v>508</v>
      </c>
      <c r="W33" s="1111"/>
      <c r="X33" s="1111"/>
      <c r="Y33" s="1111"/>
      <c r="Z33" s="1111"/>
      <c r="AA33" s="1111" t="s">
        <v>508</v>
      </c>
      <c r="AB33" s="1111"/>
      <c r="AC33" s="1111"/>
      <c r="AD33" s="1111"/>
      <c r="AE33" s="1112"/>
      <c r="AF33" s="1104" t="s">
        <v>508</v>
      </c>
      <c r="AG33" s="1105"/>
      <c r="AH33" s="1105"/>
      <c r="AI33" s="1105"/>
      <c r="AJ33" s="1106"/>
      <c r="AK33" s="1049" t="s">
        <v>508</v>
      </c>
      <c r="AL33" s="1040"/>
      <c r="AM33" s="1040"/>
      <c r="AN33" s="1040"/>
      <c r="AO33" s="1040"/>
      <c r="AP33" s="1040" t="s">
        <v>508</v>
      </c>
      <c r="AQ33" s="1040"/>
      <c r="AR33" s="1040"/>
      <c r="AS33" s="1040"/>
      <c r="AT33" s="1040"/>
      <c r="AU33" s="1040" t="s">
        <v>508</v>
      </c>
      <c r="AV33" s="1040"/>
      <c r="AW33" s="1040"/>
      <c r="AX33" s="1040"/>
      <c r="AY33" s="1040"/>
      <c r="AZ33" s="1109" t="s">
        <v>508</v>
      </c>
      <c r="BA33" s="1109"/>
      <c r="BB33" s="1109"/>
      <c r="BC33" s="1109"/>
      <c r="BD33" s="1109"/>
      <c r="BE33" s="1041" t="s">
        <v>581</v>
      </c>
      <c r="BF33" s="1041"/>
      <c r="BG33" s="1041"/>
      <c r="BH33" s="1041"/>
      <c r="BI33" s="104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098" t="s">
        <v>582</v>
      </c>
      <c r="C34" s="1099"/>
      <c r="D34" s="1099"/>
      <c r="E34" s="1099"/>
      <c r="F34" s="1099"/>
      <c r="G34" s="1099"/>
      <c r="H34" s="1099"/>
      <c r="I34" s="1099"/>
      <c r="J34" s="1099"/>
      <c r="K34" s="1099"/>
      <c r="L34" s="1099"/>
      <c r="M34" s="1099"/>
      <c r="N34" s="1099"/>
      <c r="O34" s="1099"/>
      <c r="P34" s="1100"/>
      <c r="Q34" s="1110">
        <v>37</v>
      </c>
      <c r="R34" s="1111"/>
      <c r="S34" s="1111"/>
      <c r="T34" s="1111"/>
      <c r="U34" s="1111"/>
      <c r="V34" s="1111">
        <v>37</v>
      </c>
      <c r="W34" s="1111"/>
      <c r="X34" s="1111"/>
      <c r="Y34" s="1111"/>
      <c r="Z34" s="1111"/>
      <c r="AA34" s="1111">
        <v>0</v>
      </c>
      <c r="AB34" s="1111"/>
      <c r="AC34" s="1111"/>
      <c r="AD34" s="1111"/>
      <c r="AE34" s="1112"/>
      <c r="AF34" s="1104">
        <v>0</v>
      </c>
      <c r="AG34" s="1105"/>
      <c r="AH34" s="1105"/>
      <c r="AI34" s="1105"/>
      <c r="AJ34" s="1106"/>
      <c r="AK34" s="1049">
        <v>37</v>
      </c>
      <c r="AL34" s="1040"/>
      <c r="AM34" s="1040"/>
      <c r="AN34" s="1040"/>
      <c r="AO34" s="1040"/>
      <c r="AP34" s="1040">
        <v>0</v>
      </c>
      <c r="AQ34" s="1040"/>
      <c r="AR34" s="1040"/>
      <c r="AS34" s="1040"/>
      <c r="AT34" s="1040"/>
      <c r="AU34" s="1040">
        <v>0</v>
      </c>
      <c r="AV34" s="1040"/>
      <c r="AW34" s="1040"/>
      <c r="AX34" s="1040"/>
      <c r="AY34" s="1040"/>
      <c r="AZ34" s="1109" t="s">
        <v>508</v>
      </c>
      <c r="BA34" s="1109"/>
      <c r="BB34" s="1109"/>
      <c r="BC34" s="1109"/>
      <c r="BD34" s="1109"/>
      <c r="BE34" s="1041" t="s">
        <v>581</v>
      </c>
      <c r="BF34" s="1041"/>
      <c r="BG34" s="1041"/>
      <c r="BH34" s="1041"/>
      <c r="BI34" s="104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098"/>
      <c r="C35" s="1099"/>
      <c r="D35" s="1099"/>
      <c r="E35" s="1099"/>
      <c r="F35" s="1099"/>
      <c r="G35" s="1099"/>
      <c r="H35" s="1099"/>
      <c r="I35" s="1099"/>
      <c r="J35" s="1099"/>
      <c r="K35" s="1099"/>
      <c r="L35" s="1099"/>
      <c r="M35" s="1099"/>
      <c r="N35" s="1099"/>
      <c r="O35" s="1099"/>
      <c r="P35" s="1100"/>
      <c r="Q35" s="1110"/>
      <c r="R35" s="1111"/>
      <c r="S35" s="1111"/>
      <c r="T35" s="1111"/>
      <c r="U35" s="1111"/>
      <c r="V35" s="1111"/>
      <c r="W35" s="1111"/>
      <c r="X35" s="1111"/>
      <c r="Y35" s="1111"/>
      <c r="Z35" s="1111"/>
      <c r="AA35" s="1111"/>
      <c r="AB35" s="1111"/>
      <c r="AC35" s="1111"/>
      <c r="AD35" s="1111"/>
      <c r="AE35" s="1112"/>
      <c r="AF35" s="1104"/>
      <c r="AG35" s="1105"/>
      <c r="AH35" s="1105"/>
      <c r="AI35" s="1105"/>
      <c r="AJ35" s="1106"/>
      <c r="AK35" s="1049"/>
      <c r="AL35" s="1040"/>
      <c r="AM35" s="1040"/>
      <c r="AN35" s="1040"/>
      <c r="AO35" s="1040"/>
      <c r="AP35" s="1040"/>
      <c r="AQ35" s="1040"/>
      <c r="AR35" s="1040"/>
      <c r="AS35" s="1040"/>
      <c r="AT35" s="1040"/>
      <c r="AU35" s="1040"/>
      <c r="AV35" s="1040"/>
      <c r="AW35" s="1040"/>
      <c r="AX35" s="1040"/>
      <c r="AY35" s="1040"/>
      <c r="AZ35" s="1109"/>
      <c r="BA35" s="1109"/>
      <c r="BB35" s="1109"/>
      <c r="BC35" s="1109"/>
      <c r="BD35" s="1109"/>
      <c r="BE35" s="1041"/>
      <c r="BF35" s="1041"/>
      <c r="BG35" s="1041"/>
      <c r="BH35" s="1041"/>
      <c r="BI35" s="104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098"/>
      <c r="C36" s="1099"/>
      <c r="D36" s="1099"/>
      <c r="E36" s="1099"/>
      <c r="F36" s="1099"/>
      <c r="G36" s="1099"/>
      <c r="H36" s="1099"/>
      <c r="I36" s="1099"/>
      <c r="J36" s="1099"/>
      <c r="K36" s="1099"/>
      <c r="L36" s="1099"/>
      <c r="M36" s="1099"/>
      <c r="N36" s="1099"/>
      <c r="O36" s="1099"/>
      <c r="P36" s="1100"/>
      <c r="Q36" s="1110"/>
      <c r="R36" s="1111"/>
      <c r="S36" s="1111"/>
      <c r="T36" s="1111"/>
      <c r="U36" s="1111"/>
      <c r="V36" s="1111"/>
      <c r="W36" s="1111"/>
      <c r="X36" s="1111"/>
      <c r="Y36" s="1111"/>
      <c r="Z36" s="1111"/>
      <c r="AA36" s="1111"/>
      <c r="AB36" s="1111"/>
      <c r="AC36" s="1111"/>
      <c r="AD36" s="1111"/>
      <c r="AE36" s="1112"/>
      <c r="AF36" s="1104"/>
      <c r="AG36" s="1105"/>
      <c r="AH36" s="1105"/>
      <c r="AI36" s="1105"/>
      <c r="AJ36" s="1106"/>
      <c r="AK36" s="1049"/>
      <c r="AL36" s="1040"/>
      <c r="AM36" s="1040"/>
      <c r="AN36" s="1040"/>
      <c r="AO36" s="1040"/>
      <c r="AP36" s="1040"/>
      <c r="AQ36" s="1040"/>
      <c r="AR36" s="1040"/>
      <c r="AS36" s="1040"/>
      <c r="AT36" s="1040"/>
      <c r="AU36" s="1040"/>
      <c r="AV36" s="1040"/>
      <c r="AW36" s="1040"/>
      <c r="AX36" s="1040"/>
      <c r="AY36" s="1040"/>
      <c r="AZ36" s="1109"/>
      <c r="BA36" s="1109"/>
      <c r="BB36" s="1109"/>
      <c r="BC36" s="1109"/>
      <c r="BD36" s="1109"/>
      <c r="BE36" s="1041"/>
      <c r="BF36" s="1041"/>
      <c r="BG36" s="1041"/>
      <c r="BH36" s="1041"/>
      <c r="BI36" s="104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098"/>
      <c r="C37" s="1099"/>
      <c r="D37" s="1099"/>
      <c r="E37" s="1099"/>
      <c r="F37" s="1099"/>
      <c r="G37" s="1099"/>
      <c r="H37" s="1099"/>
      <c r="I37" s="1099"/>
      <c r="J37" s="1099"/>
      <c r="K37" s="1099"/>
      <c r="L37" s="1099"/>
      <c r="M37" s="1099"/>
      <c r="N37" s="1099"/>
      <c r="O37" s="1099"/>
      <c r="P37" s="1100"/>
      <c r="Q37" s="1110"/>
      <c r="R37" s="1111"/>
      <c r="S37" s="1111"/>
      <c r="T37" s="1111"/>
      <c r="U37" s="1111"/>
      <c r="V37" s="1111"/>
      <c r="W37" s="1111"/>
      <c r="X37" s="1111"/>
      <c r="Y37" s="1111"/>
      <c r="Z37" s="1111"/>
      <c r="AA37" s="1111"/>
      <c r="AB37" s="1111"/>
      <c r="AC37" s="1111"/>
      <c r="AD37" s="1111"/>
      <c r="AE37" s="1112"/>
      <c r="AF37" s="1104"/>
      <c r="AG37" s="1105"/>
      <c r="AH37" s="1105"/>
      <c r="AI37" s="1105"/>
      <c r="AJ37" s="1106"/>
      <c r="AK37" s="1049"/>
      <c r="AL37" s="1040"/>
      <c r="AM37" s="1040"/>
      <c r="AN37" s="1040"/>
      <c r="AO37" s="1040"/>
      <c r="AP37" s="1040"/>
      <c r="AQ37" s="1040"/>
      <c r="AR37" s="1040"/>
      <c r="AS37" s="1040"/>
      <c r="AT37" s="1040"/>
      <c r="AU37" s="1040"/>
      <c r="AV37" s="1040"/>
      <c r="AW37" s="1040"/>
      <c r="AX37" s="1040"/>
      <c r="AY37" s="1040"/>
      <c r="AZ37" s="1109"/>
      <c r="BA37" s="1109"/>
      <c r="BB37" s="1109"/>
      <c r="BC37" s="1109"/>
      <c r="BD37" s="1109"/>
      <c r="BE37" s="1041"/>
      <c r="BF37" s="1041"/>
      <c r="BG37" s="1041"/>
      <c r="BH37" s="1041"/>
      <c r="BI37" s="104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098"/>
      <c r="C38" s="1099"/>
      <c r="D38" s="1099"/>
      <c r="E38" s="1099"/>
      <c r="F38" s="1099"/>
      <c r="G38" s="1099"/>
      <c r="H38" s="1099"/>
      <c r="I38" s="1099"/>
      <c r="J38" s="1099"/>
      <c r="K38" s="1099"/>
      <c r="L38" s="1099"/>
      <c r="M38" s="1099"/>
      <c r="N38" s="1099"/>
      <c r="O38" s="1099"/>
      <c r="P38" s="1100"/>
      <c r="Q38" s="1110"/>
      <c r="R38" s="1111"/>
      <c r="S38" s="1111"/>
      <c r="T38" s="1111"/>
      <c r="U38" s="1111"/>
      <c r="V38" s="1111"/>
      <c r="W38" s="1111"/>
      <c r="X38" s="1111"/>
      <c r="Y38" s="1111"/>
      <c r="Z38" s="1111"/>
      <c r="AA38" s="1111"/>
      <c r="AB38" s="1111"/>
      <c r="AC38" s="1111"/>
      <c r="AD38" s="1111"/>
      <c r="AE38" s="1112"/>
      <c r="AF38" s="1104"/>
      <c r="AG38" s="1105"/>
      <c r="AH38" s="1105"/>
      <c r="AI38" s="1105"/>
      <c r="AJ38" s="1106"/>
      <c r="AK38" s="1049"/>
      <c r="AL38" s="1040"/>
      <c r="AM38" s="1040"/>
      <c r="AN38" s="1040"/>
      <c r="AO38" s="1040"/>
      <c r="AP38" s="1040"/>
      <c r="AQ38" s="1040"/>
      <c r="AR38" s="1040"/>
      <c r="AS38" s="1040"/>
      <c r="AT38" s="1040"/>
      <c r="AU38" s="1040"/>
      <c r="AV38" s="1040"/>
      <c r="AW38" s="1040"/>
      <c r="AX38" s="1040"/>
      <c r="AY38" s="1040"/>
      <c r="AZ38" s="1109"/>
      <c r="BA38" s="1109"/>
      <c r="BB38" s="1109"/>
      <c r="BC38" s="1109"/>
      <c r="BD38" s="1109"/>
      <c r="BE38" s="1041"/>
      <c r="BF38" s="1041"/>
      <c r="BG38" s="1041"/>
      <c r="BH38" s="1041"/>
      <c r="BI38" s="104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098"/>
      <c r="C39" s="1099"/>
      <c r="D39" s="1099"/>
      <c r="E39" s="1099"/>
      <c r="F39" s="1099"/>
      <c r="G39" s="1099"/>
      <c r="H39" s="1099"/>
      <c r="I39" s="1099"/>
      <c r="J39" s="1099"/>
      <c r="K39" s="1099"/>
      <c r="L39" s="1099"/>
      <c r="M39" s="1099"/>
      <c r="N39" s="1099"/>
      <c r="O39" s="1099"/>
      <c r="P39" s="1100"/>
      <c r="Q39" s="1110"/>
      <c r="R39" s="1111"/>
      <c r="S39" s="1111"/>
      <c r="T39" s="1111"/>
      <c r="U39" s="1111"/>
      <c r="V39" s="1111"/>
      <c r="W39" s="1111"/>
      <c r="X39" s="1111"/>
      <c r="Y39" s="1111"/>
      <c r="Z39" s="1111"/>
      <c r="AA39" s="1111"/>
      <c r="AB39" s="1111"/>
      <c r="AC39" s="1111"/>
      <c r="AD39" s="1111"/>
      <c r="AE39" s="1112"/>
      <c r="AF39" s="1104"/>
      <c r="AG39" s="1105"/>
      <c r="AH39" s="1105"/>
      <c r="AI39" s="1105"/>
      <c r="AJ39" s="1106"/>
      <c r="AK39" s="1049"/>
      <c r="AL39" s="1040"/>
      <c r="AM39" s="1040"/>
      <c r="AN39" s="1040"/>
      <c r="AO39" s="1040"/>
      <c r="AP39" s="1040"/>
      <c r="AQ39" s="1040"/>
      <c r="AR39" s="1040"/>
      <c r="AS39" s="1040"/>
      <c r="AT39" s="1040"/>
      <c r="AU39" s="1040"/>
      <c r="AV39" s="1040"/>
      <c r="AW39" s="1040"/>
      <c r="AX39" s="1040"/>
      <c r="AY39" s="1040"/>
      <c r="AZ39" s="1109"/>
      <c r="BA39" s="1109"/>
      <c r="BB39" s="1109"/>
      <c r="BC39" s="1109"/>
      <c r="BD39" s="1109"/>
      <c r="BE39" s="1041"/>
      <c r="BF39" s="1041"/>
      <c r="BG39" s="1041"/>
      <c r="BH39" s="1041"/>
      <c r="BI39" s="104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098"/>
      <c r="C40" s="1099"/>
      <c r="D40" s="1099"/>
      <c r="E40" s="1099"/>
      <c r="F40" s="1099"/>
      <c r="G40" s="1099"/>
      <c r="H40" s="1099"/>
      <c r="I40" s="1099"/>
      <c r="J40" s="1099"/>
      <c r="K40" s="1099"/>
      <c r="L40" s="1099"/>
      <c r="M40" s="1099"/>
      <c r="N40" s="1099"/>
      <c r="O40" s="1099"/>
      <c r="P40" s="1100"/>
      <c r="Q40" s="1110"/>
      <c r="R40" s="1111"/>
      <c r="S40" s="1111"/>
      <c r="T40" s="1111"/>
      <c r="U40" s="1111"/>
      <c r="V40" s="1111"/>
      <c r="W40" s="1111"/>
      <c r="X40" s="1111"/>
      <c r="Y40" s="1111"/>
      <c r="Z40" s="1111"/>
      <c r="AA40" s="1111"/>
      <c r="AB40" s="1111"/>
      <c r="AC40" s="1111"/>
      <c r="AD40" s="1111"/>
      <c r="AE40" s="1112"/>
      <c r="AF40" s="1104"/>
      <c r="AG40" s="1105"/>
      <c r="AH40" s="1105"/>
      <c r="AI40" s="1105"/>
      <c r="AJ40" s="1106"/>
      <c r="AK40" s="1049"/>
      <c r="AL40" s="1040"/>
      <c r="AM40" s="1040"/>
      <c r="AN40" s="1040"/>
      <c r="AO40" s="1040"/>
      <c r="AP40" s="1040"/>
      <c r="AQ40" s="1040"/>
      <c r="AR40" s="1040"/>
      <c r="AS40" s="1040"/>
      <c r="AT40" s="1040"/>
      <c r="AU40" s="1040"/>
      <c r="AV40" s="1040"/>
      <c r="AW40" s="1040"/>
      <c r="AX40" s="1040"/>
      <c r="AY40" s="1040"/>
      <c r="AZ40" s="1109"/>
      <c r="BA40" s="1109"/>
      <c r="BB40" s="1109"/>
      <c r="BC40" s="1109"/>
      <c r="BD40" s="1109"/>
      <c r="BE40" s="1041"/>
      <c r="BF40" s="1041"/>
      <c r="BG40" s="1041"/>
      <c r="BH40" s="1041"/>
      <c r="BI40" s="104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098"/>
      <c r="C41" s="1099"/>
      <c r="D41" s="1099"/>
      <c r="E41" s="1099"/>
      <c r="F41" s="1099"/>
      <c r="G41" s="1099"/>
      <c r="H41" s="1099"/>
      <c r="I41" s="1099"/>
      <c r="J41" s="1099"/>
      <c r="K41" s="1099"/>
      <c r="L41" s="1099"/>
      <c r="M41" s="1099"/>
      <c r="N41" s="1099"/>
      <c r="O41" s="1099"/>
      <c r="P41" s="1100"/>
      <c r="Q41" s="1110"/>
      <c r="R41" s="1111"/>
      <c r="S41" s="1111"/>
      <c r="T41" s="1111"/>
      <c r="U41" s="1111"/>
      <c r="V41" s="1111"/>
      <c r="W41" s="1111"/>
      <c r="X41" s="1111"/>
      <c r="Y41" s="1111"/>
      <c r="Z41" s="1111"/>
      <c r="AA41" s="1111"/>
      <c r="AB41" s="1111"/>
      <c r="AC41" s="1111"/>
      <c r="AD41" s="1111"/>
      <c r="AE41" s="1112"/>
      <c r="AF41" s="1104"/>
      <c r="AG41" s="1105"/>
      <c r="AH41" s="1105"/>
      <c r="AI41" s="1105"/>
      <c r="AJ41" s="1106"/>
      <c r="AK41" s="1049"/>
      <c r="AL41" s="1040"/>
      <c r="AM41" s="1040"/>
      <c r="AN41" s="1040"/>
      <c r="AO41" s="1040"/>
      <c r="AP41" s="1040"/>
      <c r="AQ41" s="1040"/>
      <c r="AR41" s="1040"/>
      <c r="AS41" s="1040"/>
      <c r="AT41" s="1040"/>
      <c r="AU41" s="1040"/>
      <c r="AV41" s="1040"/>
      <c r="AW41" s="1040"/>
      <c r="AX41" s="1040"/>
      <c r="AY41" s="1040"/>
      <c r="AZ41" s="1109"/>
      <c r="BA41" s="1109"/>
      <c r="BB41" s="1109"/>
      <c r="BC41" s="1109"/>
      <c r="BD41" s="1109"/>
      <c r="BE41" s="1041"/>
      <c r="BF41" s="1041"/>
      <c r="BG41" s="1041"/>
      <c r="BH41" s="1041"/>
      <c r="BI41" s="104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098"/>
      <c r="C42" s="1099"/>
      <c r="D42" s="1099"/>
      <c r="E42" s="1099"/>
      <c r="F42" s="1099"/>
      <c r="G42" s="1099"/>
      <c r="H42" s="1099"/>
      <c r="I42" s="1099"/>
      <c r="J42" s="1099"/>
      <c r="K42" s="1099"/>
      <c r="L42" s="1099"/>
      <c r="M42" s="1099"/>
      <c r="N42" s="1099"/>
      <c r="O42" s="1099"/>
      <c r="P42" s="1100"/>
      <c r="Q42" s="1110"/>
      <c r="R42" s="1111"/>
      <c r="S42" s="1111"/>
      <c r="T42" s="1111"/>
      <c r="U42" s="1111"/>
      <c r="V42" s="1111"/>
      <c r="W42" s="1111"/>
      <c r="X42" s="1111"/>
      <c r="Y42" s="1111"/>
      <c r="Z42" s="1111"/>
      <c r="AA42" s="1111"/>
      <c r="AB42" s="1111"/>
      <c r="AC42" s="1111"/>
      <c r="AD42" s="1111"/>
      <c r="AE42" s="1112"/>
      <c r="AF42" s="1104"/>
      <c r="AG42" s="1105"/>
      <c r="AH42" s="1105"/>
      <c r="AI42" s="1105"/>
      <c r="AJ42" s="1106"/>
      <c r="AK42" s="1049"/>
      <c r="AL42" s="1040"/>
      <c r="AM42" s="1040"/>
      <c r="AN42" s="1040"/>
      <c r="AO42" s="1040"/>
      <c r="AP42" s="1040"/>
      <c r="AQ42" s="1040"/>
      <c r="AR42" s="1040"/>
      <c r="AS42" s="1040"/>
      <c r="AT42" s="1040"/>
      <c r="AU42" s="1040"/>
      <c r="AV42" s="1040"/>
      <c r="AW42" s="1040"/>
      <c r="AX42" s="1040"/>
      <c r="AY42" s="1040"/>
      <c r="AZ42" s="1109"/>
      <c r="BA42" s="1109"/>
      <c r="BB42" s="1109"/>
      <c r="BC42" s="1109"/>
      <c r="BD42" s="1109"/>
      <c r="BE42" s="1041"/>
      <c r="BF42" s="1041"/>
      <c r="BG42" s="1041"/>
      <c r="BH42" s="1041"/>
      <c r="BI42" s="104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098"/>
      <c r="C43" s="1099"/>
      <c r="D43" s="1099"/>
      <c r="E43" s="1099"/>
      <c r="F43" s="1099"/>
      <c r="G43" s="1099"/>
      <c r="H43" s="1099"/>
      <c r="I43" s="1099"/>
      <c r="J43" s="1099"/>
      <c r="K43" s="1099"/>
      <c r="L43" s="1099"/>
      <c r="M43" s="1099"/>
      <c r="N43" s="1099"/>
      <c r="O43" s="1099"/>
      <c r="P43" s="1100"/>
      <c r="Q43" s="1110"/>
      <c r="R43" s="1111"/>
      <c r="S43" s="1111"/>
      <c r="T43" s="1111"/>
      <c r="U43" s="1111"/>
      <c r="V43" s="1111"/>
      <c r="W43" s="1111"/>
      <c r="X43" s="1111"/>
      <c r="Y43" s="1111"/>
      <c r="Z43" s="1111"/>
      <c r="AA43" s="1111"/>
      <c r="AB43" s="1111"/>
      <c r="AC43" s="1111"/>
      <c r="AD43" s="1111"/>
      <c r="AE43" s="1112"/>
      <c r="AF43" s="1104"/>
      <c r="AG43" s="1105"/>
      <c r="AH43" s="1105"/>
      <c r="AI43" s="1105"/>
      <c r="AJ43" s="1106"/>
      <c r="AK43" s="1049"/>
      <c r="AL43" s="1040"/>
      <c r="AM43" s="1040"/>
      <c r="AN43" s="1040"/>
      <c r="AO43" s="1040"/>
      <c r="AP43" s="1040"/>
      <c r="AQ43" s="1040"/>
      <c r="AR43" s="1040"/>
      <c r="AS43" s="1040"/>
      <c r="AT43" s="1040"/>
      <c r="AU43" s="1040"/>
      <c r="AV43" s="1040"/>
      <c r="AW43" s="1040"/>
      <c r="AX43" s="1040"/>
      <c r="AY43" s="1040"/>
      <c r="AZ43" s="1109"/>
      <c r="BA43" s="1109"/>
      <c r="BB43" s="1109"/>
      <c r="BC43" s="1109"/>
      <c r="BD43" s="1109"/>
      <c r="BE43" s="1041"/>
      <c r="BF43" s="1041"/>
      <c r="BG43" s="1041"/>
      <c r="BH43" s="1041"/>
      <c r="BI43" s="104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098"/>
      <c r="C44" s="1099"/>
      <c r="D44" s="1099"/>
      <c r="E44" s="1099"/>
      <c r="F44" s="1099"/>
      <c r="G44" s="1099"/>
      <c r="H44" s="1099"/>
      <c r="I44" s="1099"/>
      <c r="J44" s="1099"/>
      <c r="K44" s="1099"/>
      <c r="L44" s="1099"/>
      <c r="M44" s="1099"/>
      <c r="N44" s="1099"/>
      <c r="O44" s="1099"/>
      <c r="P44" s="1100"/>
      <c r="Q44" s="1110"/>
      <c r="R44" s="1111"/>
      <c r="S44" s="1111"/>
      <c r="T44" s="1111"/>
      <c r="U44" s="1111"/>
      <c r="V44" s="1111"/>
      <c r="W44" s="1111"/>
      <c r="X44" s="1111"/>
      <c r="Y44" s="1111"/>
      <c r="Z44" s="1111"/>
      <c r="AA44" s="1111"/>
      <c r="AB44" s="1111"/>
      <c r="AC44" s="1111"/>
      <c r="AD44" s="1111"/>
      <c r="AE44" s="1112"/>
      <c r="AF44" s="1104"/>
      <c r="AG44" s="1105"/>
      <c r="AH44" s="1105"/>
      <c r="AI44" s="1105"/>
      <c r="AJ44" s="1106"/>
      <c r="AK44" s="1049"/>
      <c r="AL44" s="1040"/>
      <c r="AM44" s="1040"/>
      <c r="AN44" s="1040"/>
      <c r="AO44" s="1040"/>
      <c r="AP44" s="1040"/>
      <c r="AQ44" s="1040"/>
      <c r="AR44" s="1040"/>
      <c r="AS44" s="1040"/>
      <c r="AT44" s="1040"/>
      <c r="AU44" s="1040"/>
      <c r="AV44" s="1040"/>
      <c r="AW44" s="1040"/>
      <c r="AX44" s="1040"/>
      <c r="AY44" s="1040"/>
      <c r="AZ44" s="1109"/>
      <c r="BA44" s="1109"/>
      <c r="BB44" s="1109"/>
      <c r="BC44" s="1109"/>
      <c r="BD44" s="1109"/>
      <c r="BE44" s="1041"/>
      <c r="BF44" s="1041"/>
      <c r="BG44" s="1041"/>
      <c r="BH44" s="1041"/>
      <c r="BI44" s="104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098"/>
      <c r="C45" s="1099"/>
      <c r="D45" s="1099"/>
      <c r="E45" s="1099"/>
      <c r="F45" s="1099"/>
      <c r="G45" s="1099"/>
      <c r="H45" s="1099"/>
      <c r="I45" s="1099"/>
      <c r="J45" s="1099"/>
      <c r="K45" s="1099"/>
      <c r="L45" s="1099"/>
      <c r="M45" s="1099"/>
      <c r="N45" s="1099"/>
      <c r="O45" s="1099"/>
      <c r="P45" s="1100"/>
      <c r="Q45" s="1110"/>
      <c r="R45" s="1111"/>
      <c r="S45" s="1111"/>
      <c r="T45" s="1111"/>
      <c r="U45" s="1111"/>
      <c r="V45" s="1111"/>
      <c r="W45" s="1111"/>
      <c r="X45" s="1111"/>
      <c r="Y45" s="1111"/>
      <c r="Z45" s="1111"/>
      <c r="AA45" s="1111"/>
      <c r="AB45" s="1111"/>
      <c r="AC45" s="1111"/>
      <c r="AD45" s="1111"/>
      <c r="AE45" s="1112"/>
      <c r="AF45" s="1104"/>
      <c r="AG45" s="1105"/>
      <c r="AH45" s="1105"/>
      <c r="AI45" s="1105"/>
      <c r="AJ45" s="1106"/>
      <c r="AK45" s="1049"/>
      <c r="AL45" s="1040"/>
      <c r="AM45" s="1040"/>
      <c r="AN45" s="1040"/>
      <c r="AO45" s="1040"/>
      <c r="AP45" s="1040"/>
      <c r="AQ45" s="1040"/>
      <c r="AR45" s="1040"/>
      <c r="AS45" s="1040"/>
      <c r="AT45" s="1040"/>
      <c r="AU45" s="1040"/>
      <c r="AV45" s="1040"/>
      <c r="AW45" s="1040"/>
      <c r="AX45" s="1040"/>
      <c r="AY45" s="1040"/>
      <c r="AZ45" s="1109"/>
      <c r="BA45" s="1109"/>
      <c r="BB45" s="1109"/>
      <c r="BC45" s="1109"/>
      <c r="BD45" s="1109"/>
      <c r="BE45" s="1041"/>
      <c r="BF45" s="1041"/>
      <c r="BG45" s="1041"/>
      <c r="BH45" s="1041"/>
      <c r="BI45" s="104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098"/>
      <c r="C46" s="1099"/>
      <c r="D46" s="1099"/>
      <c r="E46" s="1099"/>
      <c r="F46" s="1099"/>
      <c r="G46" s="1099"/>
      <c r="H46" s="1099"/>
      <c r="I46" s="1099"/>
      <c r="J46" s="1099"/>
      <c r="K46" s="1099"/>
      <c r="L46" s="1099"/>
      <c r="M46" s="1099"/>
      <c r="N46" s="1099"/>
      <c r="O46" s="1099"/>
      <c r="P46" s="1100"/>
      <c r="Q46" s="1110"/>
      <c r="R46" s="1111"/>
      <c r="S46" s="1111"/>
      <c r="T46" s="1111"/>
      <c r="U46" s="1111"/>
      <c r="V46" s="1111"/>
      <c r="W46" s="1111"/>
      <c r="X46" s="1111"/>
      <c r="Y46" s="1111"/>
      <c r="Z46" s="1111"/>
      <c r="AA46" s="1111"/>
      <c r="AB46" s="1111"/>
      <c r="AC46" s="1111"/>
      <c r="AD46" s="1111"/>
      <c r="AE46" s="1112"/>
      <c r="AF46" s="1104"/>
      <c r="AG46" s="1105"/>
      <c r="AH46" s="1105"/>
      <c r="AI46" s="1105"/>
      <c r="AJ46" s="1106"/>
      <c r="AK46" s="1049"/>
      <c r="AL46" s="1040"/>
      <c r="AM46" s="1040"/>
      <c r="AN46" s="1040"/>
      <c r="AO46" s="1040"/>
      <c r="AP46" s="1040"/>
      <c r="AQ46" s="1040"/>
      <c r="AR46" s="1040"/>
      <c r="AS46" s="1040"/>
      <c r="AT46" s="1040"/>
      <c r="AU46" s="1040"/>
      <c r="AV46" s="1040"/>
      <c r="AW46" s="1040"/>
      <c r="AX46" s="1040"/>
      <c r="AY46" s="1040"/>
      <c r="AZ46" s="1109"/>
      <c r="BA46" s="1109"/>
      <c r="BB46" s="1109"/>
      <c r="BC46" s="1109"/>
      <c r="BD46" s="1109"/>
      <c r="BE46" s="1041"/>
      <c r="BF46" s="1041"/>
      <c r="BG46" s="1041"/>
      <c r="BH46" s="1041"/>
      <c r="BI46" s="104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098"/>
      <c r="C47" s="1099"/>
      <c r="D47" s="1099"/>
      <c r="E47" s="1099"/>
      <c r="F47" s="1099"/>
      <c r="G47" s="1099"/>
      <c r="H47" s="1099"/>
      <c r="I47" s="1099"/>
      <c r="J47" s="1099"/>
      <c r="K47" s="1099"/>
      <c r="L47" s="1099"/>
      <c r="M47" s="1099"/>
      <c r="N47" s="1099"/>
      <c r="O47" s="1099"/>
      <c r="P47" s="1100"/>
      <c r="Q47" s="1110"/>
      <c r="R47" s="1111"/>
      <c r="S47" s="1111"/>
      <c r="T47" s="1111"/>
      <c r="U47" s="1111"/>
      <c r="V47" s="1111"/>
      <c r="W47" s="1111"/>
      <c r="X47" s="1111"/>
      <c r="Y47" s="1111"/>
      <c r="Z47" s="1111"/>
      <c r="AA47" s="1111"/>
      <c r="AB47" s="1111"/>
      <c r="AC47" s="1111"/>
      <c r="AD47" s="1111"/>
      <c r="AE47" s="1112"/>
      <c r="AF47" s="1104"/>
      <c r="AG47" s="1105"/>
      <c r="AH47" s="1105"/>
      <c r="AI47" s="1105"/>
      <c r="AJ47" s="1106"/>
      <c r="AK47" s="1049"/>
      <c r="AL47" s="1040"/>
      <c r="AM47" s="1040"/>
      <c r="AN47" s="1040"/>
      <c r="AO47" s="1040"/>
      <c r="AP47" s="1040"/>
      <c r="AQ47" s="1040"/>
      <c r="AR47" s="1040"/>
      <c r="AS47" s="1040"/>
      <c r="AT47" s="1040"/>
      <c r="AU47" s="1040"/>
      <c r="AV47" s="1040"/>
      <c r="AW47" s="1040"/>
      <c r="AX47" s="1040"/>
      <c r="AY47" s="1040"/>
      <c r="AZ47" s="1109"/>
      <c r="BA47" s="1109"/>
      <c r="BB47" s="1109"/>
      <c r="BC47" s="1109"/>
      <c r="BD47" s="1109"/>
      <c r="BE47" s="1041"/>
      <c r="BF47" s="1041"/>
      <c r="BG47" s="1041"/>
      <c r="BH47" s="1041"/>
      <c r="BI47" s="104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098"/>
      <c r="C48" s="1099"/>
      <c r="D48" s="1099"/>
      <c r="E48" s="1099"/>
      <c r="F48" s="1099"/>
      <c r="G48" s="1099"/>
      <c r="H48" s="1099"/>
      <c r="I48" s="1099"/>
      <c r="J48" s="1099"/>
      <c r="K48" s="1099"/>
      <c r="L48" s="1099"/>
      <c r="M48" s="1099"/>
      <c r="N48" s="1099"/>
      <c r="O48" s="1099"/>
      <c r="P48" s="1100"/>
      <c r="Q48" s="1110"/>
      <c r="R48" s="1111"/>
      <c r="S48" s="1111"/>
      <c r="T48" s="1111"/>
      <c r="U48" s="1111"/>
      <c r="V48" s="1111"/>
      <c r="W48" s="1111"/>
      <c r="X48" s="1111"/>
      <c r="Y48" s="1111"/>
      <c r="Z48" s="1111"/>
      <c r="AA48" s="1111"/>
      <c r="AB48" s="1111"/>
      <c r="AC48" s="1111"/>
      <c r="AD48" s="1111"/>
      <c r="AE48" s="1112"/>
      <c r="AF48" s="1104"/>
      <c r="AG48" s="1105"/>
      <c r="AH48" s="1105"/>
      <c r="AI48" s="1105"/>
      <c r="AJ48" s="1106"/>
      <c r="AK48" s="1049"/>
      <c r="AL48" s="1040"/>
      <c r="AM48" s="1040"/>
      <c r="AN48" s="1040"/>
      <c r="AO48" s="1040"/>
      <c r="AP48" s="1040"/>
      <c r="AQ48" s="1040"/>
      <c r="AR48" s="1040"/>
      <c r="AS48" s="1040"/>
      <c r="AT48" s="1040"/>
      <c r="AU48" s="1040"/>
      <c r="AV48" s="1040"/>
      <c r="AW48" s="1040"/>
      <c r="AX48" s="1040"/>
      <c r="AY48" s="1040"/>
      <c r="AZ48" s="1109"/>
      <c r="BA48" s="1109"/>
      <c r="BB48" s="1109"/>
      <c r="BC48" s="1109"/>
      <c r="BD48" s="1109"/>
      <c r="BE48" s="1041"/>
      <c r="BF48" s="1041"/>
      <c r="BG48" s="1041"/>
      <c r="BH48" s="1041"/>
      <c r="BI48" s="104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098"/>
      <c r="C49" s="1099"/>
      <c r="D49" s="1099"/>
      <c r="E49" s="1099"/>
      <c r="F49" s="1099"/>
      <c r="G49" s="1099"/>
      <c r="H49" s="1099"/>
      <c r="I49" s="1099"/>
      <c r="J49" s="1099"/>
      <c r="K49" s="1099"/>
      <c r="L49" s="1099"/>
      <c r="M49" s="1099"/>
      <c r="N49" s="1099"/>
      <c r="O49" s="1099"/>
      <c r="P49" s="1100"/>
      <c r="Q49" s="1110"/>
      <c r="R49" s="1111"/>
      <c r="S49" s="1111"/>
      <c r="T49" s="1111"/>
      <c r="U49" s="1111"/>
      <c r="V49" s="1111"/>
      <c r="W49" s="1111"/>
      <c r="X49" s="1111"/>
      <c r="Y49" s="1111"/>
      <c r="Z49" s="1111"/>
      <c r="AA49" s="1111"/>
      <c r="AB49" s="1111"/>
      <c r="AC49" s="1111"/>
      <c r="AD49" s="1111"/>
      <c r="AE49" s="1112"/>
      <c r="AF49" s="1104"/>
      <c r="AG49" s="1105"/>
      <c r="AH49" s="1105"/>
      <c r="AI49" s="1105"/>
      <c r="AJ49" s="1106"/>
      <c r="AK49" s="1049"/>
      <c r="AL49" s="1040"/>
      <c r="AM49" s="1040"/>
      <c r="AN49" s="1040"/>
      <c r="AO49" s="1040"/>
      <c r="AP49" s="1040"/>
      <c r="AQ49" s="1040"/>
      <c r="AR49" s="1040"/>
      <c r="AS49" s="1040"/>
      <c r="AT49" s="1040"/>
      <c r="AU49" s="1040"/>
      <c r="AV49" s="1040"/>
      <c r="AW49" s="1040"/>
      <c r="AX49" s="1040"/>
      <c r="AY49" s="1040"/>
      <c r="AZ49" s="1109"/>
      <c r="BA49" s="1109"/>
      <c r="BB49" s="1109"/>
      <c r="BC49" s="1109"/>
      <c r="BD49" s="1109"/>
      <c r="BE49" s="1041"/>
      <c r="BF49" s="1041"/>
      <c r="BG49" s="1041"/>
      <c r="BH49" s="1041"/>
      <c r="BI49" s="104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098"/>
      <c r="C50" s="1099"/>
      <c r="D50" s="1099"/>
      <c r="E50" s="1099"/>
      <c r="F50" s="1099"/>
      <c r="G50" s="1099"/>
      <c r="H50" s="1099"/>
      <c r="I50" s="1099"/>
      <c r="J50" s="1099"/>
      <c r="K50" s="1099"/>
      <c r="L50" s="1099"/>
      <c r="M50" s="1099"/>
      <c r="N50" s="1099"/>
      <c r="O50" s="1099"/>
      <c r="P50" s="1100"/>
      <c r="Q50" s="1101"/>
      <c r="R50" s="1102"/>
      <c r="S50" s="1102"/>
      <c r="T50" s="1102"/>
      <c r="U50" s="1102"/>
      <c r="V50" s="1102"/>
      <c r="W50" s="1102"/>
      <c r="X50" s="1102"/>
      <c r="Y50" s="1102"/>
      <c r="Z50" s="1102"/>
      <c r="AA50" s="1102"/>
      <c r="AB50" s="1102"/>
      <c r="AC50" s="1102"/>
      <c r="AD50" s="1102"/>
      <c r="AE50" s="1103"/>
      <c r="AF50" s="1104"/>
      <c r="AG50" s="1105"/>
      <c r="AH50" s="1105"/>
      <c r="AI50" s="1105"/>
      <c r="AJ50" s="1106"/>
      <c r="AK50" s="1107"/>
      <c r="AL50" s="1102"/>
      <c r="AM50" s="1102"/>
      <c r="AN50" s="1102"/>
      <c r="AO50" s="1102"/>
      <c r="AP50" s="1102"/>
      <c r="AQ50" s="1102"/>
      <c r="AR50" s="1102"/>
      <c r="AS50" s="1102"/>
      <c r="AT50" s="1102"/>
      <c r="AU50" s="1102"/>
      <c r="AV50" s="1102"/>
      <c r="AW50" s="1102"/>
      <c r="AX50" s="1102"/>
      <c r="AY50" s="1102"/>
      <c r="AZ50" s="1108"/>
      <c r="BA50" s="1108"/>
      <c r="BB50" s="1108"/>
      <c r="BC50" s="1108"/>
      <c r="BD50" s="1108"/>
      <c r="BE50" s="1041"/>
      <c r="BF50" s="1041"/>
      <c r="BG50" s="1041"/>
      <c r="BH50" s="1041"/>
      <c r="BI50" s="104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098"/>
      <c r="C51" s="1099"/>
      <c r="D51" s="1099"/>
      <c r="E51" s="1099"/>
      <c r="F51" s="1099"/>
      <c r="G51" s="1099"/>
      <c r="H51" s="1099"/>
      <c r="I51" s="1099"/>
      <c r="J51" s="1099"/>
      <c r="K51" s="1099"/>
      <c r="L51" s="1099"/>
      <c r="M51" s="1099"/>
      <c r="N51" s="1099"/>
      <c r="O51" s="1099"/>
      <c r="P51" s="1100"/>
      <c r="Q51" s="1101"/>
      <c r="R51" s="1102"/>
      <c r="S51" s="1102"/>
      <c r="T51" s="1102"/>
      <c r="U51" s="1102"/>
      <c r="V51" s="1102"/>
      <c r="W51" s="1102"/>
      <c r="X51" s="1102"/>
      <c r="Y51" s="1102"/>
      <c r="Z51" s="1102"/>
      <c r="AA51" s="1102"/>
      <c r="AB51" s="1102"/>
      <c r="AC51" s="1102"/>
      <c r="AD51" s="1102"/>
      <c r="AE51" s="1103"/>
      <c r="AF51" s="1104"/>
      <c r="AG51" s="1105"/>
      <c r="AH51" s="1105"/>
      <c r="AI51" s="1105"/>
      <c r="AJ51" s="1106"/>
      <c r="AK51" s="1107"/>
      <c r="AL51" s="1102"/>
      <c r="AM51" s="1102"/>
      <c r="AN51" s="1102"/>
      <c r="AO51" s="1102"/>
      <c r="AP51" s="1102"/>
      <c r="AQ51" s="1102"/>
      <c r="AR51" s="1102"/>
      <c r="AS51" s="1102"/>
      <c r="AT51" s="1102"/>
      <c r="AU51" s="1102"/>
      <c r="AV51" s="1102"/>
      <c r="AW51" s="1102"/>
      <c r="AX51" s="1102"/>
      <c r="AY51" s="1102"/>
      <c r="AZ51" s="1108"/>
      <c r="BA51" s="1108"/>
      <c r="BB51" s="1108"/>
      <c r="BC51" s="1108"/>
      <c r="BD51" s="1108"/>
      <c r="BE51" s="1041"/>
      <c r="BF51" s="1041"/>
      <c r="BG51" s="1041"/>
      <c r="BH51" s="1041"/>
      <c r="BI51" s="104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098"/>
      <c r="C52" s="1099"/>
      <c r="D52" s="1099"/>
      <c r="E52" s="1099"/>
      <c r="F52" s="1099"/>
      <c r="G52" s="1099"/>
      <c r="H52" s="1099"/>
      <c r="I52" s="1099"/>
      <c r="J52" s="1099"/>
      <c r="K52" s="1099"/>
      <c r="L52" s="1099"/>
      <c r="M52" s="1099"/>
      <c r="N52" s="1099"/>
      <c r="O52" s="1099"/>
      <c r="P52" s="1100"/>
      <c r="Q52" s="1101"/>
      <c r="R52" s="1102"/>
      <c r="S52" s="1102"/>
      <c r="T52" s="1102"/>
      <c r="U52" s="1102"/>
      <c r="V52" s="1102"/>
      <c r="W52" s="1102"/>
      <c r="X52" s="1102"/>
      <c r="Y52" s="1102"/>
      <c r="Z52" s="1102"/>
      <c r="AA52" s="1102"/>
      <c r="AB52" s="1102"/>
      <c r="AC52" s="1102"/>
      <c r="AD52" s="1102"/>
      <c r="AE52" s="1103"/>
      <c r="AF52" s="1104"/>
      <c r="AG52" s="1105"/>
      <c r="AH52" s="1105"/>
      <c r="AI52" s="1105"/>
      <c r="AJ52" s="1106"/>
      <c r="AK52" s="1107"/>
      <c r="AL52" s="1102"/>
      <c r="AM52" s="1102"/>
      <c r="AN52" s="1102"/>
      <c r="AO52" s="1102"/>
      <c r="AP52" s="1102"/>
      <c r="AQ52" s="1102"/>
      <c r="AR52" s="1102"/>
      <c r="AS52" s="1102"/>
      <c r="AT52" s="1102"/>
      <c r="AU52" s="1102"/>
      <c r="AV52" s="1102"/>
      <c r="AW52" s="1102"/>
      <c r="AX52" s="1102"/>
      <c r="AY52" s="1102"/>
      <c r="AZ52" s="1108"/>
      <c r="BA52" s="1108"/>
      <c r="BB52" s="1108"/>
      <c r="BC52" s="1108"/>
      <c r="BD52" s="1108"/>
      <c r="BE52" s="1041"/>
      <c r="BF52" s="1041"/>
      <c r="BG52" s="1041"/>
      <c r="BH52" s="1041"/>
      <c r="BI52" s="104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098"/>
      <c r="C53" s="1099"/>
      <c r="D53" s="1099"/>
      <c r="E53" s="1099"/>
      <c r="F53" s="1099"/>
      <c r="G53" s="1099"/>
      <c r="H53" s="1099"/>
      <c r="I53" s="1099"/>
      <c r="J53" s="1099"/>
      <c r="K53" s="1099"/>
      <c r="L53" s="1099"/>
      <c r="M53" s="1099"/>
      <c r="N53" s="1099"/>
      <c r="O53" s="1099"/>
      <c r="P53" s="1100"/>
      <c r="Q53" s="1101"/>
      <c r="R53" s="1102"/>
      <c r="S53" s="1102"/>
      <c r="T53" s="1102"/>
      <c r="U53" s="1102"/>
      <c r="V53" s="1102"/>
      <c r="W53" s="1102"/>
      <c r="X53" s="1102"/>
      <c r="Y53" s="1102"/>
      <c r="Z53" s="1102"/>
      <c r="AA53" s="1102"/>
      <c r="AB53" s="1102"/>
      <c r="AC53" s="1102"/>
      <c r="AD53" s="1102"/>
      <c r="AE53" s="1103"/>
      <c r="AF53" s="1104"/>
      <c r="AG53" s="1105"/>
      <c r="AH53" s="1105"/>
      <c r="AI53" s="1105"/>
      <c r="AJ53" s="1106"/>
      <c r="AK53" s="1107"/>
      <c r="AL53" s="1102"/>
      <c r="AM53" s="1102"/>
      <c r="AN53" s="1102"/>
      <c r="AO53" s="1102"/>
      <c r="AP53" s="1102"/>
      <c r="AQ53" s="1102"/>
      <c r="AR53" s="1102"/>
      <c r="AS53" s="1102"/>
      <c r="AT53" s="1102"/>
      <c r="AU53" s="1102"/>
      <c r="AV53" s="1102"/>
      <c r="AW53" s="1102"/>
      <c r="AX53" s="1102"/>
      <c r="AY53" s="1102"/>
      <c r="AZ53" s="1108"/>
      <c r="BA53" s="1108"/>
      <c r="BB53" s="1108"/>
      <c r="BC53" s="1108"/>
      <c r="BD53" s="1108"/>
      <c r="BE53" s="1041"/>
      <c r="BF53" s="1041"/>
      <c r="BG53" s="1041"/>
      <c r="BH53" s="1041"/>
      <c r="BI53" s="104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098"/>
      <c r="C54" s="1099"/>
      <c r="D54" s="1099"/>
      <c r="E54" s="1099"/>
      <c r="F54" s="1099"/>
      <c r="G54" s="1099"/>
      <c r="H54" s="1099"/>
      <c r="I54" s="1099"/>
      <c r="J54" s="1099"/>
      <c r="K54" s="1099"/>
      <c r="L54" s="1099"/>
      <c r="M54" s="1099"/>
      <c r="N54" s="1099"/>
      <c r="O54" s="1099"/>
      <c r="P54" s="1100"/>
      <c r="Q54" s="1101"/>
      <c r="R54" s="1102"/>
      <c r="S54" s="1102"/>
      <c r="T54" s="1102"/>
      <c r="U54" s="1102"/>
      <c r="V54" s="1102"/>
      <c r="W54" s="1102"/>
      <c r="X54" s="1102"/>
      <c r="Y54" s="1102"/>
      <c r="Z54" s="1102"/>
      <c r="AA54" s="1102"/>
      <c r="AB54" s="1102"/>
      <c r="AC54" s="1102"/>
      <c r="AD54" s="1102"/>
      <c r="AE54" s="1103"/>
      <c r="AF54" s="1104"/>
      <c r="AG54" s="1105"/>
      <c r="AH54" s="1105"/>
      <c r="AI54" s="1105"/>
      <c r="AJ54" s="1106"/>
      <c r="AK54" s="1107"/>
      <c r="AL54" s="1102"/>
      <c r="AM54" s="1102"/>
      <c r="AN54" s="1102"/>
      <c r="AO54" s="1102"/>
      <c r="AP54" s="1102"/>
      <c r="AQ54" s="1102"/>
      <c r="AR54" s="1102"/>
      <c r="AS54" s="1102"/>
      <c r="AT54" s="1102"/>
      <c r="AU54" s="1102"/>
      <c r="AV54" s="1102"/>
      <c r="AW54" s="1102"/>
      <c r="AX54" s="1102"/>
      <c r="AY54" s="1102"/>
      <c r="AZ54" s="1108"/>
      <c r="BA54" s="1108"/>
      <c r="BB54" s="1108"/>
      <c r="BC54" s="1108"/>
      <c r="BD54" s="1108"/>
      <c r="BE54" s="1041"/>
      <c r="BF54" s="1041"/>
      <c r="BG54" s="1041"/>
      <c r="BH54" s="1041"/>
      <c r="BI54" s="104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098"/>
      <c r="C55" s="1099"/>
      <c r="D55" s="1099"/>
      <c r="E55" s="1099"/>
      <c r="F55" s="1099"/>
      <c r="G55" s="1099"/>
      <c r="H55" s="1099"/>
      <c r="I55" s="1099"/>
      <c r="J55" s="1099"/>
      <c r="K55" s="1099"/>
      <c r="L55" s="1099"/>
      <c r="M55" s="1099"/>
      <c r="N55" s="1099"/>
      <c r="O55" s="1099"/>
      <c r="P55" s="1100"/>
      <c r="Q55" s="1101"/>
      <c r="R55" s="1102"/>
      <c r="S55" s="1102"/>
      <c r="T55" s="1102"/>
      <c r="U55" s="1102"/>
      <c r="V55" s="1102"/>
      <c r="W55" s="1102"/>
      <c r="X55" s="1102"/>
      <c r="Y55" s="1102"/>
      <c r="Z55" s="1102"/>
      <c r="AA55" s="1102"/>
      <c r="AB55" s="1102"/>
      <c r="AC55" s="1102"/>
      <c r="AD55" s="1102"/>
      <c r="AE55" s="1103"/>
      <c r="AF55" s="1104"/>
      <c r="AG55" s="1105"/>
      <c r="AH55" s="1105"/>
      <c r="AI55" s="1105"/>
      <c r="AJ55" s="1106"/>
      <c r="AK55" s="1107"/>
      <c r="AL55" s="1102"/>
      <c r="AM55" s="1102"/>
      <c r="AN55" s="1102"/>
      <c r="AO55" s="1102"/>
      <c r="AP55" s="1102"/>
      <c r="AQ55" s="1102"/>
      <c r="AR55" s="1102"/>
      <c r="AS55" s="1102"/>
      <c r="AT55" s="1102"/>
      <c r="AU55" s="1102"/>
      <c r="AV55" s="1102"/>
      <c r="AW55" s="1102"/>
      <c r="AX55" s="1102"/>
      <c r="AY55" s="1102"/>
      <c r="AZ55" s="1108"/>
      <c r="BA55" s="1108"/>
      <c r="BB55" s="1108"/>
      <c r="BC55" s="1108"/>
      <c r="BD55" s="1108"/>
      <c r="BE55" s="1041"/>
      <c r="BF55" s="1041"/>
      <c r="BG55" s="1041"/>
      <c r="BH55" s="1041"/>
      <c r="BI55" s="104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098"/>
      <c r="C56" s="1099"/>
      <c r="D56" s="1099"/>
      <c r="E56" s="1099"/>
      <c r="F56" s="1099"/>
      <c r="G56" s="1099"/>
      <c r="H56" s="1099"/>
      <c r="I56" s="1099"/>
      <c r="J56" s="1099"/>
      <c r="K56" s="1099"/>
      <c r="L56" s="1099"/>
      <c r="M56" s="1099"/>
      <c r="N56" s="1099"/>
      <c r="O56" s="1099"/>
      <c r="P56" s="1100"/>
      <c r="Q56" s="1101"/>
      <c r="R56" s="1102"/>
      <c r="S56" s="1102"/>
      <c r="T56" s="1102"/>
      <c r="U56" s="1102"/>
      <c r="V56" s="1102"/>
      <c r="W56" s="1102"/>
      <c r="X56" s="1102"/>
      <c r="Y56" s="1102"/>
      <c r="Z56" s="1102"/>
      <c r="AA56" s="1102"/>
      <c r="AB56" s="1102"/>
      <c r="AC56" s="1102"/>
      <c r="AD56" s="1102"/>
      <c r="AE56" s="1103"/>
      <c r="AF56" s="1104"/>
      <c r="AG56" s="1105"/>
      <c r="AH56" s="1105"/>
      <c r="AI56" s="1105"/>
      <c r="AJ56" s="1106"/>
      <c r="AK56" s="1107"/>
      <c r="AL56" s="1102"/>
      <c r="AM56" s="1102"/>
      <c r="AN56" s="1102"/>
      <c r="AO56" s="1102"/>
      <c r="AP56" s="1102"/>
      <c r="AQ56" s="1102"/>
      <c r="AR56" s="1102"/>
      <c r="AS56" s="1102"/>
      <c r="AT56" s="1102"/>
      <c r="AU56" s="1102"/>
      <c r="AV56" s="1102"/>
      <c r="AW56" s="1102"/>
      <c r="AX56" s="1102"/>
      <c r="AY56" s="1102"/>
      <c r="AZ56" s="1108"/>
      <c r="BA56" s="1108"/>
      <c r="BB56" s="1108"/>
      <c r="BC56" s="1108"/>
      <c r="BD56" s="1108"/>
      <c r="BE56" s="1041"/>
      <c r="BF56" s="1041"/>
      <c r="BG56" s="1041"/>
      <c r="BH56" s="1041"/>
      <c r="BI56" s="104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098"/>
      <c r="C57" s="1099"/>
      <c r="D57" s="1099"/>
      <c r="E57" s="1099"/>
      <c r="F57" s="1099"/>
      <c r="G57" s="1099"/>
      <c r="H57" s="1099"/>
      <c r="I57" s="1099"/>
      <c r="J57" s="1099"/>
      <c r="K57" s="1099"/>
      <c r="L57" s="1099"/>
      <c r="M57" s="1099"/>
      <c r="N57" s="1099"/>
      <c r="O57" s="1099"/>
      <c r="P57" s="1100"/>
      <c r="Q57" s="1101"/>
      <c r="R57" s="1102"/>
      <c r="S57" s="1102"/>
      <c r="T57" s="1102"/>
      <c r="U57" s="1102"/>
      <c r="V57" s="1102"/>
      <c r="W57" s="1102"/>
      <c r="X57" s="1102"/>
      <c r="Y57" s="1102"/>
      <c r="Z57" s="1102"/>
      <c r="AA57" s="1102"/>
      <c r="AB57" s="1102"/>
      <c r="AC57" s="1102"/>
      <c r="AD57" s="1102"/>
      <c r="AE57" s="1103"/>
      <c r="AF57" s="1104"/>
      <c r="AG57" s="1105"/>
      <c r="AH57" s="1105"/>
      <c r="AI57" s="1105"/>
      <c r="AJ57" s="1106"/>
      <c r="AK57" s="1107"/>
      <c r="AL57" s="1102"/>
      <c r="AM57" s="1102"/>
      <c r="AN57" s="1102"/>
      <c r="AO57" s="1102"/>
      <c r="AP57" s="1102"/>
      <c r="AQ57" s="1102"/>
      <c r="AR57" s="1102"/>
      <c r="AS57" s="1102"/>
      <c r="AT57" s="1102"/>
      <c r="AU57" s="1102"/>
      <c r="AV57" s="1102"/>
      <c r="AW57" s="1102"/>
      <c r="AX57" s="1102"/>
      <c r="AY57" s="1102"/>
      <c r="AZ57" s="1108"/>
      <c r="BA57" s="1108"/>
      <c r="BB57" s="1108"/>
      <c r="BC57" s="1108"/>
      <c r="BD57" s="1108"/>
      <c r="BE57" s="1041"/>
      <c r="BF57" s="1041"/>
      <c r="BG57" s="1041"/>
      <c r="BH57" s="1041"/>
      <c r="BI57" s="104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098"/>
      <c r="C58" s="1099"/>
      <c r="D58" s="1099"/>
      <c r="E58" s="1099"/>
      <c r="F58" s="1099"/>
      <c r="G58" s="1099"/>
      <c r="H58" s="1099"/>
      <c r="I58" s="1099"/>
      <c r="J58" s="1099"/>
      <c r="K58" s="1099"/>
      <c r="L58" s="1099"/>
      <c r="M58" s="1099"/>
      <c r="N58" s="1099"/>
      <c r="O58" s="1099"/>
      <c r="P58" s="1100"/>
      <c r="Q58" s="1101"/>
      <c r="R58" s="1102"/>
      <c r="S58" s="1102"/>
      <c r="T58" s="1102"/>
      <c r="U58" s="1102"/>
      <c r="V58" s="1102"/>
      <c r="W58" s="1102"/>
      <c r="X58" s="1102"/>
      <c r="Y58" s="1102"/>
      <c r="Z58" s="1102"/>
      <c r="AA58" s="1102"/>
      <c r="AB58" s="1102"/>
      <c r="AC58" s="1102"/>
      <c r="AD58" s="1102"/>
      <c r="AE58" s="1103"/>
      <c r="AF58" s="1104"/>
      <c r="AG58" s="1105"/>
      <c r="AH58" s="1105"/>
      <c r="AI58" s="1105"/>
      <c r="AJ58" s="1106"/>
      <c r="AK58" s="1107"/>
      <c r="AL58" s="1102"/>
      <c r="AM58" s="1102"/>
      <c r="AN58" s="1102"/>
      <c r="AO58" s="1102"/>
      <c r="AP58" s="1102"/>
      <c r="AQ58" s="1102"/>
      <c r="AR58" s="1102"/>
      <c r="AS58" s="1102"/>
      <c r="AT58" s="1102"/>
      <c r="AU58" s="1102"/>
      <c r="AV58" s="1102"/>
      <c r="AW58" s="1102"/>
      <c r="AX58" s="1102"/>
      <c r="AY58" s="1102"/>
      <c r="AZ58" s="1108"/>
      <c r="BA58" s="1108"/>
      <c r="BB58" s="1108"/>
      <c r="BC58" s="1108"/>
      <c r="BD58" s="1108"/>
      <c r="BE58" s="1041"/>
      <c r="BF58" s="1041"/>
      <c r="BG58" s="1041"/>
      <c r="BH58" s="1041"/>
      <c r="BI58" s="104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098"/>
      <c r="C59" s="1099"/>
      <c r="D59" s="1099"/>
      <c r="E59" s="1099"/>
      <c r="F59" s="1099"/>
      <c r="G59" s="1099"/>
      <c r="H59" s="1099"/>
      <c r="I59" s="1099"/>
      <c r="J59" s="1099"/>
      <c r="K59" s="1099"/>
      <c r="L59" s="1099"/>
      <c r="M59" s="1099"/>
      <c r="N59" s="1099"/>
      <c r="O59" s="1099"/>
      <c r="P59" s="1100"/>
      <c r="Q59" s="1101"/>
      <c r="R59" s="1102"/>
      <c r="S59" s="1102"/>
      <c r="T59" s="1102"/>
      <c r="U59" s="1102"/>
      <c r="V59" s="1102"/>
      <c r="W59" s="1102"/>
      <c r="X59" s="1102"/>
      <c r="Y59" s="1102"/>
      <c r="Z59" s="1102"/>
      <c r="AA59" s="1102"/>
      <c r="AB59" s="1102"/>
      <c r="AC59" s="1102"/>
      <c r="AD59" s="1102"/>
      <c r="AE59" s="1103"/>
      <c r="AF59" s="1104"/>
      <c r="AG59" s="1105"/>
      <c r="AH59" s="1105"/>
      <c r="AI59" s="1105"/>
      <c r="AJ59" s="1106"/>
      <c r="AK59" s="1107"/>
      <c r="AL59" s="1102"/>
      <c r="AM59" s="1102"/>
      <c r="AN59" s="1102"/>
      <c r="AO59" s="1102"/>
      <c r="AP59" s="1102"/>
      <c r="AQ59" s="1102"/>
      <c r="AR59" s="1102"/>
      <c r="AS59" s="1102"/>
      <c r="AT59" s="1102"/>
      <c r="AU59" s="1102"/>
      <c r="AV59" s="1102"/>
      <c r="AW59" s="1102"/>
      <c r="AX59" s="1102"/>
      <c r="AY59" s="1102"/>
      <c r="AZ59" s="1108"/>
      <c r="BA59" s="1108"/>
      <c r="BB59" s="1108"/>
      <c r="BC59" s="1108"/>
      <c r="BD59" s="1108"/>
      <c r="BE59" s="1041"/>
      <c r="BF59" s="1041"/>
      <c r="BG59" s="1041"/>
      <c r="BH59" s="1041"/>
      <c r="BI59" s="104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098"/>
      <c r="C60" s="1099"/>
      <c r="D60" s="1099"/>
      <c r="E60" s="1099"/>
      <c r="F60" s="1099"/>
      <c r="G60" s="1099"/>
      <c r="H60" s="1099"/>
      <c r="I60" s="1099"/>
      <c r="J60" s="1099"/>
      <c r="K60" s="1099"/>
      <c r="L60" s="1099"/>
      <c r="M60" s="1099"/>
      <c r="N60" s="1099"/>
      <c r="O60" s="1099"/>
      <c r="P60" s="1100"/>
      <c r="Q60" s="1101"/>
      <c r="R60" s="1102"/>
      <c r="S60" s="1102"/>
      <c r="T60" s="1102"/>
      <c r="U60" s="1102"/>
      <c r="V60" s="1102"/>
      <c r="W60" s="1102"/>
      <c r="X60" s="1102"/>
      <c r="Y60" s="1102"/>
      <c r="Z60" s="1102"/>
      <c r="AA60" s="1102"/>
      <c r="AB60" s="1102"/>
      <c r="AC60" s="1102"/>
      <c r="AD60" s="1102"/>
      <c r="AE60" s="1103"/>
      <c r="AF60" s="1104"/>
      <c r="AG60" s="1105"/>
      <c r="AH60" s="1105"/>
      <c r="AI60" s="1105"/>
      <c r="AJ60" s="1106"/>
      <c r="AK60" s="1107"/>
      <c r="AL60" s="1102"/>
      <c r="AM60" s="1102"/>
      <c r="AN60" s="1102"/>
      <c r="AO60" s="1102"/>
      <c r="AP60" s="1102"/>
      <c r="AQ60" s="1102"/>
      <c r="AR60" s="1102"/>
      <c r="AS60" s="1102"/>
      <c r="AT60" s="1102"/>
      <c r="AU60" s="1102"/>
      <c r="AV60" s="1102"/>
      <c r="AW60" s="1102"/>
      <c r="AX60" s="1102"/>
      <c r="AY60" s="1102"/>
      <c r="AZ60" s="1108"/>
      <c r="BA60" s="1108"/>
      <c r="BB60" s="1108"/>
      <c r="BC60" s="1108"/>
      <c r="BD60" s="1108"/>
      <c r="BE60" s="1041"/>
      <c r="BF60" s="1041"/>
      <c r="BG60" s="1041"/>
      <c r="BH60" s="1041"/>
      <c r="BI60" s="104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098"/>
      <c r="C61" s="1099"/>
      <c r="D61" s="1099"/>
      <c r="E61" s="1099"/>
      <c r="F61" s="1099"/>
      <c r="G61" s="1099"/>
      <c r="H61" s="1099"/>
      <c r="I61" s="1099"/>
      <c r="J61" s="1099"/>
      <c r="K61" s="1099"/>
      <c r="L61" s="1099"/>
      <c r="M61" s="1099"/>
      <c r="N61" s="1099"/>
      <c r="O61" s="1099"/>
      <c r="P61" s="1100"/>
      <c r="Q61" s="1101"/>
      <c r="R61" s="1102"/>
      <c r="S61" s="1102"/>
      <c r="T61" s="1102"/>
      <c r="U61" s="1102"/>
      <c r="V61" s="1102"/>
      <c r="W61" s="1102"/>
      <c r="X61" s="1102"/>
      <c r="Y61" s="1102"/>
      <c r="Z61" s="1102"/>
      <c r="AA61" s="1102"/>
      <c r="AB61" s="1102"/>
      <c r="AC61" s="1102"/>
      <c r="AD61" s="1102"/>
      <c r="AE61" s="1103"/>
      <c r="AF61" s="1104"/>
      <c r="AG61" s="1105"/>
      <c r="AH61" s="1105"/>
      <c r="AI61" s="1105"/>
      <c r="AJ61" s="1106"/>
      <c r="AK61" s="1107"/>
      <c r="AL61" s="1102"/>
      <c r="AM61" s="1102"/>
      <c r="AN61" s="1102"/>
      <c r="AO61" s="1102"/>
      <c r="AP61" s="1102"/>
      <c r="AQ61" s="1102"/>
      <c r="AR61" s="1102"/>
      <c r="AS61" s="1102"/>
      <c r="AT61" s="1102"/>
      <c r="AU61" s="1102"/>
      <c r="AV61" s="1102"/>
      <c r="AW61" s="1102"/>
      <c r="AX61" s="1102"/>
      <c r="AY61" s="1102"/>
      <c r="AZ61" s="1108"/>
      <c r="BA61" s="1108"/>
      <c r="BB61" s="1108"/>
      <c r="BC61" s="1108"/>
      <c r="BD61" s="1108"/>
      <c r="BE61" s="1041"/>
      <c r="BF61" s="1041"/>
      <c r="BG61" s="1041"/>
      <c r="BH61" s="1041"/>
      <c r="BI61" s="104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098"/>
      <c r="C62" s="1099"/>
      <c r="D62" s="1099"/>
      <c r="E62" s="1099"/>
      <c r="F62" s="1099"/>
      <c r="G62" s="1099"/>
      <c r="H62" s="1099"/>
      <c r="I62" s="1099"/>
      <c r="J62" s="1099"/>
      <c r="K62" s="1099"/>
      <c r="L62" s="1099"/>
      <c r="M62" s="1099"/>
      <c r="N62" s="1099"/>
      <c r="O62" s="1099"/>
      <c r="P62" s="1100"/>
      <c r="Q62" s="1101"/>
      <c r="R62" s="1102"/>
      <c r="S62" s="1102"/>
      <c r="T62" s="1102"/>
      <c r="U62" s="1102"/>
      <c r="V62" s="1102"/>
      <c r="W62" s="1102"/>
      <c r="X62" s="1102"/>
      <c r="Y62" s="1102"/>
      <c r="Z62" s="1102"/>
      <c r="AA62" s="1102"/>
      <c r="AB62" s="1102"/>
      <c r="AC62" s="1102"/>
      <c r="AD62" s="1102"/>
      <c r="AE62" s="1103"/>
      <c r="AF62" s="1104"/>
      <c r="AG62" s="1105"/>
      <c r="AH62" s="1105"/>
      <c r="AI62" s="1105"/>
      <c r="AJ62" s="1106"/>
      <c r="AK62" s="1107"/>
      <c r="AL62" s="1102"/>
      <c r="AM62" s="1102"/>
      <c r="AN62" s="1102"/>
      <c r="AO62" s="1102"/>
      <c r="AP62" s="1102"/>
      <c r="AQ62" s="1102"/>
      <c r="AR62" s="1102"/>
      <c r="AS62" s="1102"/>
      <c r="AT62" s="1102"/>
      <c r="AU62" s="1102"/>
      <c r="AV62" s="1102"/>
      <c r="AW62" s="1102"/>
      <c r="AX62" s="1102"/>
      <c r="AY62" s="1102"/>
      <c r="AZ62" s="1108"/>
      <c r="BA62" s="1108"/>
      <c r="BB62" s="1108"/>
      <c r="BC62" s="1108"/>
      <c r="BD62" s="1108"/>
      <c r="BE62" s="1041"/>
      <c r="BF62" s="1041"/>
      <c r="BG62" s="1041"/>
      <c r="BH62" s="1041"/>
      <c r="BI62" s="1042"/>
      <c r="BJ62" s="1095" t="s">
        <v>394</v>
      </c>
      <c r="BK62" s="1096"/>
      <c r="BL62" s="1096"/>
      <c r="BM62" s="1096"/>
      <c r="BN62" s="1097"/>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395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27</v>
      </c>
      <c r="AG63" s="1028"/>
      <c r="AH63" s="1028"/>
      <c r="AI63" s="1028"/>
      <c r="AJ63" s="1093"/>
      <c r="AK63" s="1094"/>
      <c r="AL63" s="1032"/>
      <c r="AM63" s="1032"/>
      <c r="AN63" s="1032"/>
      <c r="AO63" s="1032"/>
      <c r="AP63" s="1028">
        <v>33</v>
      </c>
      <c r="AQ63" s="1028"/>
      <c r="AR63" s="1028"/>
      <c r="AS63" s="1028"/>
      <c r="AT63" s="1028"/>
      <c r="AU63" s="1028">
        <v>33</v>
      </c>
      <c r="AV63" s="1028"/>
      <c r="AW63" s="1028"/>
      <c r="AX63" s="1028"/>
      <c r="AY63" s="1028"/>
      <c r="AZ63" s="1088"/>
      <c r="BA63" s="1088"/>
      <c r="BB63" s="1088"/>
      <c r="BC63" s="1088"/>
      <c r="BD63" s="1088"/>
      <c r="BE63" s="1029"/>
      <c r="BF63" s="1029"/>
      <c r="BG63" s="1029"/>
      <c r="BH63" s="1029"/>
      <c r="BI63" s="1030"/>
      <c r="BJ63" s="1089" t="s">
        <v>396</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398</v>
      </c>
      <c r="B66" s="1065"/>
      <c r="C66" s="1065"/>
      <c r="D66" s="1065"/>
      <c r="E66" s="1065"/>
      <c r="F66" s="1065"/>
      <c r="G66" s="1065"/>
      <c r="H66" s="1065"/>
      <c r="I66" s="1065"/>
      <c r="J66" s="1065"/>
      <c r="K66" s="1065"/>
      <c r="L66" s="1065"/>
      <c r="M66" s="1065"/>
      <c r="N66" s="1065"/>
      <c r="O66" s="1065"/>
      <c r="P66" s="1066"/>
      <c r="Q66" s="1070" t="s">
        <v>399</v>
      </c>
      <c r="R66" s="1071"/>
      <c r="S66" s="1071"/>
      <c r="T66" s="1071"/>
      <c r="U66" s="1072"/>
      <c r="V66" s="1070" t="s">
        <v>400</v>
      </c>
      <c r="W66" s="1071"/>
      <c r="X66" s="1071"/>
      <c r="Y66" s="1071"/>
      <c r="Z66" s="1072"/>
      <c r="AA66" s="1070" t="s">
        <v>401</v>
      </c>
      <c r="AB66" s="1071"/>
      <c r="AC66" s="1071"/>
      <c r="AD66" s="1071"/>
      <c r="AE66" s="1072"/>
      <c r="AF66" s="1076" t="s">
        <v>402</v>
      </c>
      <c r="AG66" s="1077"/>
      <c r="AH66" s="1077"/>
      <c r="AI66" s="1077"/>
      <c r="AJ66" s="1078"/>
      <c r="AK66" s="1070" t="s">
        <v>403</v>
      </c>
      <c r="AL66" s="1065"/>
      <c r="AM66" s="1065"/>
      <c r="AN66" s="1065"/>
      <c r="AO66" s="1066"/>
      <c r="AP66" s="1070" t="s">
        <v>404</v>
      </c>
      <c r="AQ66" s="1071"/>
      <c r="AR66" s="1071"/>
      <c r="AS66" s="1071"/>
      <c r="AT66" s="1072"/>
      <c r="AU66" s="1070" t="s">
        <v>405</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583</v>
      </c>
      <c r="C68" s="1055"/>
      <c r="D68" s="1055"/>
      <c r="E68" s="1055"/>
      <c r="F68" s="1055"/>
      <c r="G68" s="1055"/>
      <c r="H68" s="1055"/>
      <c r="I68" s="1055"/>
      <c r="J68" s="1055"/>
      <c r="K68" s="1055"/>
      <c r="L68" s="1055"/>
      <c r="M68" s="1055"/>
      <c r="N68" s="1055"/>
      <c r="O68" s="1055"/>
      <c r="P68" s="1056"/>
      <c r="Q68" s="1057">
        <v>818</v>
      </c>
      <c r="R68" s="1051"/>
      <c r="S68" s="1051"/>
      <c r="T68" s="1051"/>
      <c r="U68" s="1051"/>
      <c r="V68" s="1051">
        <v>817</v>
      </c>
      <c r="W68" s="1051"/>
      <c r="X68" s="1051"/>
      <c r="Y68" s="1051"/>
      <c r="Z68" s="1051"/>
      <c r="AA68" s="1051">
        <v>1</v>
      </c>
      <c r="AB68" s="1051"/>
      <c r="AC68" s="1051"/>
      <c r="AD68" s="1051"/>
      <c r="AE68" s="1051"/>
      <c r="AF68" s="1051">
        <v>1</v>
      </c>
      <c r="AG68" s="1051"/>
      <c r="AH68" s="1051"/>
      <c r="AI68" s="1051"/>
      <c r="AJ68" s="1051"/>
      <c r="AK68" s="1051">
        <v>49</v>
      </c>
      <c r="AL68" s="1051"/>
      <c r="AM68" s="1051"/>
      <c r="AN68" s="1051"/>
      <c r="AO68" s="1051"/>
      <c r="AP68" s="1051" t="s">
        <v>508</v>
      </c>
      <c r="AQ68" s="1051"/>
      <c r="AR68" s="1051"/>
      <c r="AS68" s="1051"/>
      <c r="AT68" s="1051"/>
      <c r="AU68" s="1051" t="s">
        <v>508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584</v>
      </c>
      <c r="C69" s="1044"/>
      <c r="D69" s="1044"/>
      <c r="E69" s="1044"/>
      <c r="F69" s="1044"/>
      <c r="G69" s="1044"/>
      <c r="H69" s="1044"/>
      <c r="I69" s="1044"/>
      <c r="J69" s="1044"/>
      <c r="K69" s="1044"/>
      <c r="L69" s="1044"/>
      <c r="M69" s="1044"/>
      <c r="N69" s="1044"/>
      <c r="O69" s="1044"/>
      <c r="P69" s="1045"/>
      <c r="Q69" s="1046">
        <v>2168</v>
      </c>
      <c r="R69" s="1040"/>
      <c r="S69" s="1040"/>
      <c r="T69" s="1040"/>
      <c r="U69" s="1040"/>
      <c r="V69" s="1040">
        <v>2165</v>
      </c>
      <c r="W69" s="1040"/>
      <c r="X69" s="1040"/>
      <c r="Y69" s="1040"/>
      <c r="Z69" s="1040"/>
      <c r="AA69" s="1040">
        <v>3</v>
      </c>
      <c r="AB69" s="1040"/>
      <c r="AC69" s="1040"/>
      <c r="AD69" s="1040"/>
      <c r="AE69" s="1040"/>
      <c r="AF69" s="1040">
        <v>3</v>
      </c>
      <c r="AG69" s="1040"/>
      <c r="AH69" s="1040"/>
      <c r="AI69" s="1040"/>
      <c r="AJ69" s="1040"/>
      <c r="AK69" s="1040">
        <v>43</v>
      </c>
      <c r="AL69" s="1040"/>
      <c r="AM69" s="1040"/>
      <c r="AN69" s="1040"/>
      <c r="AO69" s="1040"/>
      <c r="AP69" s="1040">
        <v>556</v>
      </c>
      <c r="AQ69" s="1040"/>
      <c r="AR69" s="1040"/>
      <c r="AS69" s="1040"/>
      <c r="AT69" s="1040"/>
      <c r="AU69" s="1040">
        <v>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585</v>
      </c>
      <c r="C70" s="1044"/>
      <c r="D70" s="1044"/>
      <c r="E70" s="1044"/>
      <c r="F70" s="1044"/>
      <c r="G70" s="1044"/>
      <c r="H70" s="1044"/>
      <c r="I70" s="1044"/>
      <c r="J70" s="1044"/>
      <c r="K70" s="1044"/>
      <c r="L70" s="1044"/>
      <c r="M70" s="1044"/>
      <c r="N70" s="1044"/>
      <c r="O70" s="1044"/>
      <c r="P70" s="1045"/>
      <c r="Q70" s="1046">
        <v>173</v>
      </c>
      <c r="R70" s="1040"/>
      <c r="S70" s="1040"/>
      <c r="T70" s="1040"/>
      <c r="U70" s="1040"/>
      <c r="V70" s="1040">
        <v>173</v>
      </c>
      <c r="W70" s="1040"/>
      <c r="X70" s="1040"/>
      <c r="Y70" s="1040"/>
      <c r="Z70" s="1040"/>
      <c r="AA70" s="1040">
        <v>0</v>
      </c>
      <c r="AB70" s="1040"/>
      <c r="AC70" s="1040"/>
      <c r="AD70" s="1040"/>
      <c r="AE70" s="1040"/>
      <c r="AF70" s="1040">
        <v>0</v>
      </c>
      <c r="AG70" s="1040"/>
      <c r="AH70" s="1040"/>
      <c r="AI70" s="1040"/>
      <c r="AJ70" s="1040"/>
      <c r="AK70" s="1040">
        <v>1</v>
      </c>
      <c r="AL70" s="1040"/>
      <c r="AM70" s="1040"/>
      <c r="AN70" s="1040"/>
      <c r="AO70" s="1040"/>
      <c r="AP70" s="1040" t="s">
        <v>508</v>
      </c>
      <c r="AQ70" s="1040"/>
      <c r="AR70" s="1040"/>
      <c r="AS70" s="1040"/>
      <c r="AT70" s="1040"/>
      <c r="AU70" s="1040" t="s">
        <v>508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586</v>
      </c>
      <c r="C71" s="1044"/>
      <c r="D71" s="1044"/>
      <c r="E71" s="1044"/>
      <c r="F71" s="1044"/>
      <c r="G71" s="1044"/>
      <c r="H71" s="1044"/>
      <c r="I71" s="1044"/>
      <c r="J71" s="1044"/>
      <c r="K71" s="1044"/>
      <c r="L71" s="1044"/>
      <c r="M71" s="1044"/>
      <c r="N71" s="1044"/>
      <c r="O71" s="1044"/>
      <c r="P71" s="1045"/>
      <c r="Q71" s="1046">
        <v>822</v>
      </c>
      <c r="R71" s="1040"/>
      <c r="S71" s="1040"/>
      <c r="T71" s="1040"/>
      <c r="U71" s="1040"/>
      <c r="V71" s="1040">
        <v>820</v>
      </c>
      <c r="W71" s="1040"/>
      <c r="X71" s="1040"/>
      <c r="Y71" s="1040"/>
      <c r="Z71" s="1040"/>
      <c r="AA71" s="1040">
        <v>2</v>
      </c>
      <c r="AB71" s="1040"/>
      <c r="AC71" s="1040"/>
      <c r="AD71" s="1040"/>
      <c r="AE71" s="1040"/>
      <c r="AF71" s="1040">
        <v>2</v>
      </c>
      <c r="AG71" s="1040"/>
      <c r="AH71" s="1040"/>
      <c r="AI71" s="1040"/>
      <c r="AJ71" s="1040"/>
      <c r="AK71" s="1040">
        <v>56</v>
      </c>
      <c r="AL71" s="1040"/>
      <c r="AM71" s="1040"/>
      <c r="AN71" s="1040"/>
      <c r="AO71" s="1040"/>
      <c r="AP71" s="1040" t="s">
        <v>508</v>
      </c>
      <c r="AQ71" s="1040"/>
      <c r="AR71" s="1040"/>
      <c r="AS71" s="1040"/>
      <c r="AT71" s="1040"/>
      <c r="AU71" s="1040" t="s">
        <v>508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587</v>
      </c>
      <c r="C72" s="1044"/>
      <c r="D72" s="1044"/>
      <c r="E72" s="1044"/>
      <c r="F72" s="1044"/>
      <c r="G72" s="1044"/>
      <c r="H72" s="1044"/>
      <c r="I72" s="1044"/>
      <c r="J72" s="1044"/>
      <c r="K72" s="1044"/>
      <c r="L72" s="1044"/>
      <c r="M72" s="1044"/>
      <c r="N72" s="1044"/>
      <c r="O72" s="1044"/>
      <c r="P72" s="1045"/>
      <c r="Q72" s="1046">
        <v>202</v>
      </c>
      <c r="R72" s="1040"/>
      <c r="S72" s="1040"/>
      <c r="T72" s="1040"/>
      <c r="U72" s="1040"/>
      <c r="V72" s="1040">
        <v>201</v>
      </c>
      <c r="W72" s="1040"/>
      <c r="X72" s="1040"/>
      <c r="Y72" s="1040"/>
      <c r="Z72" s="1040"/>
      <c r="AA72" s="1040">
        <v>1</v>
      </c>
      <c r="AB72" s="1040"/>
      <c r="AC72" s="1040"/>
      <c r="AD72" s="1040"/>
      <c r="AE72" s="1040"/>
      <c r="AF72" s="1040">
        <v>1</v>
      </c>
      <c r="AG72" s="1040"/>
      <c r="AH72" s="1040"/>
      <c r="AI72" s="1040"/>
      <c r="AJ72" s="1040"/>
      <c r="AK72" s="1040" t="s">
        <v>508</v>
      </c>
      <c r="AL72" s="1040"/>
      <c r="AM72" s="1040"/>
      <c r="AN72" s="1040"/>
      <c r="AO72" s="1040"/>
      <c r="AP72" s="1040" t="s">
        <v>508</v>
      </c>
      <c r="AQ72" s="1040"/>
      <c r="AR72" s="1040"/>
      <c r="AS72" s="1040"/>
      <c r="AT72" s="1040"/>
      <c r="AU72" s="1040" t="s">
        <v>508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588</v>
      </c>
      <c r="C73" s="1044"/>
      <c r="D73" s="1044"/>
      <c r="E73" s="1044"/>
      <c r="F73" s="1044"/>
      <c r="G73" s="1044"/>
      <c r="H73" s="1044"/>
      <c r="I73" s="1044"/>
      <c r="J73" s="1044"/>
      <c r="K73" s="1044"/>
      <c r="L73" s="1044"/>
      <c r="M73" s="1044"/>
      <c r="N73" s="1044"/>
      <c r="O73" s="1044"/>
      <c r="P73" s="1045"/>
      <c r="Q73" s="1046">
        <v>91</v>
      </c>
      <c r="R73" s="1040"/>
      <c r="S73" s="1040"/>
      <c r="T73" s="1040"/>
      <c r="U73" s="1040"/>
      <c r="V73" s="1040">
        <v>91</v>
      </c>
      <c r="W73" s="1040"/>
      <c r="X73" s="1040"/>
      <c r="Y73" s="1040"/>
      <c r="Z73" s="1040"/>
      <c r="AA73" s="1040">
        <v>0</v>
      </c>
      <c r="AB73" s="1040"/>
      <c r="AC73" s="1040"/>
      <c r="AD73" s="1040"/>
      <c r="AE73" s="1040"/>
      <c r="AF73" s="1040">
        <v>0</v>
      </c>
      <c r="AG73" s="1040"/>
      <c r="AH73" s="1040"/>
      <c r="AI73" s="1040"/>
      <c r="AJ73" s="1040"/>
      <c r="AK73" s="1040">
        <v>78</v>
      </c>
      <c r="AL73" s="1040"/>
      <c r="AM73" s="1040"/>
      <c r="AN73" s="1040"/>
      <c r="AO73" s="1040"/>
      <c r="AP73" s="1040">
        <v>60</v>
      </c>
      <c r="AQ73" s="1040"/>
      <c r="AR73" s="1040"/>
      <c r="AS73" s="1040"/>
      <c r="AT73" s="1040"/>
      <c r="AU73" s="1040">
        <v>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589</v>
      </c>
      <c r="C74" s="1044"/>
      <c r="D74" s="1044"/>
      <c r="E74" s="1044"/>
      <c r="F74" s="1044"/>
      <c r="G74" s="1044"/>
      <c r="H74" s="1044"/>
      <c r="I74" s="1044"/>
      <c r="J74" s="1044"/>
      <c r="K74" s="1044"/>
      <c r="L74" s="1044"/>
      <c r="M74" s="1044"/>
      <c r="N74" s="1044"/>
      <c r="O74" s="1044"/>
      <c r="P74" s="1045"/>
      <c r="Q74" s="1046">
        <v>115</v>
      </c>
      <c r="R74" s="1040"/>
      <c r="S74" s="1040"/>
      <c r="T74" s="1040"/>
      <c r="U74" s="1040"/>
      <c r="V74" s="1040">
        <v>114</v>
      </c>
      <c r="W74" s="1040"/>
      <c r="X74" s="1040"/>
      <c r="Y74" s="1040"/>
      <c r="Z74" s="1040"/>
      <c r="AA74" s="1040">
        <v>1</v>
      </c>
      <c r="AB74" s="1040"/>
      <c r="AC74" s="1040"/>
      <c r="AD74" s="1040"/>
      <c r="AE74" s="1040"/>
      <c r="AF74" s="1040">
        <v>1</v>
      </c>
      <c r="AG74" s="1040"/>
      <c r="AH74" s="1040"/>
      <c r="AI74" s="1040"/>
      <c r="AJ74" s="1040"/>
      <c r="AK74" s="1040">
        <v>27</v>
      </c>
      <c r="AL74" s="1040"/>
      <c r="AM74" s="1040"/>
      <c r="AN74" s="1040"/>
      <c r="AO74" s="1040"/>
      <c r="AP74" s="1040" t="s">
        <v>508</v>
      </c>
      <c r="AQ74" s="1040"/>
      <c r="AR74" s="1040"/>
      <c r="AS74" s="1040"/>
      <c r="AT74" s="1040"/>
      <c r="AU74" s="1040" t="s">
        <v>508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590</v>
      </c>
      <c r="C75" s="1044"/>
      <c r="D75" s="1044"/>
      <c r="E75" s="1044"/>
      <c r="F75" s="1044"/>
      <c r="G75" s="1044"/>
      <c r="H75" s="1044"/>
      <c r="I75" s="1044"/>
      <c r="J75" s="1044"/>
      <c r="K75" s="1044"/>
      <c r="L75" s="1044"/>
      <c r="M75" s="1044"/>
      <c r="N75" s="1044"/>
      <c r="O75" s="1044"/>
      <c r="P75" s="1045"/>
      <c r="Q75" s="1047">
        <v>1027</v>
      </c>
      <c r="R75" s="1048"/>
      <c r="S75" s="1048"/>
      <c r="T75" s="1048"/>
      <c r="U75" s="1049"/>
      <c r="V75" s="1050">
        <v>1018</v>
      </c>
      <c r="W75" s="1048"/>
      <c r="X75" s="1048"/>
      <c r="Y75" s="1048"/>
      <c r="Z75" s="1049"/>
      <c r="AA75" s="1050">
        <v>9</v>
      </c>
      <c r="AB75" s="1048"/>
      <c r="AC75" s="1048"/>
      <c r="AD75" s="1048"/>
      <c r="AE75" s="1049"/>
      <c r="AF75" s="1050">
        <v>7</v>
      </c>
      <c r="AG75" s="1048"/>
      <c r="AH75" s="1048"/>
      <c r="AI75" s="1048"/>
      <c r="AJ75" s="1049"/>
      <c r="AK75" s="1050">
        <v>1</v>
      </c>
      <c r="AL75" s="1048"/>
      <c r="AM75" s="1048"/>
      <c r="AN75" s="1048"/>
      <c r="AO75" s="1049"/>
      <c r="AP75" s="1050" t="s">
        <v>508</v>
      </c>
      <c r="AQ75" s="1048"/>
      <c r="AR75" s="1048"/>
      <c r="AS75" s="1048"/>
      <c r="AT75" s="1049"/>
      <c r="AU75" s="1050" t="s">
        <v>508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591</v>
      </c>
      <c r="C76" s="1044"/>
      <c r="D76" s="1044"/>
      <c r="E76" s="1044"/>
      <c r="F76" s="1044"/>
      <c r="G76" s="1044"/>
      <c r="H76" s="1044"/>
      <c r="I76" s="1044"/>
      <c r="J76" s="1044"/>
      <c r="K76" s="1044"/>
      <c r="L76" s="1044"/>
      <c r="M76" s="1044"/>
      <c r="N76" s="1044"/>
      <c r="O76" s="1044"/>
      <c r="P76" s="1045"/>
      <c r="Q76" s="1047">
        <v>123</v>
      </c>
      <c r="R76" s="1048"/>
      <c r="S76" s="1048"/>
      <c r="T76" s="1048"/>
      <c r="U76" s="1049"/>
      <c r="V76" s="1050">
        <v>120</v>
      </c>
      <c r="W76" s="1048"/>
      <c r="X76" s="1048"/>
      <c r="Y76" s="1048"/>
      <c r="Z76" s="1049"/>
      <c r="AA76" s="1050">
        <v>3</v>
      </c>
      <c r="AB76" s="1048"/>
      <c r="AC76" s="1048"/>
      <c r="AD76" s="1048"/>
      <c r="AE76" s="1049"/>
      <c r="AF76" s="1050">
        <v>3</v>
      </c>
      <c r="AG76" s="1048"/>
      <c r="AH76" s="1048"/>
      <c r="AI76" s="1048"/>
      <c r="AJ76" s="1049"/>
      <c r="AK76" s="1050">
        <v>0</v>
      </c>
      <c r="AL76" s="1048"/>
      <c r="AM76" s="1048"/>
      <c r="AN76" s="1048"/>
      <c r="AO76" s="1049"/>
      <c r="AP76" s="1050">
        <v>4</v>
      </c>
      <c r="AQ76" s="1048"/>
      <c r="AR76" s="1048"/>
      <c r="AS76" s="1048"/>
      <c r="AT76" s="1049"/>
      <c r="AU76" s="1050">
        <v>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592</v>
      </c>
      <c r="C77" s="1044"/>
      <c r="D77" s="1044"/>
      <c r="E77" s="1044"/>
      <c r="F77" s="1044"/>
      <c r="G77" s="1044"/>
      <c r="H77" s="1044"/>
      <c r="I77" s="1044"/>
      <c r="J77" s="1044"/>
      <c r="K77" s="1044"/>
      <c r="L77" s="1044"/>
      <c r="M77" s="1044"/>
      <c r="N77" s="1044"/>
      <c r="O77" s="1044"/>
      <c r="P77" s="1045"/>
      <c r="Q77" s="1047">
        <v>68</v>
      </c>
      <c r="R77" s="1048"/>
      <c r="S77" s="1048"/>
      <c r="T77" s="1048"/>
      <c r="U77" s="1049"/>
      <c r="V77" s="1050">
        <v>62</v>
      </c>
      <c r="W77" s="1048"/>
      <c r="X77" s="1048"/>
      <c r="Y77" s="1048"/>
      <c r="Z77" s="1049"/>
      <c r="AA77" s="1050">
        <v>6</v>
      </c>
      <c r="AB77" s="1048"/>
      <c r="AC77" s="1048"/>
      <c r="AD77" s="1048"/>
      <c r="AE77" s="1049"/>
      <c r="AF77" s="1050">
        <v>6</v>
      </c>
      <c r="AG77" s="1048"/>
      <c r="AH77" s="1048"/>
      <c r="AI77" s="1048"/>
      <c r="AJ77" s="1049"/>
      <c r="AK77" s="1050">
        <v>0</v>
      </c>
      <c r="AL77" s="1048"/>
      <c r="AM77" s="1048"/>
      <c r="AN77" s="1048"/>
      <c r="AO77" s="1049"/>
      <c r="AP77" s="1050" t="s">
        <v>508</v>
      </c>
      <c r="AQ77" s="1048"/>
      <c r="AR77" s="1048"/>
      <c r="AS77" s="1048"/>
      <c r="AT77" s="1049"/>
      <c r="AU77" s="1050" t="s">
        <v>508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593</v>
      </c>
      <c r="C78" s="1044"/>
      <c r="D78" s="1044"/>
      <c r="E78" s="1044"/>
      <c r="F78" s="1044"/>
      <c r="G78" s="1044"/>
      <c r="H78" s="1044"/>
      <c r="I78" s="1044"/>
      <c r="J78" s="1044"/>
      <c r="K78" s="1044"/>
      <c r="L78" s="1044"/>
      <c r="M78" s="1044"/>
      <c r="N78" s="1044"/>
      <c r="O78" s="1044"/>
      <c r="P78" s="1045"/>
      <c r="Q78" s="1046">
        <v>1092</v>
      </c>
      <c r="R78" s="1040"/>
      <c r="S78" s="1040"/>
      <c r="T78" s="1040"/>
      <c r="U78" s="1040"/>
      <c r="V78" s="1040">
        <v>1062</v>
      </c>
      <c r="W78" s="1040"/>
      <c r="X78" s="1040"/>
      <c r="Y78" s="1040"/>
      <c r="Z78" s="1040"/>
      <c r="AA78" s="1040">
        <v>30</v>
      </c>
      <c r="AB78" s="1040"/>
      <c r="AC78" s="1040"/>
      <c r="AD78" s="1040"/>
      <c r="AE78" s="1040"/>
      <c r="AF78" s="1040">
        <v>30</v>
      </c>
      <c r="AG78" s="1040"/>
      <c r="AH78" s="1040"/>
      <c r="AI78" s="1040"/>
      <c r="AJ78" s="1040"/>
      <c r="AK78" s="1040">
        <v>175</v>
      </c>
      <c r="AL78" s="1040"/>
      <c r="AM78" s="1040"/>
      <c r="AN78" s="1040"/>
      <c r="AO78" s="1040"/>
      <c r="AP78" s="1040" t="s">
        <v>508</v>
      </c>
      <c r="AQ78" s="1040"/>
      <c r="AR78" s="1040"/>
      <c r="AS78" s="1040"/>
      <c r="AT78" s="1040"/>
      <c r="AU78" s="1040" t="s">
        <v>508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594</v>
      </c>
      <c r="C79" s="1044"/>
      <c r="D79" s="1044"/>
      <c r="E79" s="1044"/>
      <c r="F79" s="1044"/>
      <c r="G79" s="1044"/>
      <c r="H79" s="1044"/>
      <c r="I79" s="1044"/>
      <c r="J79" s="1044"/>
      <c r="K79" s="1044"/>
      <c r="L79" s="1044"/>
      <c r="M79" s="1044"/>
      <c r="N79" s="1044"/>
      <c r="O79" s="1044"/>
      <c r="P79" s="1045"/>
      <c r="Q79" s="1046">
        <v>6639</v>
      </c>
      <c r="R79" s="1040"/>
      <c r="S79" s="1040"/>
      <c r="T79" s="1040"/>
      <c r="U79" s="1040"/>
      <c r="V79" s="1040">
        <v>5898</v>
      </c>
      <c r="W79" s="1040"/>
      <c r="X79" s="1040"/>
      <c r="Y79" s="1040"/>
      <c r="Z79" s="1040"/>
      <c r="AA79" s="1040">
        <v>740</v>
      </c>
      <c r="AB79" s="1040"/>
      <c r="AC79" s="1040"/>
      <c r="AD79" s="1040"/>
      <c r="AE79" s="1040"/>
      <c r="AF79" s="1040">
        <v>741</v>
      </c>
      <c r="AG79" s="1040"/>
      <c r="AH79" s="1040"/>
      <c r="AI79" s="1040"/>
      <c r="AJ79" s="1040"/>
      <c r="AK79" s="1040">
        <v>258</v>
      </c>
      <c r="AL79" s="1040"/>
      <c r="AM79" s="1040"/>
      <c r="AN79" s="1040"/>
      <c r="AO79" s="1040"/>
      <c r="AP79" s="1040" t="s">
        <v>508</v>
      </c>
      <c r="AQ79" s="1040"/>
      <c r="AR79" s="1040"/>
      <c r="AS79" s="1040"/>
      <c r="AT79" s="1040"/>
      <c r="AU79" s="1040" t="s">
        <v>508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595</v>
      </c>
      <c r="C80" s="1044"/>
      <c r="D80" s="1044"/>
      <c r="E80" s="1044"/>
      <c r="F80" s="1044"/>
      <c r="G80" s="1044"/>
      <c r="H80" s="1044"/>
      <c r="I80" s="1044"/>
      <c r="J80" s="1044"/>
      <c r="K80" s="1044"/>
      <c r="L80" s="1044"/>
      <c r="M80" s="1044"/>
      <c r="N80" s="1044"/>
      <c r="O80" s="1044"/>
      <c r="P80" s="1045"/>
      <c r="Q80" s="1046">
        <v>14</v>
      </c>
      <c r="R80" s="1040"/>
      <c r="S80" s="1040"/>
      <c r="T80" s="1040"/>
      <c r="U80" s="1040"/>
      <c r="V80" s="1040">
        <v>12</v>
      </c>
      <c r="W80" s="1040"/>
      <c r="X80" s="1040"/>
      <c r="Y80" s="1040"/>
      <c r="Z80" s="1040"/>
      <c r="AA80" s="1040">
        <v>2</v>
      </c>
      <c r="AB80" s="1040"/>
      <c r="AC80" s="1040"/>
      <c r="AD80" s="1040"/>
      <c r="AE80" s="1040"/>
      <c r="AF80" s="1040">
        <v>2</v>
      </c>
      <c r="AG80" s="1040"/>
      <c r="AH80" s="1040"/>
      <c r="AI80" s="1040"/>
      <c r="AJ80" s="1040"/>
      <c r="AK80" s="1040">
        <v>9</v>
      </c>
      <c r="AL80" s="1040"/>
      <c r="AM80" s="1040"/>
      <c r="AN80" s="1040"/>
      <c r="AO80" s="1040"/>
      <c r="AP80" s="1040" t="s">
        <v>508</v>
      </c>
      <c r="AQ80" s="1040"/>
      <c r="AR80" s="1040"/>
      <c r="AS80" s="1040"/>
      <c r="AT80" s="1040"/>
      <c r="AU80" s="1040" t="s">
        <v>508</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596</v>
      </c>
      <c r="C81" s="1044"/>
      <c r="D81" s="1044"/>
      <c r="E81" s="1044"/>
      <c r="F81" s="1044"/>
      <c r="G81" s="1044"/>
      <c r="H81" s="1044"/>
      <c r="I81" s="1044"/>
      <c r="J81" s="1044"/>
      <c r="K81" s="1044"/>
      <c r="L81" s="1044"/>
      <c r="M81" s="1044"/>
      <c r="N81" s="1044"/>
      <c r="O81" s="1044"/>
      <c r="P81" s="1045"/>
      <c r="Q81" s="1046">
        <v>1698</v>
      </c>
      <c r="R81" s="1040"/>
      <c r="S81" s="1040"/>
      <c r="T81" s="1040"/>
      <c r="U81" s="1040"/>
      <c r="V81" s="1040">
        <v>1630</v>
      </c>
      <c r="W81" s="1040"/>
      <c r="X81" s="1040"/>
      <c r="Y81" s="1040"/>
      <c r="Z81" s="1040"/>
      <c r="AA81" s="1040">
        <v>68</v>
      </c>
      <c r="AB81" s="1040"/>
      <c r="AC81" s="1040"/>
      <c r="AD81" s="1040"/>
      <c r="AE81" s="1040"/>
      <c r="AF81" s="1040">
        <v>68</v>
      </c>
      <c r="AG81" s="1040"/>
      <c r="AH81" s="1040"/>
      <c r="AI81" s="1040"/>
      <c r="AJ81" s="1040"/>
      <c r="AK81" s="1040">
        <v>124</v>
      </c>
      <c r="AL81" s="1040"/>
      <c r="AM81" s="1040"/>
      <c r="AN81" s="1040"/>
      <c r="AO81" s="1040"/>
      <c r="AP81" s="1040" t="s">
        <v>508</v>
      </c>
      <c r="AQ81" s="1040"/>
      <c r="AR81" s="1040"/>
      <c r="AS81" s="1040"/>
      <c r="AT81" s="1040"/>
      <c r="AU81" s="1040" t="s">
        <v>508</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597</v>
      </c>
      <c r="C82" s="1044"/>
      <c r="D82" s="1044"/>
      <c r="E82" s="1044"/>
      <c r="F82" s="1044"/>
      <c r="G82" s="1044"/>
      <c r="H82" s="1044"/>
      <c r="I82" s="1044"/>
      <c r="J82" s="1044"/>
      <c r="K82" s="1044"/>
      <c r="L82" s="1044"/>
      <c r="M82" s="1044"/>
      <c r="N82" s="1044"/>
      <c r="O82" s="1044"/>
      <c r="P82" s="1045"/>
      <c r="Q82" s="1046">
        <v>281118</v>
      </c>
      <c r="R82" s="1040"/>
      <c r="S82" s="1040"/>
      <c r="T82" s="1040"/>
      <c r="U82" s="1040"/>
      <c r="V82" s="1040">
        <v>268079</v>
      </c>
      <c r="W82" s="1040"/>
      <c r="X82" s="1040"/>
      <c r="Y82" s="1040"/>
      <c r="Z82" s="1040"/>
      <c r="AA82" s="1040">
        <v>13039</v>
      </c>
      <c r="AB82" s="1040"/>
      <c r="AC82" s="1040"/>
      <c r="AD82" s="1040"/>
      <c r="AE82" s="1040"/>
      <c r="AF82" s="1040">
        <v>13039</v>
      </c>
      <c r="AG82" s="1040"/>
      <c r="AH82" s="1040"/>
      <c r="AI82" s="1040"/>
      <c r="AJ82" s="1040"/>
      <c r="AK82" s="1040">
        <v>1356</v>
      </c>
      <c r="AL82" s="1040"/>
      <c r="AM82" s="1040"/>
      <c r="AN82" s="1040"/>
      <c r="AO82" s="1040"/>
      <c r="AP82" s="1040" t="s">
        <v>508</v>
      </c>
      <c r="AQ82" s="1040"/>
      <c r="AR82" s="1040"/>
      <c r="AS82" s="1040"/>
      <c r="AT82" s="1040"/>
      <c r="AU82" s="1040" t="s">
        <v>508</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598</v>
      </c>
      <c r="C83" s="1044"/>
      <c r="D83" s="1044"/>
      <c r="E83" s="1044"/>
      <c r="F83" s="1044"/>
      <c r="G83" s="1044"/>
      <c r="H83" s="1044"/>
      <c r="I83" s="1044"/>
      <c r="J83" s="1044"/>
      <c r="K83" s="1044"/>
      <c r="L83" s="1044"/>
      <c r="M83" s="1044"/>
      <c r="N83" s="1044"/>
      <c r="O83" s="1044"/>
      <c r="P83" s="1045"/>
      <c r="Q83" s="1046">
        <v>194</v>
      </c>
      <c r="R83" s="1040"/>
      <c r="S83" s="1040"/>
      <c r="T83" s="1040"/>
      <c r="U83" s="1040"/>
      <c r="V83" s="1040">
        <v>185</v>
      </c>
      <c r="W83" s="1040"/>
      <c r="X83" s="1040"/>
      <c r="Y83" s="1040"/>
      <c r="Z83" s="1040"/>
      <c r="AA83" s="1040">
        <v>8</v>
      </c>
      <c r="AB83" s="1040"/>
      <c r="AC83" s="1040"/>
      <c r="AD83" s="1040"/>
      <c r="AE83" s="1040"/>
      <c r="AF83" s="1040">
        <v>8</v>
      </c>
      <c r="AG83" s="1040"/>
      <c r="AH83" s="1040"/>
      <c r="AI83" s="1040"/>
      <c r="AJ83" s="1040"/>
      <c r="AK83" s="1040">
        <v>0</v>
      </c>
      <c r="AL83" s="1040"/>
      <c r="AM83" s="1040"/>
      <c r="AN83" s="1040"/>
      <c r="AO83" s="1040"/>
      <c r="AP83" s="1040" t="s">
        <v>508</v>
      </c>
      <c r="AQ83" s="1040"/>
      <c r="AR83" s="1040"/>
      <c r="AS83" s="1040"/>
      <c r="AT83" s="1040"/>
      <c r="AU83" s="1040" t="s">
        <v>508</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13912</v>
      </c>
      <c r="AG88" s="1028"/>
      <c r="AH88" s="1028"/>
      <c r="AI88" s="1028"/>
      <c r="AJ88" s="1028"/>
      <c r="AK88" s="1032"/>
      <c r="AL88" s="1032"/>
      <c r="AM88" s="1032"/>
      <c r="AN88" s="1032"/>
      <c r="AO88" s="1032"/>
      <c r="AP88" s="1028">
        <v>620</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299</v>
      </c>
      <c r="AG109" s="963"/>
      <c r="AH109" s="963"/>
      <c r="AI109" s="963"/>
      <c r="AJ109" s="964"/>
      <c r="AK109" s="965" t="s">
        <v>298</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299</v>
      </c>
      <c r="BW109" s="963"/>
      <c r="BX109" s="963"/>
      <c r="BY109" s="963"/>
      <c r="BZ109" s="964"/>
      <c r="CA109" s="965" t="s">
        <v>298</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299</v>
      </c>
      <c r="DM109" s="963"/>
      <c r="DN109" s="963"/>
      <c r="DO109" s="963"/>
      <c r="DP109" s="964"/>
      <c r="DQ109" s="965" t="s">
        <v>298</v>
      </c>
      <c r="DR109" s="963"/>
      <c r="DS109" s="963"/>
      <c r="DT109" s="963"/>
      <c r="DU109" s="964"/>
      <c r="DV109" s="965" t="s">
        <v>416</v>
      </c>
      <c r="DW109" s="963"/>
      <c r="DX109" s="963"/>
      <c r="DY109" s="963"/>
      <c r="DZ109" s="994"/>
    </row>
    <row r="110" spans="1:131" s="226" customFormat="1" ht="26.25" customHeight="1" x14ac:dyDescent="0.15">
      <c r="A110" s="867" t="s">
        <v>418</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109298</v>
      </c>
      <c r="AB110" s="956"/>
      <c r="AC110" s="956"/>
      <c r="AD110" s="956"/>
      <c r="AE110" s="957"/>
      <c r="AF110" s="958">
        <v>98622</v>
      </c>
      <c r="AG110" s="956"/>
      <c r="AH110" s="956"/>
      <c r="AI110" s="956"/>
      <c r="AJ110" s="957"/>
      <c r="AK110" s="958">
        <v>116602</v>
      </c>
      <c r="AL110" s="956"/>
      <c r="AM110" s="956"/>
      <c r="AN110" s="956"/>
      <c r="AO110" s="957"/>
      <c r="AP110" s="959">
        <v>11.8</v>
      </c>
      <c r="AQ110" s="960"/>
      <c r="AR110" s="960"/>
      <c r="AS110" s="960"/>
      <c r="AT110" s="961"/>
      <c r="AU110" s="995" t="s">
        <v>67</v>
      </c>
      <c r="AV110" s="996"/>
      <c r="AW110" s="996"/>
      <c r="AX110" s="996"/>
      <c r="AY110" s="996"/>
      <c r="AZ110" s="921" t="s">
        <v>419</v>
      </c>
      <c r="BA110" s="868"/>
      <c r="BB110" s="868"/>
      <c r="BC110" s="868"/>
      <c r="BD110" s="868"/>
      <c r="BE110" s="868"/>
      <c r="BF110" s="868"/>
      <c r="BG110" s="868"/>
      <c r="BH110" s="868"/>
      <c r="BI110" s="868"/>
      <c r="BJ110" s="868"/>
      <c r="BK110" s="868"/>
      <c r="BL110" s="868"/>
      <c r="BM110" s="868"/>
      <c r="BN110" s="868"/>
      <c r="BO110" s="868"/>
      <c r="BP110" s="869"/>
      <c r="BQ110" s="922">
        <v>977085</v>
      </c>
      <c r="BR110" s="903"/>
      <c r="BS110" s="903"/>
      <c r="BT110" s="903"/>
      <c r="BU110" s="903"/>
      <c r="BV110" s="903">
        <v>1110633</v>
      </c>
      <c r="BW110" s="903"/>
      <c r="BX110" s="903"/>
      <c r="BY110" s="903"/>
      <c r="BZ110" s="903"/>
      <c r="CA110" s="903">
        <v>1268228</v>
      </c>
      <c r="CB110" s="903"/>
      <c r="CC110" s="903"/>
      <c r="CD110" s="903"/>
      <c r="CE110" s="903"/>
      <c r="CF110" s="927">
        <v>128.5</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422</v>
      </c>
      <c r="DH110" s="903"/>
      <c r="DI110" s="903"/>
      <c r="DJ110" s="903"/>
      <c r="DK110" s="903"/>
      <c r="DL110" s="903" t="s">
        <v>423</v>
      </c>
      <c r="DM110" s="903"/>
      <c r="DN110" s="903"/>
      <c r="DO110" s="903"/>
      <c r="DP110" s="903"/>
      <c r="DQ110" s="903" t="s">
        <v>396</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393</v>
      </c>
      <c r="AB111" s="984"/>
      <c r="AC111" s="984"/>
      <c r="AD111" s="984"/>
      <c r="AE111" s="985"/>
      <c r="AF111" s="986" t="s">
        <v>422</v>
      </c>
      <c r="AG111" s="984"/>
      <c r="AH111" s="984"/>
      <c r="AI111" s="984"/>
      <c r="AJ111" s="985"/>
      <c r="AK111" s="986" t="s">
        <v>393</v>
      </c>
      <c r="AL111" s="984"/>
      <c r="AM111" s="984"/>
      <c r="AN111" s="984"/>
      <c r="AO111" s="985"/>
      <c r="AP111" s="987" t="s">
        <v>424</v>
      </c>
      <c r="AQ111" s="988"/>
      <c r="AR111" s="988"/>
      <c r="AS111" s="988"/>
      <c r="AT111" s="989"/>
      <c r="AU111" s="997"/>
      <c r="AV111" s="998"/>
      <c r="AW111" s="998"/>
      <c r="AX111" s="998"/>
      <c r="AY111" s="998"/>
      <c r="AZ111" s="875" t="s">
        <v>426</v>
      </c>
      <c r="BA111" s="808"/>
      <c r="BB111" s="808"/>
      <c r="BC111" s="808"/>
      <c r="BD111" s="808"/>
      <c r="BE111" s="808"/>
      <c r="BF111" s="808"/>
      <c r="BG111" s="808"/>
      <c r="BH111" s="808"/>
      <c r="BI111" s="808"/>
      <c r="BJ111" s="808"/>
      <c r="BK111" s="808"/>
      <c r="BL111" s="808"/>
      <c r="BM111" s="808"/>
      <c r="BN111" s="808"/>
      <c r="BO111" s="808"/>
      <c r="BP111" s="809"/>
      <c r="BQ111" s="847" t="s">
        <v>396</v>
      </c>
      <c r="BR111" s="848"/>
      <c r="BS111" s="848"/>
      <c r="BT111" s="848"/>
      <c r="BU111" s="848"/>
      <c r="BV111" s="848" t="s">
        <v>422</v>
      </c>
      <c r="BW111" s="848"/>
      <c r="BX111" s="848"/>
      <c r="BY111" s="848"/>
      <c r="BZ111" s="848"/>
      <c r="CA111" s="848" t="s">
        <v>393</v>
      </c>
      <c r="CB111" s="848"/>
      <c r="CC111" s="848"/>
      <c r="CD111" s="848"/>
      <c r="CE111" s="848"/>
      <c r="CF111" s="936" t="s">
        <v>422</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393</v>
      </c>
      <c r="DH111" s="848"/>
      <c r="DI111" s="848"/>
      <c r="DJ111" s="848"/>
      <c r="DK111" s="848"/>
      <c r="DL111" s="848" t="s">
        <v>396</v>
      </c>
      <c r="DM111" s="848"/>
      <c r="DN111" s="848"/>
      <c r="DO111" s="848"/>
      <c r="DP111" s="848"/>
      <c r="DQ111" s="848" t="s">
        <v>422</v>
      </c>
      <c r="DR111" s="848"/>
      <c r="DS111" s="848"/>
      <c r="DT111" s="848"/>
      <c r="DU111" s="848"/>
      <c r="DV111" s="854" t="s">
        <v>393</v>
      </c>
      <c r="DW111" s="854"/>
      <c r="DX111" s="854"/>
      <c r="DY111" s="854"/>
      <c r="DZ111" s="855"/>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422</v>
      </c>
      <c r="AB112" s="838"/>
      <c r="AC112" s="838"/>
      <c r="AD112" s="838"/>
      <c r="AE112" s="839"/>
      <c r="AF112" s="840" t="s">
        <v>422</v>
      </c>
      <c r="AG112" s="838"/>
      <c r="AH112" s="838"/>
      <c r="AI112" s="838"/>
      <c r="AJ112" s="839"/>
      <c r="AK112" s="840" t="s">
        <v>422</v>
      </c>
      <c r="AL112" s="838"/>
      <c r="AM112" s="838"/>
      <c r="AN112" s="838"/>
      <c r="AO112" s="839"/>
      <c r="AP112" s="885" t="s">
        <v>424</v>
      </c>
      <c r="AQ112" s="886"/>
      <c r="AR112" s="886"/>
      <c r="AS112" s="886"/>
      <c r="AT112" s="887"/>
      <c r="AU112" s="997"/>
      <c r="AV112" s="998"/>
      <c r="AW112" s="998"/>
      <c r="AX112" s="998"/>
      <c r="AY112" s="998"/>
      <c r="AZ112" s="875" t="s">
        <v>430</v>
      </c>
      <c r="BA112" s="808"/>
      <c r="BB112" s="808"/>
      <c r="BC112" s="808"/>
      <c r="BD112" s="808"/>
      <c r="BE112" s="808"/>
      <c r="BF112" s="808"/>
      <c r="BG112" s="808"/>
      <c r="BH112" s="808"/>
      <c r="BI112" s="808"/>
      <c r="BJ112" s="808"/>
      <c r="BK112" s="808"/>
      <c r="BL112" s="808"/>
      <c r="BM112" s="808"/>
      <c r="BN112" s="808"/>
      <c r="BO112" s="808"/>
      <c r="BP112" s="809"/>
      <c r="BQ112" s="847">
        <v>30432</v>
      </c>
      <c r="BR112" s="848"/>
      <c r="BS112" s="848"/>
      <c r="BT112" s="848"/>
      <c r="BU112" s="848"/>
      <c r="BV112" s="848">
        <v>29729</v>
      </c>
      <c r="BW112" s="848"/>
      <c r="BX112" s="848"/>
      <c r="BY112" s="848"/>
      <c r="BZ112" s="848"/>
      <c r="CA112" s="848">
        <v>26930</v>
      </c>
      <c r="CB112" s="848"/>
      <c r="CC112" s="848"/>
      <c r="CD112" s="848"/>
      <c r="CE112" s="848"/>
      <c r="CF112" s="936">
        <v>2.7</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393</v>
      </c>
      <c r="DH112" s="848"/>
      <c r="DI112" s="848"/>
      <c r="DJ112" s="848"/>
      <c r="DK112" s="848"/>
      <c r="DL112" s="848" t="s">
        <v>424</v>
      </c>
      <c r="DM112" s="848"/>
      <c r="DN112" s="848"/>
      <c r="DO112" s="848"/>
      <c r="DP112" s="848"/>
      <c r="DQ112" s="848" t="s">
        <v>422</v>
      </c>
      <c r="DR112" s="848"/>
      <c r="DS112" s="848"/>
      <c r="DT112" s="848"/>
      <c r="DU112" s="848"/>
      <c r="DV112" s="854" t="s">
        <v>393</v>
      </c>
      <c r="DW112" s="854"/>
      <c r="DX112" s="854"/>
      <c r="DY112" s="854"/>
      <c r="DZ112" s="855"/>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4116</v>
      </c>
      <c r="AB113" s="984"/>
      <c r="AC113" s="984"/>
      <c r="AD113" s="984"/>
      <c r="AE113" s="985"/>
      <c r="AF113" s="986">
        <v>4749</v>
      </c>
      <c r="AG113" s="984"/>
      <c r="AH113" s="984"/>
      <c r="AI113" s="984"/>
      <c r="AJ113" s="985"/>
      <c r="AK113" s="986">
        <v>5718</v>
      </c>
      <c r="AL113" s="984"/>
      <c r="AM113" s="984"/>
      <c r="AN113" s="984"/>
      <c r="AO113" s="985"/>
      <c r="AP113" s="987">
        <v>0.6</v>
      </c>
      <c r="AQ113" s="988"/>
      <c r="AR113" s="988"/>
      <c r="AS113" s="988"/>
      <c r="AT113" s="989"/>
      <c r="AU113" s="997"/>
      <c r="AV113" s="998"/>
      <c r="AW113" s="998"/>
      <c r="AX113" s="998"/>
      <c r="AY113" s="998"/>
      <c r="AZ113" s="875" t="s">
        <v>433</v>
      </c>
      <c r="BA113" s="808"/>
      <c r="BB113" s="808"/>
      <c r="BC113" s="808"/>
      <c r="BD113" s="808"/>
      <c r="BE113" s="808"/>
      <c r="BF113" s="808"/>
      <c r="BG113" s="808"/>
      <c r="BH113" s="808"/>
      <c r="BI113" s="808"/>
      <c r="BJ113" s="808"/>
      <c r="BK113" s="808"/>
      <c r="BL113" s="808"/>
      <c r="BM113" s="808"/>
      <c r="BN113" s="808"/>
      <c r="BO113" s="808"/>
      <c r="BP113" s="809"/>
      <c r="BQ113" s="847">
        <v>8485</v>
      </c>
      <c r="BR113" s="848"/>
      <c r="BS113" s="848"/>
      <c r="BT113" s="848"/>
      <c r="BU113" s="848"/>
      <c r="BV113" s="848">
        <v>7966</v>
      </c>
      <c r="BW113" s="848"/>
      <c r="BX113" s="848"/>
      <c r="BY113" s="848"/>
      <c r="BZ113" s="848"/>
      <c r="CA113" s="848">
        <v>7445</v>
      </c>
      <c r="CB113" s="848"/>
      <c r="CC113" s="848"/>
      <c r="CD113" s="848"/>
      <c r="CE113" s="848"/>
      <c r="CF113" s="936">
        <v>0.8</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424</v>
      </c>
      <c r="DM113" s="838"/>
      <c r="DN113" s="838"/>
      <c r="DO113" s="838"/>
      <c r="DP113" s="839"/>
      <c r="DQ113" s="840" t="s">
        <v>424</v>
      </c>
      <c r="DR113" s="838"/>
      <c r="DS113" s="838"/>
      <c r="DT113" s="838"/>
      <c r="DU113" s="839"/>
      <c r="DV113" s="885" t="s">
        <v>422</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331</v>
      </c>
      <c r="AB114" s="838"/>
      <c r="AC114" s="838"/>
      <c r="AD114" s="838"/>
      <c r="AE114" s="839"/>
      <c r="AF114" s="840">
        <v>434</v>
      </c>
      <c r="AG114" s="838"/>
      <c r="AH114" s="838"/>
      <c r="AI114" s="838"/>
      <c r="AJ114" s="839"/>
      <c r="AK114" s="840">
        <v>387</v>
      </c>
      <c r="AL114" s="838"/>
      <c r="AM114" s="838"/>
      <c r="AN114" s="838"/>
      <c r="AO114" s="839"/>
      <c r="AP114" s="885">
        <v>0</v>
      </c>
      <c r="AQ114" s="886"/>
      <c r="AR114" s="886"/>
      <c r="AS114" s="886"/>
      <c r="AT114" s="887"/>
      <c r="AU114" s="997"/>
      <c r="AV114" s="998"/>
      <c r="AW114" s="998"/>
      <c r="AX114" s="998"/>
      <c r="AY114" s="998"/>
      <c r="AZ114" s="875" t="s">
        <v>436</v>
      </c>
      <c r="BA114" s="808"/>
      <c r="BB114" s="808"/>
      <c r="BC114" s="808"/>
      <c r="BD114" s="808"/>
      <c r="BE114" s="808"/>
      <c r="BF114" s="808"/>
      <c r="BG114" s="808"/>
      <c r="BH114" s="808"/>
      <c r="BI114" s="808"/>
      <c r="BJ114" s="808"/>
      <c r="BK114" s="808"/>
      <c r="BL114" s="808"/>
      <c r="BM114" s="808"/>
      <c r="BN114" s="808"/>
      <c r="BO114" s="808"/>
      <c r="BP114" s="809"/>
      <c r="BQ114" s="847">
        <v>42593</v>
      </c>
      <c r="BR114" s="848"/>
      <c r="BS114" s="848"/>
      <c r="BT114" s="848"/>
      <c r="BU114" s="848"/>
      <c r="BV114" s="848">
        <v>123771</v>
      </c>
      <c r="BW114" s="848"/>
      <c r="BX114" s="848"/>
      <c r="BY114" s="848"/>
      <c r="BZ114" s="848"/>
      <c r="CA114" s="848">
        <v>85922</v>
      </c>
      <c r="CB114" s="848"/>
      <c r="CC114" s="848"/>
      <c r="CD114" s="848"/>
      <c r="CE114" s="848"/>
      <c r="CF114" s="936">
        <v>8.6999999999999993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422</v>
      </c>
      <c r="DH114" s="838"/>
      <c r="DI114" s="838"/>
      <c r="DJ114" s="838"/>
      <c r="DK114" s="839"/>
      <c r="DL114" s="840" t="s">
        <v>422</v>
      </c>
      <c r="DM114" s="838"/>
      <c r="DN114" s="838"/>
      <c r="DO114" s="838"/>
      <c r="DP114" s="839"/>
      <c r="DQ114" s="840" t="s">
        <v>396</v>
      </c>
      <c r="DR114" s="838"/>
      <c r="DS114" s="838"/>
      <c r="DT114" s="838"/>
      <c r="DU114" s="839"/>
      <c r="DV114" s="885" t="s">
        <v>422</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424</v>
      </c>
      <c r="AB115" s="984"/>
      <c r="AC115" s="984"/>
      <c r="AD115" s="984"/>
      <c r="AE115" s="985"/>
      <c r="AF115" s="986" t="s">
        <v>422</v>
      </c>
      <c r="AG115" s="984"/>
      <c r="AH115" s="984"/>
      <c r="AI115" s="984"/>
      <c r="AJ115" s="985"/>
      <c r="AK115" s="986" t="s">
        <v>393</v>
      </c>
      <c r="AL115" s="984"/>
      <c r="AM115" s="984"/>
      <c r="AN115" s="984"/>
      <c r="AO115" s="985"/>
      <c r="AP115" s="987" t="s">
        <v>422</v>
      </c>
      <c r="AQ115" s="988"/>
      <c r="AR115" s="988"/>
      <c r="AS115" s="988"/>
      <c r="AT115" s="989"/>
      <c r="AU115" s="997"/>
      <c r="AV115" s="998"/>
      <c r="AW115" s="998"/>
      <c r="AX115" s="998"/>
      <c r="AY115" s="998"/>
      <c r="AZ115" s="875" t="s">
        <v>439</v>
      </c>
      <c r="BA115" s="808"/>
      <c r="BB115" s="808"/>
      <c r="BC115" s="808"/>
      <c r="BD115" s="808"/>
      <c r="BE115" s="808"/>
      <c r="BF115" s="808"/>
      <c r="BG115" s="808"/>
      <c r="BH115" s="808"/>
      <c r="BI115" s="808"/>
      <c r="BJ115" s="808"/>
      <c r="BK115" s="808"/>
      <c r="BL115" s="808"/>
      <c r="BM115" s="808"/>
      <c r="BN115" s="808"/>
      <c r="BO115" s="808"/>
      <c r="BP115" s="809"/>
      <c r="BQ115" s="847" t="s">
        <v>422</v>
      </c>
      <c r="BR115" s="848"/>
      <c r="BS115" s="848"/>
      <c r="BT115" s="848"/>
      <c r="BU115" s="848"/>
      <c r="BV115" s="848" t="s">
        <v>422</v>
      </c>
      <c r="BW115" s="848"/>
      <c r="BX115" s="848"/>
      <c r="BY115" s="848"/>
      <c r="BZ115" s="848"/>
      <c r="CA115" s="848" t="s">
        <v>393</v>
      </c>
      <c r="CB115" s="848"/>
      <c r="CC115" s="848"/>
      <c r="CD115" s="848"/>
      <c r="CE115" s="848"/>
      <c r="CF115" s="936" t="s">
        <v>422</v>
      </c>
      <c r="CG115" s="937"/>
      <c r="CH115" s="937"/>
      <c r="CI115" s="937"/>
      <c r="CJ115" s="937"/>
      <c r="CK115" s="992"/>
      <c r="CL115" s="879"/>
      <c r="CM115" s="875"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396</v>
      </c>
      <c r="DH115" s="838"/>
      <c r="DI115" s="838"/>
      <c r="DJ115" s="838"/>
      <c r="DK115" s="839"/>
      <c r="DL115" s="840" t="s">
        <v>422</v>
      </c>
      <c r="DM115" s="838"/>
      <c r="DN115" s="838"/>
      <c r="DO115" s="838"/>
      <c r="DP115" s="839"/>
      <c r="DQ115" s="840" t="s">
        <v>422</v>
      </c>
      <c r="DR115" s="838"/>
      <c r="DS115" s="838"/>
      <c r="DT115" s="838"/>
      <c r="DU115" s="839"/>
      <c r="DV115" s="885" t="s">
        <v>393</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424</v>
      </c>
      <c r="AB116" s="838"/>
      <c r="AC116" s="838"/>
      <c r="AD116" s="838"/>
      <c r="AE116" s="839"/>
      <c r="AF116" s="840" t="s">
        <v>422</v>
      </c>
      <c r="AG116" s="838"/>
      <c r="AH116" s="838"/>
      <c r="AI116" s="838"/>
      <c r="AJ116" s="839"/>
      <c r="AK116" s="840" t="s">
        <v>396</v>
      </c>
      <c r="AL116" s="838"/>
      <c r="AM116" s="838"/>
      <c r="AN116" s="838"/>
      <c r="AO116" s="839"/>
      <c r="AP116" s="885" t="s">
        <v>422</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47" t="s">
        <v>422</v>
      </c>
      <c r="BR116" s="848"/>
      <c r="BS116" s="848"/>
      <c r="BT116" s="848"/>
      <c r="BU116" s="848"/>
      <c r="BV116" s="848" t="s">
        <v>393</v>
      </c>
      <c r="BW116" s="848"/>
      <c r="BX116" s="848"/>
      <c r="BY116" s="848"/>
      <c r="BZ116" s="848"/>
      <c r="CA116" s="848" t="s">
        <v>422</v>
      </c>
      <c r="CB116" s="848"/>
      <c r="CC116" s="848"/>
      <c r="CD116" s="848"/>
      <c r="CE116" s="848"/>
      <c r="CF116" s="936" t="s">
        <v>393</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422</v>
      </c>
      <c r="DH116" s="838"/>
      <c r="DI116" s="838"/>
      <c r="DJ116" s="838"/>
      <c r="DK116" s="839"/>
      <c r="DL116" s="840" t="s">
        <v>422</v>
      </c>
      <c r="DM116" s="838"/>
      <c r="DN116" s="838"/>
      <c r="DO116" s="838"/>
      <c r="DP116" s="839"/>
      <c r="DQ116" s="840" t="s">
        <v>422</v>
      </c>
      <c r="DR116" s="838"/>
      <c r="DS116" s="838"/>
      <c r="DT116" s="838"/>
      <c r="DU116" s="839"/>
      <c r="DV116" s="885" t="s">
        <v>393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113745</v>
      </c>
      <c r="AB117" s="970"/>
      <c r="AC117" s="970"/>
      <c r="AD117" s="970"/>
      <c r="AE117" s="971"/>
      <c r="AF117" s="972">
        <v>103805</v>
      </c>
      <c r="AG117" s="970"/>
      <c r="AH117" s="970"/>
      <c r="AI117" s="970"/>
      <c r="AJ117" s="971"/>
      <c r="AK117" s="972">
        <v>122707</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47" t="s">
        <v>393</v>
      </c>
      <c r="BR117" s="848"/>
      <c r="BS117" s="848"/>
      <c r="BT117" s="848"/>
      <c r="BU117" s="848"/>
      <c r="BV117" s="848" t="s">
        <v>424</v>
      </c>
      <c r="BW117" s="848"/>
      <c r="BX117" s="848"/>
      <c r="BY117" s="848"/>
      <c r="BZ117" s="848"/>
      <c r="CA117" s="848" t="s">
        <v>393</v>
      </c>
      <c r="CB117" s="848"/>
      <c r="CC117" s="848"/>
      <c r="CD117" s="848"/>
      <c r="CE117" s="848"/>
      <c r="CF117" s="936" t="s">
        <v>424</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424</v>
      </c>
      <c r="DH117" s="838"/>
      <c r="DI117" s="838"/>
      <c r="DJ117" s="838"/>
      <c r="DK117" s="839"/>
      <c r="DL117" s="840" t="s">
        <v>422</v>
      </c>
      <c r="DM117" s="838"/>
      <c r="DN117" s="838"/>
      <c r="DO117" s="838"/>
      <c r="DP117" s="839"/>
      <c r="DQ117" s="840" t="s">
        <v>422</v>
      </c>
      <c r="DR117" s="838"/>
      <c r="DS117" s="838"/>
      <c r="DT117" s="838"/>
      <c r="DU117" s="839"/>
      <c r="DV117" s="885" t="s">
        <v>422</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299</v>
      </c>
      <c r="AG118" s="963"/>
      <c r="AH118" s="963"/>
      <c r="AI118" s="963"/>
      <c r="AJ118" s="964"/>
      <c r="AK118" s="965" t="s">
        <v>298</v>
      </c>
      <c r="AL118" s="963"/>
      <c r="AM118" s="963"/>
      <c r="AN118" s="963"/>
      <c r="AO118" s="964"/>
      <c r="AP118" s="966" t="s">
        <v>416</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424</v>
      </c>
      <c r="BR118" s="906"/>
      <c r="BS118" s="906"/>
      <c r="BT118" s="906"/>
      <c r="BU118" s="906"/>
      <c r="BV118" s="906" t="s">
        <v>393</v>
      </c>
      <c r="BW118" s="906"/>
      <c r="BX118" s="906"/>
      <c r="BY118" s="906"/>
      <c r="BZ118" s="906"/>
      <c r="CA118" s="906" t="s">
        <v>393</v>
      </c>
      <c r="CB118" s="906"/>
      <c r="CC118" s="906"/>
      <c r="CD118" s="906"/>
      <c r="CE118" s="906"/>
      <c r="CF118" s="936" t="s">
        <v>393</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393</v>
      </c>
      <c r="DH118" s="838"/>
      <c r="DI118" s="838"/>
      <c r="DJ118" s="838"/>
      <c r="DK118" s="839"/>
      <c r="DL118" s="840" t="s">
        <v>396</v>
      </c>
      <c r="DM118" s="838"/>
      <c r="DN118" s="838"/>
      <c r="DO118" s="838"/>
      <c r="DP118" s="839"/>
      <c r="DQ118" s="840" t="s">
        <v>393</v>
      </c>
      <c r="DR118" s="838"/>
      <c r="DS118" s="838"/>
      <c r="DT118" s="838"/>
      <c r="DU118" s="839"/>
      <c r="DV118" s="885" t="s">
        <v>393</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422</v>
      </c>
      <c r="AB119" s="956"/>
      <c r="AC119" s="956"/>
      <c r="AD119" s="956"/>
      <c r="AE119" s="957"/>
      <c r="AF119" s="958" t="s">
        <v>393</v>
      </c>
      <c r="AG119" s="956"/>
      <c r="AH119" s="956"/>
      <c r="AI119" s="956"/>
      <c r="AJ119" s="957"/>
      <c r="AK119" s="958" t="s">
        <v>393</v>
      </c>
      <c r="AL119" s="956"/>
      <c r="AM119" s="956"/>
      <c r="AN119" s="956"/>
      <c r="AO119" s="957"/>
      <c r="AP119" s="959" t="s">
        <v>422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449</v>
      </c>
      <c r="BP119" s="939"/>
      <c r="BQ119" s="943">
        <v>1058595</v>
      </c>
      <c r="BR119" s="906"/>
      <c r="BS119" s="906"/>
      <c r="BT119" s="906"/>
      <c r="BU119" s="906"/>
      <c r="BV119" s="906">
        <v>1272099</v>
      </c>
      <c r="BW119" s="906"/>
      <c r="BX119" s="906"/>
      <c r="BY119" s="906"/>
      <c r="BZ119" s="906"/>
      <c r="CA119" s="906">
        <v>1388525</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422</v>
      </c>
      <c r="DH119" s="821"/>
      <c r="DI119" s="821"/>
      <c r="DJ119" s="821"/>
      <c r="DK119" s="822"/>
      <c r="DL119" s="823" t="s">
        <v>424</v>
      </c>
      <c r="DM119" s="821"/>
      <c r="DN119" s="821"/>
      <c r="DO119" s="821"/>
      <c r="DP119" s="822"/>
      <c r="DQ119" s="823" t="s">
        <v>422</v>
      </c>
      <c r="DR119" s="821"/>
      <c r="DS119" s="821"/>
      <c r="DT119" s="821"/>
      <c r="DU119" s="822"/>
      <c r="DV119" s="909" t="s">
        <v>424</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396</v>
      </c>
      <c r="AB120" s="838"/>
      <c r="AC120" s="838"/>
      <c r="AD120" s="838"/>
      <c r="AE120" s="839"/>
      <c r="AF120" s="840" t="s">
        <v>424</v>
      </c>
      <c r="AG120" s="838"/>
      <c r="AH120" s="838"/>
      <c r="AI120" s="838"/>
      <c r="AJ120" s="839"/>
      <c r="AK120" s="840" t="s">
        <v>396</v>
      </c>
      <c r="AL120" s="838"/>
      <c r="AM120" s="838"/>
      <c r="AN120" s="838"/>
      <c r="AO120" s="839"/>
      <c r="AP120" s="885" t="s">
        <v>422</v>
      </c>
      <c r="AQ120" s="886"/>
      <c r="AR120" s="886"/>
      <c r="AS120" s="886"/>
      <c r="AT120" s="887"/>
      <c r="AU120" s="944" t="s">
        <v>451</v>
      </c>
      <c r="AV120" s="945"/>
      <c r="AW120" s="945"/>
      <c r="AX120" s="945"/>
      <c r="AY120" s="946"/>
      <c r="AZ120" s="921" t="s">
        <v>452</v>
      </c>
      <c r="BA120" s="868"/>
      <c r="BB120" s="868"/>
      <c r="BC120" s="868"/>
      <c r="BD120" s="868"/>
      <c r="BE120" s="868"/>
      <c r="BF120" s="868"/>
      <c r="BG120" s="868"/>
      <c r="BH120" s="868"/>
      <c r="BI120" s="868"/>
      <c r="BJ120" s="868"/>
      <c r="BK120" s="868"/>
      <c r="BL120" s="868"/>
      <c r="BM120" s="868"/>
      <c r="BN120" s="868"/>
      <c r="BO120" s="868"/>
      <c r="BP120" s="869"/>
      <c r="BQ120" s="922">
        <v>4880010</v>
      </c>
      <c r="BR120" s="903"/>
      <c r="BS120" s="903"/>
      <c r="BT120" s="903"/>
      <c r="BU120" s="903"/>
      <c r="BV120" s="903">
        <v>4851691</v>
      </c>
      <c r="BW120" s="903"/>
      <c r="BX120" s="903"/>
      <c r="BY120" s="903"/>
      <c r="BZ120" s="903"/>
      <c r="CA120" s="903">
        <v>4752122</v>
      </c>
      <c r="CB120" s="903"/>
      <c r="CC120" s="903"/>
      <c r="CD120" s="903"/>
      <c r="CE120" s="903"/>
      <c r="CF120" s="927">
        <v>481.4</v>
      </c>
      <c r="CG120" s="928"/>
      <c r="CH120" s="928"/>
      <c r="CI120" s="928"/>
      <c r="CJ120" s="928"/>
      <c r="CK120" s="929" t="s">
        <v>453</v>
      </c>
      <c r="CL120" s="913"/>
      <c r="CM120" s="913"/>
      <c r="CN120" s="913"/>
      <c r="CO120" s="914"/>
      <c r="CP120" s="933" t="s">
        <v>454</v>
      </c>
      <c r="CQ120" s="934"/>
      <c r="CR120" s="934"/>
      <c r="CS120" s="934"/>
      <c r="CT120" s="934"/>
      <c r="CU120" s="934"/>
      <c r="CV120" s="934"/>
      <c r="CW120" s="934"/>
      <c r="CX120" s="934"/>
      <c r="CY120" s="934"/>
      <c r="CZ120" s="934"/>
      <c r="DA120" s="934"/>
      <c r="DB120" s="934"/>
      <c r="DC120" s="934"/>
      <c r="DD120" s="934"/>
      <c r="DE120" s="934"/>
      <c r="DF120" s="935"/>
      <c r="DG120" s="922">
        <v>30432</v>
      </c>
      <c r="DH120" s="903"/>
      <c r="DI120" s="903"/>
      <c r="DJ120" s="903"/>
      <c r="DK120" s="903"/>
      <c r="DL120" s="903">
        <v>29729</v>
      </c>
      <c r="DM120" s="903"/>
      <c r="DN120" s="903"/>
      <c r="DO120" s="903"/>
      <c r="DP120" s="903"/>
      <c r="DQ120" s="903">
        <v>26930</v>
      </c>
      <c r="DR120" s="903"/>
      <c r="DS120" s="903"/>
      <c r="DT120" s="903"/>
      <c r="DU120" s="903"/>
      <c r="DV120" s="904">
        <v>2.7</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396</v>
      </c>
      <c r="AB121" s="838"/>
      <c r="AC121" s="838"/>
      <c r="AD121" s="838"/>
      <c r="AE121" s="839"/>
      <c r="AF121" s="840" t="s">
        <v>396</v>
      </c>
      <c r="AG121" s="838"/>
      <c r="AH121" s="838"/>
      <c r="AI121" s="838"/>
      <c r="AJ121" s="839"/>
      <c r="AK121" s="840" t="s">
        <v>422</v>
      </c>
      <c r="AL121" s="838"/>
      <c r="AM121" s="838"/>
      <c r="AN121" s="838"/>
      <c r="AO121" s="839"/>
      <c r="AP121" s="885" t="s">
        <v>424</v>
      </c>
      <c r="AQ121" s="886"/>
      <c r="AR121" s="886"/>
      <c r="AS121" s="886"/>
      <c r="AT121" s="887"/>
      <c r="AU121" s="947"/>
      <c r="AV121" s="948"/>
      <c r="AW121" s="948"/>
      <c r="AX121" s="948"/>
      <c r="AY121" s="949"/>
      <c r="AZ121" s="875" t="s">
        <v>456</v>
      </c>
      <c r="BA121" s="808"/>
      <c r="BB121" s="808"/>
      <c r="BC121" s="808"/>
      <c r="BD121" s="808"/>
      <c r="BE121" s="808"/>
      <c r="BF121" s="808"/>
      <c r="BG121" s="808"/>
      <c r="BH121" s="808"/>
      <c r="BI121" s="808"/>
      <c r="BJ121" s="808"/>
      <c r="BK121" s="808"/>
      <c r="BL121" s="808"/>
      <c r="BM121" s="808"/>
      <c r="BN121" s="808"/>
      <c r="BO121" s="808"/>
      <c r="BP121" s="809"/>
      <c r="BQ121" s="847">
        <v>6602</v>
      </c>
      <c r="BR121" s="848"/>
      <c r="BS121" s="848"/>
      <c r="BT121" s="848"/>
      <c r="BU121" s="848"/>
      <c r="BV121" s="848">
        <v>5045</v>
      </c>
      <c r="BW121" s="848"/>
      <c r="BX121" s="848"/>
      <c r="BY121" s="848"/>
      <c r="BZ121" s="848"/>
      <c r="CA121" s="848">
        <v>3427</v>
      </c>
      <c r="CB121" s="848"/>
      <c r="CC121" s="848"/>
      <c r="CD121" s="848"/>
      <c r="CE121" s="848"/>
      <c r="CF121" s="936">
        <v>0.3</v>
      </c>
      <c r="CG121" s="937"/>
      <c r="CH121" s="937"/>
      <c r="CI121" s="937"/>
      <c r="CJ121" s="937"/>
      <c r="CK121" s="930"/>
      <c r="CL121" s="916"/>
      <c r="CM121" s="916"/>
      <c r="CN121" s="916"/>
      <c r="CO121" s="917"/>
      <c r="CP121" s="896" t="s">
        <v>457</v>
      </c>
      <c r="CQ121" s="897"/>
      <c r="CR121" s="897"/>
      <c r="CS121" s="897"/>
      <c r="CT121" s="897"/>
      <c r="CU121" s="897"/>
      <c r="CV121" s="897"/>
      <c r="CW121" s="897"/>
      <c r="CX121" s="897"/>
      <c r="CY121" s="897"/>
      <c r="CZ121" s="897"/>
      <c r="DA121" s="897"/>
      <c r="DB121" s="897"/>
      <c r="DC121" s="897"/>
      <c r="DD121" s="897"/>
      <c r="DE121" s="897"/>
      <c r="DF121" s="898"/>
      <c r="DG121" s="847" t="s">
        <v>424</v>
      </c>
      <c r="DH121" s="848"/>
      <c r="DI121" s="848"/>
      <c r="DJ121" s="848"/>
      <c r="DK121" s="848"/>
      <c r="DL121" s="848" t="s">
        <v>422</v>
      </c>
      <c r="DM121" s="848"/>
      <c r="DN121" s="848"/>
      <c r="DO121" s="848"/>
      <c r="DP121" s="848"/>
      <c r="DQ121" s="848" t="s">
        <v>424</v>
      </c>
      <c r="DR121" s="848"/>
      <c r="DS121" s="848"/>
      <c r="DT121" s="848"/>
      <c r="DU121" s="848"/>
      <c r="DV121" s="854" t="s">
        <v>422</v>
      </c>
      <c r="DW121" s="854"/>
      <c r="DX121" s="854"/>
      <c r="DY121" s="854"/>
      <c r="DZ121" s="855"/>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422</v>
      </c>
      <c r="AB122" s="838"/>
      <c r="AC122" s="838"/>
      <c r="AD122" s="838"/>
      <c r="AE122" s="839"/>
      <c r="AF122" s="840" t="s">
        <v>396</v>
      </c>
      <c r="AG122" s="838"/>
      <c r="AH122" s="838"/>
      <c r="AI122" s="838"/>
      <c r="AJ122" s="839"/>
      <c r="AK122" s="840" t="s">
        <v>422</v>
      </c>
      <c r="AL122" s="838"/>
      <c r="AM122" s="838"/>
      <c r="AN122" s="838"/>
      <c r="AO122" s="839"/>
      <c r="AP122" s="885" t="s">
        <v>396</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1421540</v>
      </c>
      <c r="BR122" s="906"/>
      <c r="BS122" s="906"/>
      <c r="BT122" s="906"/>
      <c r="BU122" s="906"/>
      <c r="BV122" s="906">
        <v>1547984</v>
      </c>
      <c r="BW122" s="906"/>
      <c r="BX122" s="906"/>
      <c r="BY122" s="906"/>
      <c r="BZ122" s="906"/>
      <c r="CA122" s="906">
        <v>1780172</v>
      </c>
      <c r="CB122" s="906"/>
      <c r="CC122" s="906"/>
      <c r="CD122" s="906"/>
      <c r="CE122" s="906"/>
      <c r="CF122" s="907">
        <v>180.3</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47" t="s">
        <v>424</v>
      </c>
      <c r="DH122" s="848"/>
      <c r="DI122" s="848"/>
      <c r="DJ122" s="848"/>
      <c r="DK122" s="848"/>
      <c r="DL122" s="848" t="s">
        <v>396</v>
      </c>
      <c r="DM122" s="848"/>
      <c r="DN122" s="848"/>
      <c r="DO122" s="848"/>
      <c r="DP122" s="848"/>
      <c r="DQ122" s="848" t="s">
        <v>396</v>
      </c>
      <c r="DR122" s="848"/>
      <c r="DS122" s="848"/>
      <c r="DT122" s="848"/>
      <c r="DU122" s="848"/>
      <c r="DV122" s="854" t="s">
        <v>424</v>
      </c>
      <c r="DW122" s="854"/>
      <c r="DX122" s="854"/>
      <c r="DY122" s="854"/>
      <c r="DZ122" s="855"/>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424</v>
      </c>
      <c r="AB123" s="838"/>
      <c r="AC123" s="838"/>
      <c r="AD123" s="838"/>
      <c r="AE123" s="839"/>
      <c r="AF123" s="840" t="s">
        <v>424</v>
      </c>
      <c r="AG123" s="838"/>
      <c r="AH123" s="838"/>
      <c r="AI123" s="838"/>
      <c r="AJ123" s="839"/>
      <c r="AK123" s="840" t="s">
        <v>424</v>
      </c>
      <c r="AL123" s="838"/>
      <c r="AM123" s="838"/>
      <c r="AN123" s="838"/>
      <c r="AO123" s="839"/>
      <c r="AP123" s="885" t="s">
        <v>424</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460</v>
      </c>
      <c r="BP123" s="939"/>
      <c r="BQ123" s="893">
        <v>6308152</v>
      </c>
      <c r="BR123" s="894"/>
      <c r="BS123" s="894"/>
      <c r="BT123" s="894"/>
      <c r="BU123" s="894"/>
      <c r="BV123" s="894">
        <v>6404720</v>
      </c>
      <c r="BW123" s="894"/>
      <c r="BX123" s="894"/>
      <c r="BY123" s="894"/>
      <c r="BZ123" s="894"/>
      <c r="CA123" s="894">
        <v>6535721</v>
      </c>
      <c r="CB123" s="894"/>
      <c r="CC123" s="894"/>
      <c r="CD123" s="894"/>
      <c r="CE123" s="894"/>
      <c r="CF123" s="804"/>
      <c r="CG123" s="805"/>
      <c r="CH123" s="805"/>
      <c r="CI123" s="805"/>
      <c r="CJ123" s="895"/>
      <c r="CK123" s="930"/>
      <c r="CL123" s="916"/>
      <c r="CM123" s="916"/>
      <c r="CN123" s="916"/>
      <c r="CO123" s="917"/>
      <c r="CP123" s="896" t="s">
        <v>461</v>
      </c>
      <c r="CQ123" s="897"/>
      <c r="CR123" s="897"/>
      <c r="CS123" s="897"/>
      <c r="CT123" s="897"/>
      <c r="CU123" s="897"/>
      <c r="CV123" s="897"/>
      <c r="CW123" s="897"/>
      <c r="CX123" s="897"/>
      <c r="CY123" s="897"/>
      <c r="CZ123" s="897"/>
      <c r="DA123" s="897"/>
      <c r="DB123" s="897"/>
      <c r="DC123" s="897"/>
      <c r="DD123" s="897"/>
      <c r="DE123" s="897"/>
      <c r="DF123" s="898"/>
      <c r="DG123" s="837" t="s">
        <v>393</v>
      </c>
      <c r="DH123" s="838"/>
      <c r="DI123" s="838"/>
      <c r="DJ123" s="838"/>
      <c r="DK123" s="839"/>
      <c r="DL123" s="840" t="s">
        <v>462</v>
      </c>
      <c r="DM123" s="838"/>
      <c r="DN123" s="838"/>
      <c r="DO123" s="838"/>
      <c r="DP123" s="839"/>
      <c r="DQ123" s="840" t="s">
        <v>393</v>
      </c>
      <c r="DR123" s="838"/>
      <c r="DS123" s="838"/>
      <c r="DT123" s="838"/>
      <c r="DU123" s="839"/>
      <c r="DV123" s="885" t="s">
        <v>393</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462</v>
      </c>
      <c r="AB124" s="838"/>
      <c r="AC124" s="838"/>
      <c r="AD124" s="838"/>
      <c r="AE124" s="839"/>
      <c r="AF124" s="840" t="s">
        <v>463</v>
      </c>
      <c r="AG124" s="838"/>
      <c r="AH124" s="838"/>
      <c r="AI124" s="838"/>
      <c r="AJ124" s="839"/>
      <c r="AK124" s="840" t="s">
        <v>464</v>
      </c>
      <c r="AL124" s="838"/>
      <c r="AM124" s="838"/>
      <c r="AN124" s="838"/>
      <c r="AO124" s="839"/>
      <c r="AP124" s="885" t="s">
        <v>393</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393</v>
      </c>
      <c r="BR124" s="892"/>
      <c r="BS124" s="892"/>
      <c r="BT124" s="892"/>
      <c r="BU124" s="892"/>
      <c r="BV124" s="892" t="s">
        <v>464</v>
      </c>
      <c r="BW124" s="892"/>
      <c r="BX124" s="892"/>
      <c r="BY124" s="892"/>
      <c r="BZ124" s="892"/>
      <c r="CA124" s="892" t="s">
        <v>393</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464</v>
      </c>
      <c r="DH124" s="821"/>
      <c r="DI124" s="821"/>
      <c r="DJ124" s="821"/>
      <c r="DK124" s="822"/>
      <c r="DL124" s="823" t="s">
        <v>393</v>
      </c>
      <c r="DM124" s="821"/>
      <c r="DN124" s="821"/>
      <c r="DO124" s="821"/>
      <c r="DP124" s="822"/>
      <c r="DQ124" s="823" t="s">
        <v>393</v>
      </c>
      <c r="DR124" s="821"/>
      <c r="DS124" s="821"/>
      <c r="DT124" s="821"/>
      <c r="DU124" s="822"/>
      <c r="DV124" s="909" t="s">
        <v>464</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396</v>
      </c>
      <c r="AB125" s="838"/>
      <c r="AC125" s="838"/>
      <c r="AD125" s="838"/>
      <c r="AE125" s="839"/>
      <c r="AF125" s="840" t="s">
        <v>464</v>
      </c>
      <c r="AG125" s="838"/>
      <c r="AH125" s="838"/>
      <c r="AI125" s="838"/>
      <c r="AJ125" s="839"/>
      <c r="AK125" s="840" t="s">
        <v>467</v>
      </c>
      <c r="AL125" s="838"/>
      <c r="AM125" s="838"/>
      <c r="AN125" s="838"/>
      <c r="AO125" s="839"/>
      <c r="AP125" s="885" t="s">
        <v>462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8"/>
      <c r="CR125" s="868"/>
      <c r="CS125" s="868"/>
      <c r="CT125" s="868"/>
      <c r="CU125" s="868"/>
      <c r="CV125" s="868"/>
      <c r="CW125" s="868"/>
      <c r="CX125" s="868"/>
      <c r="CY125" s="868"/>
      <c r="CZ125" s="868"/>
      <c r="DA125" s="868"/>
      <c r="DB125" s="868"/>
      <c r="DC125" s="868"/>
      <c r="DD125" s="868"/>
      <c r="DE125" s="868"/>
      <c r="DF125" s="869"/>
      <c r="DG125" s="922" t="s">
        <v>470</v>
      </c>
      <c r="DH125" s="903"/>
      <c r="DI125" s="903"/>
      <c r="DJ125" s="903"/>
      <c r="DK125" s="903"/>
      <c r="DL125" s="903" t="s">
        <v>463</v>
      </c>
      <c r="DM125" s="903"/>
      <c r="DN125" s="903"/>
      <c r="DO125" s="903"/>
      <c r="DP125" s="903"/>
      <c r="DQ125" s="903" t="s">
        <v>464</v>
      </c>
      <c r="DR125" s="903"/>
      <c r="DS125" s="903"/>
      <c r="DT125" s="903"/>
      <c r="DU125" s="903"/>
      <c r="DV125" s="904" t="s">
        <v>467</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471</v>
      </c>
      <c r="AB126" s="838"/>
      <c r="AC126" s="838"/>
      <c r="AD126" s="838"/>
      <c r="AE126" s="839"/>
      <c r="AF126" s="840" t="s">
        <v>393</v>
      </c>
      <c r="AG126" s="838"/>
      <c r="AH126" s="838"/>
      <c r="AI126" s="838"/>
      <c r="AJ126" s="839"/>
      <c r="AK126" s="840" t="s">
        <v>393</v>
      </c>
      <c r="AL126" s="838"/>
      <c r="AM126" s="838"/>
      <c r="AN126" s="838"/>
      <c r="AO126" s="839"/>
      <c r="AP126" s="885" t="s">
        <v>464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472</v>
      </c>
      <c r="CQ126" s="808"/>
      <c r="CR126" s="808"/>
      <c r="CS126" s="808"/>
      <c r="CT126" s="808"/>
      <c r="CU126" s="808"/>
      <c r="CV126" s="808"/>
      <c r="CW126" s="808"/>
      <c r="CX126" s="808"/>
      <c r="CY126" s="808"/>
      <c r="CZ126" s="808"/>
      <c r="DA126" s="808"/>
      <c r="DB126" s="808"/>
      <c r="DC126" s="808"/>
      <c r="DD126" s="808"/>
      <c r="DE126" s="808"/>
      <c r="DF126" s="809"/>
      <c r="DG126" s="847" t="s">
        <v>462</v>
      </c>
      <c r="DH126" s="848"/>
      <c r="DI126" s="848"/>
      <c r="DJ126" s="848"/>
      <c r="DK126" s="848"/>
      <c r="DL126" s="848" t="s">
        <v>464</v>
      </c>
      <c r="DM126" s="848"/>
      <c r="DN126" s="848"/>
      <c r="DO126" s="848"/>
      <c r="DP126" s="848"/>
      <c r="DQ126" s="848" t="s">
        <v>464</v>
      </c>
      <c r="DR126" s="848"/>
      <c r="DS126" s="848"/>
      <c r="DT126" s="848"/>
      <c r="DU126" s="848"/>
      <c r="DV126" s="854" t="s">
        <v>464</v>
      </c>
      <c r="DW126" s="854"/>
      <c r="DX126" s="854"/>
      <c r="DY126" s="854"/>
      <c r="DZ126" s="855"/>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474</v>
      </c>
      <c r="AB127" s="838"/>
      <c r="AC127" s="838"/>
      <c r="AD127" s="838"/>
      <c r="AE127" s="839"/>
      <c r="AF127" s="840" t="s">
        <v>462</v>
      </c>
      <c r="AG127" s="838"/>
      <c r="AH127" s="838"/>
      <c r="AI127" s="838"/>
      <c r="AJ127" s="839"/>
      <c r="AK127" s="840" t="s">
        <v>464</v>
      </c>
      <c r="AL127" s="838"/>
      <c r="AM127" s="838"/>
      <c r="AN127" s="838"/>
      <c r="AO127" s="839"/>
      <c r="AP127" s="885" t="s">
        <v>393</v>
      </c>
      <c r="AQ127" s="886"/>
      <c r="AR127" s="886"/>
      <c r="AS127" s="886"/>
      <c r="AT127" s="887"/>
      <c r="AU127" s="262"/>
      <c r="AV127" s="262"/>
      <c r="AW127" s="262"/>
      <c r="AX127" s="902" t="s">
        <v>475</v>
      </c>
      <c r="AY127" s="872"/>
      <c r="AZ127" s="872"/>
      <c r="BA127" s="872"/>
      <c r="BB127" s="872"/>
      <c r="BC127" s="872"/>
      <c r="BD127" s="872"/>
      <c r="BE127" s="873"/>
      <c r="BF127" s="871" t="s">
        <v>476</v>
      </c>
      <c r="BG127" s="872"/>
      <c r="BH127" s="872"/>
      <c r="BI127" s="872"/>
      <c r="BJ127" s="872"/>
      <c r="BK127" s="872"/>
      <c r="BL127" s="873"/>
      <c r="BM127" s="871" t="s">
        <v>477</v>
      </c>
      <c r="BN127" s="872"/>
      <c r="BO127" s="872"/>
      <c r="BP127" s="872"/>
      <c r="BQ127" s="872"/>
      <c r="BR127" s="872"/>
      <c r="BS127" s="873"/>
      <c r="BT127" s="871" t="s">
        <v>478</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479</v>
      </c>
      <c r="CQ127" s="808"/>
      <c r="CR127" s="808"/>
      <c r="CS127" s="808"/>
      <c r="CT127" s="808"/>
      <c r="CU127" s="808"/>
      <c r="CV127" s="808"/>
      <c r="CW127" s="808"/>
      <c r="CX127" s="808"/>
      <c r="CY127" s="808"/>
      <c r="CZ127" s="808"/>
      <c r="DA127" s="808"/>
      <c r="DB127" s="808"/>
      <c r="DC127" s="808"/>
      <c r="DD127" s="808"/>
      <c r="DE127" s="808"/>
      <c r="DF127" s="809"/>
      <c r="DG127" s="847" t="s">
        <v>424</v>
      </c>
      <c r="DH127" s="848"/>
      <c r="DI127" s="848"/>
      <c r="DJ127" s="848"/>
      <c r="DK127" s="848"/>
      <c r="DL127" s="848" t="s">
        <v>393</v>
      </c>
      <c r="DM127" s="848"/>
      <c r="DN127" s="848"/>
      <c r="DO127" s="848"/>
      <c r="DP127" s="848"/>
      <c r="DQ127" s="848" t="s">
        <v>423</v>
      </c>
      <c r="DR127" s="848"/>
      <c r="DS127" s="848"/>
      <c r="DT127" s="848"/>
      <c r="DU127" s="848"/>
      <c r="DV127" s="854" t="s">
        <v>462</v>
      </c>
      <c r="DW127" s="854"/>
      <c r="DX127" s="854"/>
      <c r="DY127" s="854"/>
      <c r="DZ127" s="855"/>
    </row>
    <row r="128" spans="1:130" s="226" customFormat="1" ht="26.25" customHeight="1" thickBot="1" x14ac:dyDescent="0.2">
      <c r="A128" s="856" t="s">
        <v>480</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481</v>
      </c>
      <c r="X128" s="858"/>
      <c r="Y128" s="858"/>
      <c r="Z128" s="859"/>
      <c r="AA128" s="860">
        <v>4211</v>
      </c>
      <c r="AB128" s="861"/>
      <c r="AC128" s="861"/>
      <c r="AD128" s="861"/>
      <c r="AE128" s="862"/>
      <c r="AF128" s="863">
        <v>1797</v>
      </c>
      <c r="AG128" s="861"/>
      <c r="AH128" s="861"/>
      <c r="AI128" s="861"/>
      <c r="AJ128" s="862"/>
      <c r="AK128" s="863">
        <v>1797</v>
      </c>
      <c r="AL128" s="861"/>
      <c r="AM128" s="861"/>
      <c r="AN128" s="861"/>
      <c r="AO128" s="862"/>
      <c r="AP128" s="864"/>
      <c r="AQ128" s="865"/>
      <c r="AR128" s="865"/>
      <c r="AS128" s="865"/>
      <c r="AT128" s="866"/>
      <c r="AU128" s="262"/>
      <c r="AV128" s="262"/>
      <c r="AW128" s="262"/>
      <c r="AX128" s="867" t="s">
        <v>482</v>
      </c>
      <c r="AY128" s="868"/>
      <c r="AZ128" s="868"/>
      <c r="BA128" s="868"/>
      <c r="BB128" s="868"/>
      <c r="BC128" s="868"/>
      <c r="BD128" s="868"/>
      <c r="BE128" s="869"/>
      <c r="BF128" s="844" t="s">
        <v>464</v>
      </c>
      <c r="BG128" s="845"/>
      <c r="BH128" s="845"/>
      <c r="BI128" s="845"/>
      <c r="BJ128" s="845"/>
      <c r="BK128" s="845"/>
      <c r="BL128" s="870"/>
      <c r="BM128" s="844">
        <v>15</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483</v>
      </c>
      <c r="CQ128" s="786"/>
      <c r="CR128" s="786"/>
      <c r="CS128" s="786"/>
      <c r="CT128" s="786"/>
      <c r="CU128" s="786"/>
      <c r="CV128" s="786"/>
      <c r="CW128" s="786"/>
      <c r="CX128" s="786"/>
      <c r="CY128" s="786"/>
      <c r="CZ128" s="786"/>
      <c r="DA128" s="786"/>
      <c r="DB128" s="786"/>
      <c r="DC128" s="786"/>
      <c r="DD128" s="786"/>
      <c r="DE128" s="786"/>
      <c r="DF128" s="787"/>
      <c r="DG128" s="850" t="s">
        <v>467</v>
      </c>
      <c r="DH128" s="851"/>
      <c r="DI128" s="851"/>
      <c r="DJ128" s="851"/>
      <c r="DK128" s="851"/>
      <c r="DL128" s="851" t="s">
        <v>484</v>
      </c>
      <c r="DM128" s="851"/>
      <c r="DN128" s="851"/>
      <c r="DO128" s="851"/>
      <c r="DP128" s="851"/>
      <c r="DQ128" s="851" t="s">
        <v>464</v>
      </c>
      <c r="DR128" s="851"/>
      <c r="DS128" s="851"/>
      <c r="DT128" s="851"/>
      <c r="DU128" s="851"/>
      <c r="DV128" s="852" t="s">
        <v>467</v>
      </c>
      <c r="DW128" s="852"/>
      <c r="DX128" s="852"/>
      <c r="DY128" s="852"/>
      <c r="DZ128" s="853"/>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1183850</v>
      </c>
      <c r="AB129" s="838"/>
      <c r="AC129" s="838"/>
      <c r="AD129" s="838"/>
      <c r="AE129" s="839"/>
      <c r="AF129" s="840">
        <v>1147993</v>
      </c>
      <c r="AG129" s="838"/>
      <c r="AH129" s="838"/>
      <c r="AI129" s="838"/>
      <c r="AJ129" s="839"/>
      <c r="AK129" s="840">
        <v>1107470</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487</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101845</v>
      </c>
      <c r="AB130" s="838"/>
      <c r="AC130" s="838"/>
      <c r="AD130" s="838"/>
      <c r="AE130" s="839"/>
      <c r="AF130" s="840">
        <v>103878</v>
      </c>
      <c r="AG130" s="838"/>
      <c r="AH130" s="838"/>
      <c r="AI130" s="838"/>
      <c r="AJ130" s="839"/>
      <c r="AK130" s="840">
        <v>120257</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1082005</v>
      </c>
      <c r="AB131" s="821"/>
      <c r="AC131" s="821"/>
      <c r="AD131" s="821"/>
      <c r="AE131" s="822"/>
      <c r="AF131" s="823">
        <v>1044115</v>
      </c>
      <c r="AG131" s="821"/>
      <c r="AH131" s="821"/>
      <c r="AI131" s="821"/>
      <c r="AJ131" s="822"/>
      <c r="AK131" s="823">
        <v>987213</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462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0.71062518200000002</v>
      </c>
      <c r="AB132" s="801"/>
      <c r="AC132" s="801"/>
      <c r="AD132" s="801"/>
      <c r="AE132" s="802"/>
      <c r="AF132" s="803">
        <v>-0.17909904600000001</v>
      </c>
      <c r="AG132" s="801"/>
      <c r="AH132" s="801"/>
      <c r="AI132" s="801"/>
      <c r="AJ132" s="802"/>
      <c r="AK132" s="803">
        <v>6.6145806000000001E-2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1.5</v>
      </c>
      <c r="AB133" s="780"/>
      <c r="AC133" s="780"/>
      <c r="AD133" s="780"/>
      <c r="AE133" s="781"/>
      <c r="AF133" s="779">
        <v>0.6</v>
      </c>
      <c r="AG133" s="780"/>
      <c r="AH133" s="780"/>
      <c r="AI133" s="780"/>
      <c r="AJ133" s="781"/>
      <c r="AK133" s="779">
        <v>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gf3lPRooyNPdrREfpcS673EWrT5/48spYqYdhHxGLrTKLLecHZDFNL5//NSHtRj+oH10BL9q0VPk5kBpmkuYA==" saltValue="4qpzOzzw+cwZWPqNkc4O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zz88mhemCadmLl6OFphSL4FqHxnvxHDzfzxjFTeO2J8vTT2LAW+N2KlFJNvso1kDvwn+I/DxJZMW3OEDVg/zA==" saltValue="Ko6IC/3yEo8E2yuEPjIt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25" zoomScaleNormal="2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3fDz4TiY6fyQkgGS00GF2GYnvU3P6X2JR4ju5YeBEs4q6QZaW71Kmm9OZWYmsno54QswwAVrdhPiCwidcsRew==" saltValue="afYnCTw/caX+kd7dUAuB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4" t="s">
        <v>504</v>
      </c>
      <c r="AL9" s="1205"/>
      <c r="AM9" s="1205"/>
      <c r="AN9" s="1206"/>
      <c r="AO9" s="292">
        <v>352228</v>
      </c>
      <c r="AP9" s="292">
        <v>339333</v>
      </c>
      <c r="AQ9" s="293">
        <v>189734</v>
      </c>
      <c r="AR9" s="294">
        <v>78.8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4" t="s">
        <v>505</v>
      </c>
      <c r="AL10" s="1205"/>
      <c r="AM10" s="1205"/>
      <c r="AN10" s="1206"/>
      <c r="AO10" s="295">
        <v>11752</v>
      </c>
      <c r="AP10" s="295">
        <v>11322</v>
      </c>
      <c r="AQ10" s="296">
        <v>22180</v>
      </c>
      <c r="AR10" s="297">
        <v>-49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4" t="s">
        <v>506</v>
      </c>
      <c r="AL11" s="1205"/>
      <c r="AM11" s="1205"/>
      <c r="AN11" s="1206"/>
      <c r="AO11" s="295">
        <v>27534</v>
      </c>
      <c r="AP11" s="295">
        <v>26526</v>
      </c>
      <c r="AQ11" s="296">
        <v>28692</v>
      </c>
      <c r="AR11" s="297">
        <v>-7.5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4" t="s">
        <v>507</v>
      </c>
      <c r="AL12" s="1205"/>
      <c r="AM12" s="1205"/>
      <c r="AN12" s="1206"/>
      <c r="AO12" s="295" t="s">
        <v>508</v>
      </c>
      <c r="AP12" s="295" t="s">
        <v>508</v>
      </c>
      <c r="AQ12" s="296">
        <v>4806</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4" t="s">
        <v>509</v>
      </c>
      <c r="AL13" s="1205"/>
      <c r="AM13" s="1205"/>
      <c r="AN13" s="1206"/>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4" t="s">
        <v>510</v>
      </c>
      <c r="AL14" s="1205"/>
      <c r="AM14" s="1205"/>
      <c r="AN14" s="1206"/>
      <c r="AO14" s="295">
        <v>303</v>
      </c>
      <c r="AP14" s="295">
        <v>292</v>
      </c>
      <c r="AQ14" s="296">
        <v>8976</v>
      </c>
      <c r="AR14" s="297">
        <v>-96.7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4" t="s">
        <v>511</v>
      </c>
      <c r="AL15" s="1205"/>
      <c r="AM15" s="1205"/>
      <c r="AN15" s="1206"/>
      <c r="AO15" s="295">
        <v>29618</v>
      </c>
      <c r="AP15" s="295">
        <v>28534</v>
      </c>
      <c r="AQ15" s="296">
        <v>4161</v>
      </c>
      <c r="AR15" s="297">
        <v>585.70000000000005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7" t="s">
        <v>512</v>
      </c>
      <c r="AL16" s="1208"/>
      <c r="AM16" s="1208"/>
      <c r="AN16" s="1209"/>
      <c r="AO16" s="295">
        <v>-27483</v>
      </c>
      <c r="AP16" s="295">
        <v>-26477</v>
      </c>
      <c r="AQ16" s="296">
        <v>-17989</v>
      </c>
      <c r="AR16" s="297">
        <v>47.2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7" t="s">
        <v>180</v>
      </c>
      <c r="AL17" s="1208"/>
      <c r="AM17" s="1208"/>
      <c r="AN17" s="1209"/>
      <c r="AO17" s="295">
        <v>393952</v>
      </c>
      <c r="AP17" s="295">
        <v>379530</v>
      </c>
      <c r="AQ17" s="296">
        <v>240560</v>
      </c>
      <c r="AR17" s="297">
        <v>57.8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1" t="s">
        <v>517</v>
      </c>
      <c r="AL21" s="1202"/>
      <c r="AM21" s="1202"/>
      <c r="AN21" s="1203"/>
      <c r="AO21" s="307">
        <v>43.35</v>
      </c>
      <c r="AP21" s="308">
        <v>21.65</v>
      </c>
      <c r="AQ21" s="309">
        <v>21.7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1" t="s">
        <v>518</v>
      </c>
      <c r="AL22" s="1202"/>
      <c r="AM22" s="1202"/>
      <c r="AN22" s="1203"/>
      <c r="AO22" s="312">
        <v>91.7</v>
      </c>
      <c r="AP22" s="313">
        <v>95.4</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2" t="s">
        <v>523</v>
      </c>
      <c r="AL32" s="1193"/>
      <c r="AM32" s="1193"/>
      <c r="AN32" s="1194"/>
      <c r="AO32" s="322">
        <v>116602</v>
      </c>
      <c r="AP32" s="322">
        <v>112333</v>
      </c>
      <c r="AQ32" s="323">
        <v>139228</v>
      </c>
      <c r="AR32" s="324">
        <v>-19.3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2" t="s">
        <v>524</v>
      </c>
      <c r="AL33" s="1193"/>
      <c r="AM33" s="1193"/>
      <c r="AN33" s="1194"/>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2" t="s">
        <v>525</v>
      </c>
      <c r="AL34" s="1193"/>
      <c r="AM34" s="1193"/>
      <c r="AN34" s="1194"/>
      <c r="AO34" s="322" t="s">
        <v>508</v>
      </c>
      <c r="AP34" s="322" t="s">
        <v>508</v>
      </c>
      <c r="AQ34" s="323">
        <v>5</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2" t="s">
        <v>526</v>
      </c>
      <c r="AL35" s="1193"/>
      <c r="AM35" s="1193"/>
      <c r="AN35" s="1194"/>
      <c r="AO35" s="322">
        <v>5718</v>
      </c>
      <c r="AP35" s="322">
        <v>5509</v>
      </c>
      <c r="AQ35" s="323">
        <v>32095</v>
      </c>
      <c r="AR35" s="324">
        <v>-82.8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2" t="s">
        <v>527</v>
      </c>
      <c r="AL36" s="1193"/>
      <c r="AM36" s="1193"/>
      <c r="AN36" s="1194"/>
      <c r="AO36" s="322">
        <v>387</v>
      </c>
      <c r="AP36" s="322">
        <v>373</v>
      </c>
      <c r="AQ36" s="323">
        <v>5254</v>
      </c>
      <c r="AR36" s="324">
        <v>-92.9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2" t="s">
        <v>528</v>
      </c>
      <c r="AL37" s="1193"/>
      <c r="AM37" s="1193"/>
      <c r="AN37" s="1194"/>
      <c r="AO37" s="322" t="s">
        <v>508</v>
      </c>
      <c r="AP37" s="322" t="s">
        <v>508</v>
      </c>
      <c r="AQ37" s="323">
        <v>1384</v>
      </c>
      <c r="AR37" s="324" t="s">
        <v>508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5" t="s">
        <v>529</v>
      </c>
      <c r="AL38" s="1196"/>
      <c r="AM38" s="1196"/>
      <c r="AN38" s="1197"/>
      <c r="AO38" s="325" t="s">
        <v>508</v>
      </c>
      <c r="AP38" s="325" t="s">
        <v>508</v>
      </c>
      <c r="AQ38" s="326">
        <v>32</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5" t="s">
        <v>530</v>
      </c>
      <c r="AL39" s="1196"/>
      <c r="AM39" s="1196"/>
      <c r="AN39" s="1197"/>
      <c r="AO39" s="322">
        <v>-1797</v>
      </c>
      <c r="AP39" s="322">
        <v>-1731</v>
      </c>
      <c r="AQ39" s="323">
        <v>-8131</v>
      </c>
      <c r="AR39" s="324">
        <v>-78.7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2" t="s">
        <v>531</v>
      </c>
      <c r="AL40" s="1193"/>
      <c r="AM40" s="1193"/>
      <c r="AN40" s="1194"/>
      <c r="AO40" s="322">
        <v>-120257</v>
      </c>
      <c r="AP40" s="322">
        <v>-115855</v>
      </c>
      <c r="AQ40" s="323">
        <v>-126394</v>
      </c>
      <c r="AR40" s="324">
        <v>-8.3000000000000007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8" t="s">
        <v>293</v>
      </c>
      <c r="AL41" s="1199"/>
      <c r="AM41" s="1199"/>
      <c r="AN41" s="1200"/>
      <c r="AO41" s="322">
        <v>653</v>
      </c>
      <c r="AP41" s="322">
        <v>629</v>
      </c>
      <c r="AQ41" s="323">
        <v>43473</v>
      </c>
      <c r="AR41" s="324">
        <v>-98.6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5" t="s">
        <v>499</v>
      </c>
      <c r="AN49" s="1187" t="s">
        <v>535</v>
      </c>
      <c r="AO49" s="1188"/>
      <c r="AP49" s="1188"/>
      <c r="AQ49" s="1188"/>
      <c r="AR49" s="118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6"/>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489377</v>
      </c>
      <c r="AN51" s="344">
        <v>440087</v>
      </c>
      <c r="AO51" s="345">
        <v>74.900000000000006</v>
      </c>
      <c r="AP51" s="346">
        <v>316331</v>
      </c>
      <c r="AQ51" s="347">
        <v>38.6</v>
      </c>
      <c r="AR51" s="348">
        <v>36.299999999999997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182245</v>
      </c>
      <c r="AN52" s="352">
        <v>163889</v>
      </c>
      <c r="AO52" s="353">
        <v>36.1</v>
      </c>
      <c r="AP52" s="354">
        <v>106387</v>
      </c>
      <c r="AQ52" s="355">
        <v>22.8</v>
      </c>
      <c r="AR52" s="356">
        <v>13.3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326762</v>
      </c>
      <c r="AN53" s="344">
        <v>297327</v>
      </c>
      <c r="AO53" s="345">
        <v>-32.4</v>
      </c>
      <c r="AP53" s="346">
        <v>333013</v>
      </c>
      <c r="AQ53" s="347">
        <v>5.3</v>
      </c>
      <c r="AR53" s="348">
        <v>-37.700000000000003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194909</v>
      </c>
      <c r="AN54" s="352">
        <v>177351</v>
      </c>
      <c r="AO54" s="353">
        <v>8.1999999999999993</v>
      </c>
      <c r="AP54" s="354">
        <v>126732</v>
      </c>
      <c r="AQ54" s="355">
        <v>19.100000000000001</v>
      </c>
      <c r="AR54" s="356">
        <v>-10.9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398317</v>
      </c>
      <c r="AN55" s="344">
        <v>372259</v>
      </c>
      <c r="AO55" s="345">
        <v>25.2</v>
      </c>
      <c r="AP55" s="346">
        <v>280458</v>
      </c>
      <c r="AQ55" s="347">
        <v>-15.8</v>
      </c>
      <c r="AR55" s="348">
        <v>41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350409</v>
      </c>
      <c r="AN56" s="352">
        <v>327485</v>
      </c>
      <c r="AO56" s="353">
        <v>84.7</v>
      </c>
      <c r="AP56" s="354">
        <v>127286</v>
      </c>
      <c r="AQ56" s="355">
        <v>0.4</v>
      </c>
      <c r="AR56" s="356">
        <v>84.3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526555</v>
      </c>
      <c r="AN57" s="344">
        <v>496282</v>
      </c>
      <c r="AO57" s="345">
        <v>33.299999999999997</v>
      </c>
      <c r="AP57" s="346">
        <v>291945</v>
      </c>
      <c r="AQ57" s="347">
        <v>4.0999999999999996</v>
      </c>
      <c r="AR57" s="348">
        <v>29.2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457576</v>
      </c>
      <c r="AN58" s="352">
        <v>431269</v>
      </c>
      <c r="AO58" s="353">
        <v>31.7</v>
      </c>
      <c r="AP58" s="354">
        <v>127651</v>
      </c>
      <c r="AQ58" s="355">
        <v>0.3</v>
      </c>
      <c r="AR58" s="356">
        <v>31.4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541040</v>
      </c>
      <c r="AN59" s="344">
        <v>521233</v>
      </c>
      <c r="AO59" s="345">
        <v>5</v>
      </c>
      <c r="AP59" s="346">
        <v>291173</v>
      </c>
      <c r="AQ59" s="347">
        <v>-0.3</v>
      </c>
      <c r="AR59" s="348">
        <v>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405782</v>
      </c>
      <c r="AN60" s="352">
        <v>390927</v>
      </c>
      <c r="AO60" s="353">
        <v>-9.4</v>
      </c>
      <c r="AP60" s="354">
        <v>119071</v>
      </c>
      <c r="AQ60" s="355">
        <v>-6.7</v>
      </c>
      <c r="AR60" s="356">
        <v>-2.7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456410</v>
      </c>
      <c r="AN61" s="359">
        <v>425438</v>
      </c>
      <c r="AO61" s="360">
        <v>21.2</v>
      </c>
      <c r="AP61" s="361">
        <v>302584</v>
      </c>
      <c r="AQ61" s="362">
        <v>6.4</v>
      </c>
      <c r="AR61" s="348">
        <v>14.8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318184</v>
      </c>
      <c r="AN62" s="352">
        <v>298184</v>
      </c>
      <c r="AO62" s="353">
        <v>30.3</v>
      </c>
      <c r="AP62" s="354">
        <v>121425</v>
      </c>
      <c r="AQ62" s="355">
        <v>7.2</v>
      </c>
      <c r="AR62" s="356">
        <v>23.1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MXNQPdJ6zbze9oqUGF2AkNjtu2eU3Ttu1DDgftyIchz6avWiICpC9ssMDs6a0JlWWOV4i4kAxy6cZ6YsRUtQ==" saltValue="nCraOWRtmAeSjCuL1eTh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hDeoF2wXGAF9CLQP5fogxC0LjQdWGtKFvKxadAvK1f5fXy2/jlIUrLed6upmzi18gE3y3t1cGjojUHHvpRjXA==" saltValue="ch0CrjPQFY402AiGQBxg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40" zoomScaleNormal="4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90nuyYc0wGv/Ej2lFf8IKdGDBOE6n9cTn/ldfCg6tmP/QVapUPT1OKurUDI4sMaPPhwMfO6mM3O4tRndsAJQA==" saltValue="xorkgTEGQkSYOMRS6+o+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0" t="s">
        <v>3</v>
      </c>
      <c r="D47" s="1210"/>
      <c r="E47" s="1211"/>
      <c r="F47" s="11">
        <v>59.81</v>
      </c>
      <c r="G47" s="12">
        <v>62.76</v>
      </c>
      <c r="H47" s="12">
        <v>64.66</v>
      </c>
      <c r="I47" s="12">
        <v>68.739999999999995</v>
      </c>
      <c r="J47" s="13">
        <v>62.58</v>
      </c>
    </row>
    <row r="48" spans="2:10" ht="57.75" customHeight="1" x14ac:dyDescent="0.15">
      <c r="B48" s="14"/>
      <c r="C48" s="1212" t="s">
        <v>4</v>
      </c>
      <c r="D48" s="1212"/>
      <c r="E48" s="1213"/>
      <c r="F48" s="15">
        <v>8.25</v>
      </c>
      <c r="G48" s="16">
        <v>10.85</v>
      </c>
      <c r="H48" s="16">
        <v>5.04</v>
      </c>
      <c r="I48" s="16">
        <v>4.03</v>
      </c>
      <c r="J48" s="17">
        <v>4.5</v>
      </c>
    </row>
    <row r="49" spans="2:10" ht="57.75" customHeight="1" thickBot="1" x14ac:dyDescent="0.2">
      <c r="B49" s="18"/>
      <c r="C49" s="1214" t="s">
        <v>5</v>
      </c>
      <c r="D49" s="1214"/>
      <c r="E49" s="1215"/>
      <c r="F49" s="19" t="s">
        <v>556</v>
      </c>
      <c r="G49" s="20">
        <v>2.27</v>
      </c>
      <c r="H49" s="20" t="s">
        <v>557</v>
      </c>
      <c r="I49" s="20">
        <v>0.9</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MV26zinOCxx/u9gTO4O+GWMhnAVNaItIBKtvRhvEmZ/lt5wjyHGwAcrzqaTBeYmDvXrHU8zfHRjQUEjX57xvg==" saltValue="dIsQnkenJofskNbcIGxJ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2019-06-06T06:09:21Z</dcterms:created>
  <dcterms:modified xsi:type="dcterms:W3CDTF">2019-10-25T08:23:52Z</dcterms:modified>
  <cp:category/>
</cp:coreProperties>
</file>