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<sst xmlns="http://schemas.openxmlformats.org/spreadsheetml/2006/main" count="1140" uniqueCount="587">
  <si>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</si>
  <si>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</si>
  <si>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</si>
  <si>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</si>
  <si>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</si>
  <si>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</si>
  <si>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</si>
  <si>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</si>
  <si>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</si>
  <si>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</si>
  <si>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</si>
  <si>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</si>
  <si>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</si>
  <si>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</si>
  <si>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</si>
  <si>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</si>
  <si>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</si>
  <si>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</si>
  <si>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</si>
  <si>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</si>
  <si>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</si>
  <si>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</si>
  <si>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</si>
  <si>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</si>
  <si>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</si>
  <si>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</si>
  <si>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</si>
  <si>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</si>
  <si>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</si>
  <si>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</si>
  <si>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</si>
  <si>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</si>
  <si>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</si>
  <si>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</si>
  <si>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</si>
  <si>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</si>
  <si>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</si>
  <si>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</si>
  <si>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</si>
  <si>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</si>
  <si>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</si>
  <si>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</si>
  <si>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</si>
  <si>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</si>
  <si>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</si>
  <si>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</si>
  <si>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</si>
  <si>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</si>
  <si>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</si>
  <si>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</si>
  <si>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</si>
  <si>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</si>
  <si>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</si>
  <si>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</si>
  <si>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</si>
  <si>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</si>
  <si>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</si>
  <si>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</si>
  <si>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</si>
  <si>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</si>
  <si>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</si>
  <si>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</si>
  <si>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</si>
  <si>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</si>
  <si>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</si>
  <si>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</si>
  <si>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</si>
  <si>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</si>
  <si>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</si>
  <si>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</si>
  <si>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</si>
  <si>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</si>
  <si>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</si>
  <si>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</si>
  <si>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</si>
  <si>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</si>
  <si>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</si>
  <si>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</si>
  <si>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</si>
  <si>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</si>
  <si>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</si>
  <si>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</si>
  <si>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</si>
  <si>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</si>
  <si>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</si>
  <si>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</si>
  <si>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</si>
  <si>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</si>
  <si>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</si>
  <si>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</si>
  <si>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</si>
  <si>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</si>
  <si>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</si>
  <si>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</si>
  <si>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</si>
  <si>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</si>
  <si>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</si>
  <si>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</si>
  <si>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</si>
  <si>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</si>
  <si>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</si>
  <si>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</si>
  <si>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</si>
  <si>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</si>
  <si>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</si>
  <si>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</si>
  <si>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</si>
  <si>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</si>
  <si>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</si>
  <si>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</si>
  <si>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</si>
  <si>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</si>
  <si>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</si>
  <si>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</si>
  <si>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</si>
  <si>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</si>
  <si>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</si>
  <si>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</si>
  <si>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</si>
  <si>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</si>
  <si>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</si>
  <si>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</si>
  <si>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</si>
  <si>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</si>
  <si>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</si>
  <si>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</si>
  <si>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</si>
  <si>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</si>
  <si>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</si>
  <si>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</si>
  <si>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</si>
  <si>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</si>
  <si>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</si>
  <si>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</si>
  <si>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</si>
  <si>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</si>
  <si>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</si>
  <si>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</si>
  <si>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</si>
  <si>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</si>
  <si>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</si>
  <si>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</si>
  <si>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</si>
  <si>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</si>
  <si>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</si>
  <si>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</si>
  <si>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</si>
  <si>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</si>
  <si>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</si>
  <si>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</si>
  <si>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</si>
  <si>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</si>
  <si>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</si>
  <si>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</si>
  <si>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</si>
  <si>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</si>
  <si>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</si>
  <si>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</si>
  <si>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</si>
  <si>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</si>
  <si>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</si>
  <si>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</si>
  <si>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</si>
  <si>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</si>
  <si>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</si>
  <si>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</si>
  <si>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</si>
  <si>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</si>
  <si>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</si>
  <si>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</si>
  <si>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</si>
  <si>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</si>
  <si>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</si>
  <si>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</si>
  <si>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</si>
  <si>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</si>
  <si>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</si>
  <si>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</si>
  <si>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</si>
  <si>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</si>
  <si>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</si>
  <si>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</si>
  <si>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</si>
  <si>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</si>
  <si>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</si>
  <si>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</si>
  <si>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</si>
  <si>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</si>
  <si>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</si>
  <si>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</si>
  <si>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</si>
  <si>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</si>
  <si>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</si>
  <si>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</si>
  <si>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</si>
  <si>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</si>
  <si>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</si>
  <si>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</si>
  <si>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</si>
  <si>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</si>
  <si>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</si>
  <si>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</si>
  <si>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</si>
  <si>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</si>
  <si>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</si>
  <si>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</si>
  <si>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</si>
  <si>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</si>
  <si>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</si>
  <si>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長野県小海町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</si>
  <si>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</si>
  <si>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</si>
  <si>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</si>
  <si>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</si>
  <si>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</si>
  <si>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</si>
  <si>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</si>
  <si>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</si>
  <si>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</si>
  <si>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</si>
  <si>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</si>
  <si>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</si>
  <si>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</si>
  <si>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</si>
  <si>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</si>
  <si>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</si>
  <si>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</si>
  <si>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</si>
  <si>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</si>
  <si>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</si>
  <si>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</si>
  <si>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</si>
  <si>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</si>
  <si>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</si>
  <si>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</si>
  <si>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</si>
  <si>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</si>
  <si>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</si>
  <si>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</si>
  <si>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</si>
  <si>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</si>
  <si>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</si>
  <si>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</si>
  <si>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</si>
  <si>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</si>
  <si>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</si>
  <si>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</si>
  <si>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</si>
  <si>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</si>
  <si>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</si>
  <si>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</si>
  <si>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</si>
  <si>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</si>
  <si>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</si>
  <si>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</si>
  <si>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</si>
  <si>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</si>
  <si>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</si>
  <si>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</si>
  <si>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</si>
  <si>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</si>
  <si>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</si>
  <si>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</si>
  <si>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</si>
  <si>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</si>
  <si>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</si>
  <si>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</si>
  <si>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</si>
  <si>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</si>
  <si>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</si>
  <si>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</si>
  <si>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</si>
  <si>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</si>
  <si>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</si>
  <si>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</si>
  <si>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</si>
  <si>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</si>
  <si>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</si>
  <si>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</si>
  <si>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</si>
  <si>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</si>
  <si>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</si>
  <si>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</si>
  <si>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</si>
  <si>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</si>
  <si>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</si>
  <si>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</si>
  <si>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</si>
  <si>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</si>
  <si>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</si>
  <si>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</si>
  <si>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</si>
  <si>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</si>
  <si>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</si>
  <si>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</si>
  <si>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</si>
  <si>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</si>
  <si>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</si>
  <si>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</si>
  <si>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</si>
  <si>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</si>
  <si>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</si>
  <si>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</si>
  <si>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</si>
  <si>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</si>
  <si>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</si>
  <si>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</si>
  <si>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</si>
  <si>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</si>
  <si>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</si>
  <si>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</si>
  <si>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</si>
  <si>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</si>
  <si>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</si>
  <si>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</si>
  <si>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</si>
  <si>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</si>
  <si>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</si>
  <si>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</si>
  <si>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</si>
  <si>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</si>
  <si>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</si>
  <si>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</si>
  <si>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</si>
  <si>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</si>
  <si>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</si>
  <si>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</si>
  <si>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</si>
  <si>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</si>
  <si>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</si>
  <si>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</si>
  <si>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</si>
  <si>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</si>
  <si>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</si>
  <si>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</si>
  <si>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</si>
  <si>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</si>
  <si>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</si>
  <si>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</si>
  <si>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</si>
  <si>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</si>
  <si>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</si>
  <si>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</si>
  <si>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</si>
  <si>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</si>
  <si>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</si>
  <si>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</si>
  <si>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</si>
  <si>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</si>
  <si>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</si>
  <si>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</si>
  <si>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</si>
  <si>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</si>
  <si>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</si>
  <si>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</si>
  <si>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</si>
  <si>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</si>
  <si>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</si>
  <si>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</si>
  <si>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</si>
  <si>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長野県小海町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</si>
  <si>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</si>
  <si>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</si>
  <si>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</si>
  <si>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</si>
  <si>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</si>
  <si>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</si>
  <si>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</si>
  <si>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</si>
  <si>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</si>
  <si>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</si>
  <si>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</si>
  <si>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</si>
  <si>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</si>
  <si>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</si>
  <si>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</si>
  <si>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</si>
  <si>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</si>
  <si>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</si>
  <si>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</si>
  <si>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</si>
  <si>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</si>
  <si>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</si>
  <si>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</si>
  <si>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</si>
  <si>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</si>
  <si>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</si>
  <si>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</si>
  <si>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</si>
  <si>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</si>
  <si>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</si>
  <si>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</si>
  <si>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</si>
  <si>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</si>
  <si>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小海町国民健康保険事業特別会計</t>
    <phoneticPr fontId="5"/>
  </si>
  <si>
    <t>小海町介護保険事業特別会計</t>
    <phoneticPr fontId="5"/>
  </si>
  <si>
    <t>小海町後期高齢者医療特別会計</t>
    <phoneticPr fontId="5"/>
  </si>
  <si>
    <t>小海町水道事業特別会計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</si>
  <si>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</si>
  <si>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</si>
  <si>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</si>
  <si>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</si>
  <si>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</si>
  <si>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</si>
  <si>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</si>
  <si>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</si>
  <si>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</si>
  <si>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</si>
  <si>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</si>
  <si>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</si>
  <si>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</si>
  <si>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</si>
  <si>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</si>
  <si>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</si>
  <si>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</si>
  <si>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</si>
  <si>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</si>
  <si>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</si>
  <si>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</si>
  <si>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</si>
  <si>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</si>
  <si>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</si>
  <si>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</si>
  <si>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</si>
  <si>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</si>
  <si>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</si>
  <si>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</si>
  <si>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</si>
  <si>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</si>
  <si>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</si>
  <si>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</si>
  <si>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</si>
  <si>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</si>
  <si>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</si>
  <si>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</si>
  <si>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</si>
  <si>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</si>
  <si>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</si>
  <si>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</si>
  <si>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</si>
  <si>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</si>
  <si>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</si>
  <si>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</si>
  <si>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</si>
  <si>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</si>
  <si>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</si>
  <si>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</si>
  <si>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</si>
  <si>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</si>
  <si>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</si>
  <si>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</si>
  <si>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</si>
  <si>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</si>
  <si>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</si>
  <si>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</si>
  <si>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</si>
  <si>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</si>
  <si>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小海町介護保険事業特別会計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</si>
  <si>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</si>
  <si>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小海町後期高齢者医療特別会計</t>
    <phoneticPr fontId="5"/>
  </si>
  <si>
    <t>(Ｆ)</t>
    <phoneticPr fontId="5"/>
  </si>
  <si>
    <t>小海町国民健康保険事業特別会計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</si>
  <si>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</si>
  <si>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</si>
  <si>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</si>
  <si>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</si>
  <si>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</si>
  <si>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</si>
  <si>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</si>
  <si>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</si>
  <si>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</si>
  <si>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</si>
  <si>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</si>
  <si>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</si>
  <si>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</si>
  <si>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</si>
  <si>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</si>
  <si>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</si>
  <si>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</si>
  <si>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</si>
  <si>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</si>
  <si>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</si>
  <si>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</si>
  <si>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</si>
  <si>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</si>
  <si>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</si>
  <si>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</si>
  <si>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</si>
  <si>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</si>
  <si>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</si>
  <si>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</si>
  <si>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</si>
  <si>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</si>
  <si>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</si>
  <si>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</si>
  <si>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</si>
  <si>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</si>
  <si>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</si>
  <si>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</si>
  <si>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</si>
  <si>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</si>
  <si>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</si>
  <si>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</si>
  <si>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</si>
  <si>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</si>
  <si>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</si>
  <si>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</si>
  <si>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</si>
  <si>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</si>
  <si>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</si>
  <si>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</si>
  <si>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</si>
  <si>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</si>
  <si>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</si>
  <si>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</si>
  <si>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</si>
  <si>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</si>
  <si>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</si>
  <si>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</si>
  <si>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</si>
  <si>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</si>
  <si>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</si>
  <si>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</si>
  <si>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</si>
  <si>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</si>
  <si>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</si>
  <si>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</si>
  <si>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</si>
  <si>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</si>
  <si>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</si>
  <si>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</si>
  <si>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</si>
  <si>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</si>
  <si>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</si>
  <si>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</si>
  <si>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</si>
  <si>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</si>
  <si>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</si>
  <si>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</si>
  <si>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</si>
  <si>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</si>
  <si>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</si>
  <si>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</si>
  <si>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</si>
  <si>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</si>
  <si>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</si>
  <si>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</si>
  <si>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</si>
  <si>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小海町水道事業特別会計</t>
  </si>
  <si>
    <t>小海町国民健康保険事業特別会計</t>
  </si>
  <si>
    <t>小海町介護保険事業特別会計</t>
  </si>
  <si>
    <t>小海町後期高齢者医療特別会計</t>
  </si>
  <si>
    <t>その他会計（赤字）</t>
  </si>
  <si>
    <t>その他会計（黒字）</t>
  </si>
  <si>
    <t>小海町開発公社</t>
    <rPh sb="0" eb="3">
      <t>コウミマチ</t>
    </rPh>
    <rPh sb="3" eb="5">
      <t>カイハツ</t>
    </rPh>
    <rPh sb="5" eb="7">
      <t>コウシャ</t>
    </rPh>
    <phoneticPr fontId="2"/>
  </si>
  <si>
    <t>-</t>
    <phoneticPr fontId="2"/>
  </si>
  <si>
    <t>-</t>
    <phoneticPr fontId="2"/>
  </si>
  <si>
    <t>佐久広域連合一般会計</t>
    <rPh sb="0" eb="2">
      <t>サク</t>
    </rPh>
    <rPh sb="2" eb="4">
      <t>コウイキ</t>
    </rPh>
    <rPh sb="4" eb="6">
      <t>レンゴウ</t>
    </rPh>
    <rPh sb="6" eb="8">
      <t>イッパン</t>
    </rPh>
    <rPh sb="8" eb="10">
      <t>カイケイ</t>
    </rPh>
    <phoneticPr fontId="2"/>
  </si>
  <si>
    <t>佐久広域連合消防特別会計</t>
    <rPh sb="0" eb="2">
      <t>サク</t>
    </rPh>
    <rPh sb="2" eb="4">
      <t>コウイキ</t>
    </rPh>
    <rPh sb="4" eb="6">
      <t>レンゴウ</t>
    </rPh>
    <rPh sb="6" eb="8">
      <t>ショウボウ</t>
    </rPh>
    <rPh sb="8" eb="10">
      <t>トクベツ</t>
    </rPh>
    <rPh sb="10" eb="12">
      <t>カイケイ</t>
    </rPh>
    <phoneticPr fontId="2"/>
  </si>
  <si>
    <t>佐久広域連合養護老人ホーム特別会計</t>
    <rPh sb="0" eb="2">
      <t>サク</t>
    </rPh>
    <rPh sb="2" eb="4">
      <t>コウイキ</t>
    </rPh>
    <rPh sb="4" eb="6">
      <t>レンゴウ</t>
    </rPh>
    <rPh sb="6" eb="8">
      <t>ヨウゴ</t>
    </rPh>
    <rPh sb="8" eb="10">
      <t>ロウジン</t>
    </rPh>
    <rPh sb="13" eb="15">
      <t>トクベツ</t>
    </rPh>
    <rPh sb="15" eb="17">
      <t>カイケイ</t>
    </rPh>
    <phoneticPr fontId="2"/>
  </si>
  <si>
    <t>佐久広域連合特別養護老人ホーム特別会計</t>
    <rPh sb="0" eb="2">
      <t>サク</t>
    </rPh>
    <rPh sb="2" eb="4">
      <t>コウイキ</t>
    </rPh>
    <rPh sb="4" eb="6">
      <t>レンゴウ</t>
    </rPh>
    <rPh sb="6" eb="8">
      <t>トクベツ</t>
    </rPh>
    <rPh sb="8" eb="10">
      <t>ヨウゴ</t>
    </rPh>
    <rPh sb="10" eb="12">
      <t>ロウジン</t>
    </rPh>
    <rPh sb="15" eb="17">
      <t>トクベツ</t>
    </rPh>
    <rPh sb="17" eb="19">
      <t>カイケイ</t>
    </rPh>
    <phoneticPr fontId="2"/>
  </si>
  <si>
    <t>佐久広域連合救護施設特別会計</t>
    <rPh sb="0" eb="6">
      <t>サクコウイキレンゴウ</t>
    </rPh>
    <rPh sb="6" eb="8">
      <t>キュウゴ</t>
    </rPh>
    <rPh sb="8" eb="10">
      <t>シセツ</t>
    </rPh>
    <rPh sb="10" eb="12">
      <t>トクベツ</t>
    </rPh>
    <rPh sb="12" eb="14">
      <t>カイケイ</t>
    </rPh>
    <phoneticPr fontId="2"/>
  </si>
  <si>
    <t>佐久広域連合食肉流通センター特別会計</t>
    <rPh sb="0" eb="6">
      <t>サクコウイキレンゴウ</t>
    </rPh>
    <rPh sb="6" eb="8">
      <t>ショクニク</t>
    </rPh>
    <rPh sb="8" eb="10">
      <t>リュウツウ</t>
    </rPh>
    <rPh sb="14" eb="16">
      <t>トクベツ</t>
    </rPh>
    <rPh sb="16" eb="18">
      <t>カイケイ</t>
    </rPh>
    <phoneticPr fontId="2"/>
  </si>
  <si>
    <t>南佐久環境衛生組合一般会計</t>
    <rPh sb="0" eb="3">
      <t>ミナミサク</t>
    </rPh>
    <rPh sb="3" eb="5">
      <t>カンキョウ</t>
    </rPh>
    <rPh sb="5" eb="7">
      <t>エイセイ</t>
    </rPh>
    <rPh sb="7" eb="9">
      <t>クミアイ</t>
    </rPh>
    <rPh sb="9" eb="11">
      <t>イッパン</t>
    </rPh>
    <rPh sb="11" eb="13">
      <t>カイケイ</t>
    </rPh>
    <phoneticPr fontId="2"/>
  </si>
  <si>
    <t>南佐久環境衛生組合公共下水道事業特別会計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phoneticPr fontId="2"/>
  </si>
  <si>
    <t>小海町北相木村南相木村中学校組合一般会計</t>
    <rPh sb="0" eb="3">
      <t>コウミマチ</t>
    </rPh>
    <rPh sb="3" eb="7">
      <t>キタアイキムラ</t>
    </rPh>
    <rPh sb="7" eb="11">
      <t>ミナミアイキムラ</t>
    </rPh>
    <rPh sb="11" eb="14">
      <t>チュウガッコウ</t>
    </rPh>
    <rPh sb="14" eb="16">
      <t>クミアイ</t>
    </rPh>
    <rPh sb="16" eb="18">
      <t>イッパン</t>
    </rPh>
    <rPh sb="18" eb="20">
      <t>カイケイ</t>
    </rPh>
    <phoneticPr fontId="2"/>
  </si>
  <si>
    <t>東北信市町村交通災害共済事務組合事業会計</t>
    <rPh sb="0" eb="1">
      <t>ヒガシ</t>
    </rPh>
    <rPh sb="1" eb="2">
      <t>キタ</t>
    </rPh>
    <rPh sb="2" eb="3">
      <t>シン</t>
    </rPh>
    <rPh sb="3" eb="6">
      <t>シチョウソン</t>
    </rPh>
    <rPh sb="6" eb="8">
      <t>コウツウ</t>
    </rPh>
    <rPh sb="8" eb="10">
      <t>サイガイ</t>
    </rPh>
    <rPh sb="10" eb="12">
      <t>キョウサイ</t>
    </rPh>
    <rPh sb="12" eb="14">
      <t>ジム</t>
    </rPh>
    <rPh sb="14" eb="16">
      <t>クミアイ</t>
    </rPh>
    <rPh sb="16" eb="18">
      <t>ジギョウ</t>
    </rPh>
    <rPh sb="18" eb="20">
      <t>カイケイ</t>
    </rPh>
    <phoneticPr fontId="2"/>
  </si>
  <si>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2"/>
  </si>
  <si>
    <t>長野県市町村総合事務組合一般会計</t>
    <rPh sb="0" eb="3">
      <t>ナガノケン</t>
    </rPh>
    <rPh sb="3" eb="6">
      <t>シチョウソン</t>
    </rPh>
    <rPh sb="6" eb="8">
      <t>ソウゴウ</t>
    </rPh>
    <rPh sb="8" eb="10">
      <t>ジム</t>
    </rPh>
    <rPh sb="10" eb="12">
      <t>クミアイ</t>
    </rPh>
    <rPh sb="12" eb="14">
      <t>イッパン</t>
    </rPh>
    <rPh sb="14" eb="16">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</si>
  <si>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</si>
  <si>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</si>
  <si>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</si>
  <si>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長野県地方税滞納整理機構一般会計</t>
    <rPh sb="0" eb="3">
      <t>ナガノケン</t>
    </rPh>
    <rPh sb="3" eb="6">
      <t>チホウゼイ</t>
    </rPh>
    <rPh sb="6" eb="8">
      <t>タイノウ</t>
    </rPh>
    <rPh sb="8" eb="10">
      <t>セイリ</t>
    </rPh>
    <rPh sb="10" eb="12">
      <t>キコウ</t>
    </rPh>
    <rPh sb="12" eb="14">
      <t>イッパン</t>
    </rPh>
    <rPh sb="14" eb="16">
      <t>カイケイ</t>
    </rPh>
    <phoneticPr fontId="2"/>
  </si>
  <si>
    <t>地域振興基金</t>
    <rPh sb="0" eb="2">
      <t>チイキ</t>
    </rPh>
    <rPh sb="2" eb="4">
      <t>シンコウ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</si>
  <si>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</si>
  <si>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</si>
  <si>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</si>
  <si>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</si>
  <si>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</si>
  <si>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</si>
  <si>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</si>
  <si>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</si>
  <si>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</si>
  <si>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</si>
  <si>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</si>
  <si>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将来負担比率はゼロであるため、実質公債費率と同じ内容である。　　　　　　　　　　　　　　　　　　　　　　　　　　　　　　　　　　　　　　　　　　　　　　　　　　　　　　　　　　　　　　　　　　　　　　　　　　　　　　　　　　　　　　　　　　　　　　　　　　　　公債費率は類似団体と同水準で減少傾向にあり、現時点では特段問題とならないが、中長期的には老朽化した資産の更新負担により将来負担比率、実質公債費比率も悪化することが見込まれる。　　　　　　　　　　　　　　　　　　　　　　　　　　　　　　　　　　　　　　　　　　　　　　　　　　　　　　　　　　　　　　　　　　　　　　　　　　　　　　　　　　　　　　　　　　　　　　　　　　　　　　　　　　　　　　　　　　　　　　　　　</t>
    <rPh sb="0" eb="6">
      <t>ショウライフタンヒリツ</t>
    </rPh>
    <rPh sb="15" eb="17">
      <t>ジッシツ</t>
    </rPh>
    <rPh sb="17" eb="20">
      <t>コウサイヒ</t>
    </rPh>
    <rPh sb="20" eb="21">
      <t>リツ</t>
    </rPh>
    <rPh sb="22" eb="23">
      <t>オナ</t>
    </rPh>
    <rPh sb="24" eb="26">
      <t>ナイヨウ</t>
    </rPh>
    <rPh sb="130" eb="134">
      <t>コウサイヒリツ</t>
    </rPh>
    <rPh sb="135" eb="139">
      <t>ルイジダンタイ</t>
    </rPh>
    <rPh sb="140" eb="143">
      <t>ドウスイジュン</t>
    </rPh>
    <rPh sb="141" eb="143">
      <t>スイジュン</t>
    </rPh>
    <rPh sb="144" eb="146">
      <t>ゲンショウ</t>
    </rPh>
    <rPh sb="146" eb="148">
      <t>ケイコウ</t>
    </rPh>
    <rPh sb="152" eb="155">
      <t>ゲンジテン</t>
    </rPh>
    <rPh sb="157" eb="159">
      <t>トクダン</t>
    </rPh>
    <rPh sb="159" eb="161">
      <t>モンダイ</t>
    </rPh>
    <rPh sb="168" eb="172">
      <t>チュウチョウキテキ</t>
    </rPh>
    <rPh sb="174" eb="175">
      <t>ロウ</t>
    </rPh>
    <rPh sb="175" eb="176">
      <t>ク</t>
    </rPh>
    <rPh sb="176" eb="177">
      <t>カ</t>
    </rPh>
    <rPh sb="179" eb="181">
      <t>シサン</t>
    </rPh>
    <rPh sb="182" eb="184">
      <t>コウシン</t>
    </rPh>
    <rPh sb="184" eb="186">
      <t>フタン</t>
    </rPh>
    <rPh sb="189" eb="195">
      <t>ショウライフタンヒリツ</t>
    </rPh>
    <rPh sb="196" eb="201">
      <t>ジッシツコウサイヒ</t>
    </rPh>
    <rPh sb="201" eb="203">
      <t>ヒリツ</t>
    </rPh>
    <rPh sb="204" eb="206">
      <t>アッカ</t>
    </rPh>
    <rPh sb="211" eb="213">
      <t>ミコ</t>
    </rPh>
    <phoneticPr fontId="5"/>
  </si>
  <si>
    <t>将来負担比率はゼロであるため、有形固定資産減価償却率と同様である。　　　　　　　　　　　　　　　　　　　　　　　　　　　　　　　　　　　　　　　　　　　　　　　　　　　　　　　　　　　　　　　　　　　　　　　　　　　　　　　　　　　　　　　　　　　　　　類似団体と同水準で推移している。　　　　　　　　　　　　　　　　　　　　　　　　　　　　　　　　　　　　　　　　　　　　　　　　　　　　　　　　　　　　　　　　　　　　　　　　　　　　　　　　　　　　　　　　　　　　　　　　　　　　　　　　　　　　　　　　　　　　　　　　　将来負担比率を抑制しつつ、有形固定資産減価償却率を一定以下に抑えることを目指す必要がある。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</si>
</sst>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0"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188"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9"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291945</c:v>
                </c:pt>
                <c:pt idx="4">
                  <c:v>291173</c:v>
                </c:pt>
              </c:numCache>
            </c:numRef>
          </c:val>
          <c:smooth val="0"/>
          <c:extLst>
            <c:ext xmlns:c16="http://schemas.microsoft.com/office/drawing/2014/chart" uri="{C3380CC4-5D6E-409C-BE32-E72D297353CC}">
              <c16:uniqueId val="{00000000-8E51-4937-BA36-FDC2FAA953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79370</c:v>
                </c:pt>
                <c:pt idx="1">
                  <c:v>101581</c:v>
                </c:pt>
                <c:pt idx="2">
                  <c:v>158885</c:v>
                </c:pt>
                <c:pt idx="3">
                  <c:v>193972</c:v>
                </c:pt>
                <c:pt idx="4">
                  <c:v>101478</c:v>
                </c:pt>
              </c:numCache>
            </c:numRef>
          </c:val>
          <c:smooth val="0"/>
          <c:extLst>
            <c:ext xmlns:c16="http://schemas.microsoft.com/office/drawing/2014/chart" uri="{C3380CC4-5D6E-409C-BE32-E72D297353CC}">
              <c16:uniqueId val="{00000001-8E51-4937-BA36-FDC2FAA953B2}"/>
            </c:ext>
          </c:extLst>
        </c:ser>
        <c:dLbls>
          <c:showLegendKey val="0"/>
          <c:showVal val="0"/>
          <c:showCatName val="0"/>
          <c:showSerName val="0"/>
          <c:showPercent val="0"/>
          <c:showBubbleSize val="0"/>
        </c:dLbls>
        <c:marker val="1"/>
        <c:smooth val="0"/>
        <c:axId val="30219648"/>
        <c:axId val="30225920"/>
      </c:lineChart>
      <c:catAx>
        <c:axId val="3021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25920"/>
        <c:crosses val="autoZero"/>
        <c:auto val="1"/>
        <c:lblAlgn val="ctr"/>
        <c:lblOffset val="100"/>
        <c:tickLblSkip val="1"/>
        <c:tickMarkSkip val="1"/>
        <c:noMultiLvlLbl val="0"/>
      </c:catAx>
      <c:valAx>
        <c:axId val="302259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1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5.66</c:v>
                </c:pt>
                <c:pt idx="1">
                  <c:v>13.87</c:v>
                </c:pt>
                <c:pt idx="2">
                  <c:v>15.98</c:v>
                </c:pt>
                <c:pt idx="3">
                  <c:v>11.4</c:v>
                </c:pt>
                <c:pt idx="4">
                  <c:v>9.9</c:v>
                </c:pt>
              </c:numCache>
            </c:numRef>
          </c:val>
          <c:extLst>
            <c:ext xmlns:c16="http://schemas.microsoft.com/office/drawing/2014/chart" uri="{C3380CC4-5D6E-409C-BE32-E72D297353CC}">
              <c16:uniqueId val="{00000000-7DFF-49E1-95DA-CD1A7E3538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63.61</c:v>
                </c:pt>
                <c:pt idx="1">
                  <c:v>70.08</c:v>
                </c:pt>
                <c:pt idx="2">
                  <c:v>72.22</c:v>
                </c:pt>
                <c:pt idx="3">
                  <c:v>83.31</c:v>
                </c:pt>
                <c:pt idx="4">
                  <c:v>89.9</c:v>
                </c:pt>
              </c:numCache>
            </c:numRef>
          </c:val>
          <c:extLst>
            <c:ext xmlns:c16="http://schemas.microsoft.com/office/drawing/2014/chart" uri="{C3380CC4-5D6E-409C-BE32-E72D297353CC}">
              <c16:uniqueId val="{00000001-7DFF-49E1-95DA-CD1A7E35382A}"/>
            </c:ext>
          </c:extLst>
        </c:ser>
        <c:dLbls>
          <c:showLegendKey val="0"/>
          <c:showVal val="0"/>
          <c:showCatName val="0"/>
          <c:showSerName val="0"/>
          <c:showPercent val="0"/>
          <c:showBubbleSize val="0"/>
        </c:dLbls>
        <c:gapWidth val="250"/>
        <c:overlap val="100"/>
        <c:axId val="88566016"/>
        <c:axId val="8856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10.44</c:v>
                </c:pt>
                <c:pt idx="1">
                  <c:v>12.95</c:v>
                </c:pt>
                <c:pt idx="2">
                  <c:v>7.8</c:v>
                </c:pt>
                <c:pt idx="3">
                  <c:v>4.8499999999999996</c:v>
                </c:pt>
                <c:pt idx="4">
                  <c:v>2.67</c:v>
                </c:pt>
              </c:numCache>
            </c:numRef>
          </c:val>
          <c:smooth val="0"/>
          <c:extLst>
            <c:ext xmlns:c16="http://schemas.microsoft.com/office/drawing/2014/chart" uri="{C3380CC4-5D6E-409C-BE32-E72D297353CC}">
              <c16:uniqueId val="{00000002-7DFF-49E1-95DA-CD1A7E35382A}"/>
            </c:ext>
          </c:extLst>
        </c:ser>
        <c:dLbls>
          <c:showLegendKey val="0"/>
          <c:showVal val="0"/>
          <c:showCatName val="0"/>
          <c:showSerName val="0"/>
          <c:showPercent val="0"/>
          <c:showBubbleSize val="0"/>
        </c:dLbls>
        <c:marker val="1"/>
        <c:smooth val="0"/>
        <c:axId val="88566016"/>
        <c:axId val="88568192"/>
      </c:lineChart>
      <c:catAx>
        <c:axId val="885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568192"/>
        <c:crosses val="autoZero"/>
        <c:auto val="1"/>
        <c:lblAlgn val="ctr"/>
        <c:lblOffset val="100"/>
        <c:tickLblSkip val="1"/>
        <c:tickMarkSkip val="1"/>
        <c:noMultiLvlLbl val="0"/>
      </c:catAx>
      <c:valAx>
        <c:axId val="8856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6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0</c:v>
                </c:pt>
                <c:pt idx="9">
                  <c:v>0</c:v>
                </c:pt>
              </c:numCache>
            </c:numRef>
          </c:val>
          <c:extLst>
            <c:ext xmlns:c16="http://schemas.microsoft.com/office/drawing/2014/chart" uri="{C3380CC4-5D6E-409C-BE32-E72D297353CC}">
              <c16:uniqueId val="{00000000-53D8-4AF1-AC07-86901555FC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D8-4AF1-AC07-86901555FC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D8-4AF1-AC07-86901555FCD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3D8-4AF1-AC07-86901555FCD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3D8-4AF1-AC07-86901555FCD6}"/>
            </c:ext>
          </c:extLst>
        </c:ser>
        <c:ser>
          <c:idx val="5"/>
          <c:order val="5"/>
          <c:tx>
            <c:strRef>
              <c:f>データシート!$A$32</c:f>
              <c:strCache>
                <c:ptCount val="1"/>
                <c:pt idx="0">
                  <c:v>小海町後期高齢者医療特別会計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3D8-4AF1-AC07-86901555FCD6}"/>
            </c:ext>
          </c:extLst>
        </c:ser>
        <c:ser>
          <c:idx val="6"/>
          <c:order val="6"/>
          <c:tx>
            <c:strRef>
              <c:f>データシート!$A$33</c:f>
              <c:strCache>
                <c:ptCount val="1"/>
                <c:pt idx="0">
                  <c:v>小海町介護保険事業特別会計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0.14000000000000001</c:v>
                </c:pt>
                <c:pt idx="4">
                  <c:v>#N/A</c:v>
                </c:pt>
                <c:pt idx="5">
                  <c:v>0.05</c:v>
                </c:pt>
                <c:pt idx="6">
                  <c:v>#N/A</c:v>
                </c:pt>
                <c:pt idx="7">
                  <c:v>0.21</c:v>
                </c:pt>
                <c:pt idx="8">
                  <c:v>#N/A</c:v>
                </c:pt>
                <c:pt idx="9">
                  <c:v>0.04</c:v>
                </c:pt>
              </c:numCache>
            </c:numRef>
          </c:val>
          <c:extLst>
            <c:ext xmlns:c16="http://schemas.microsoft.com/office/drawing/2014/chart" uri="{C3380CC4-5D6E-409C-BE32-E72D297353CC}">
              <c16:uniqueId val="{00000006-53D8-4AF1-AC07-86901555FCD6}"/>
            </c:ext>
          </c:extLst>
        </c:ser>
        <c:ser>
          <c:idx val="7"/>
          <c:order val="7"/>
          <c:tx>
            <c:strRef>
              <c:f>データシート!$A$34</c:f>
              <c:strCache>
                <c:ptCount val="1"/>
                <c:pt idx="0">
                  <c:v>小海町国民健康保険事業特別会計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0.31</c:v>
                </c:pt>
                <c:pt idx="2">
                  <c:v>#N/A</c:v>
                </c:pt>
                <c:pt idx="3">
                  <c:v>0.1</c:v>
                </c:pt>
                <c:pt idx="4">
                  <c:v>#N/A</c:v>
                </c:pt>
                <c:pt idx="5">
                  <c:v>0.08</c:v>
                </c:pt>
                <c:pt idx="6">
                  <c:v>#N/A</c:v>
                </c:pt>
                <c:pt idx="7">
                  <c:v>0.95</c:v>
                </c:pt>
                <c:pt idx="8">
                  <c:v>#N/A</c:v>
                </c:pt>
                <c:pt idx="9">
                  <c:v>2.25</c:v>
                </c:pt>
              </c:numCache>
            </c:numRef>
          </c:val>
          <c:extLst>
            <c:ext xmlns:c16="http://schemas.microsoft.com/office/drawing/2014/chart" uri="{C3380CC4-5D6E-409C-BE32-E72D297353CC}">
              <c16:uniqueId val="{00000007-53D8-4AF1-AC07-86901555FCD6}"/>
            </c:ext>
          </c:extLst>
        </c:ser>
        <c:ser>
          <c:idx val="8"/>
          <c:order val="8"/>
          <c:tx>
            <c:strRef>
              <c:f>データシート!$A$35</c:f>
              <c:strCache>
                <c:ptCount val="1"/>
                <c:pt idx="0">
                  <c:v>小海町水道事業特別会計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2.52</c:v>
                </c:pt>
                <c:pt idx="2">
                  <c:v>#N/A</c:v>
                </c:pt>
                <c:pt idx="3">
                  <c:v>1.83</c:v>
                </c:pt>
                <c:pt idx="4">
                  <c:v>#N/A</c:v>
                </c:pt>
                <c:pt idx="5">
                  <c:v>2.4900000000000002</c:v>
                </c:pt>
                <c:pt idx="6">
                  <c:v>#N/A</c:v>
                </c:pt>
                <c:pt idx="7">
                  <c:v>2.63</c:v>
                </c:pt>
                <c:pt idx="8">
                  <c:v>#N/A</c:v>
                </c:pt>
                <c:pt idx="9">
                  <c:v>3.72</c:v>
                </c:pt>
              </c:numCache>
            </c:numRef>
          </c:val>
          <c:extLst>
            <c:ext xmlns:c16="http://schemas.microsoft.com/office/drawing/2014/chart" uri="{C3380CC4-5D6E-409C-BE32-E72D297353CC}">
              <c16:uniqueId val="{00000008-53D8-4AF1-AC07-86901555FC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5.66</c:v>
                </c:pt>
                <c:pt idx="2">
                  <c:v>#N/A</c:v>
                </c:pt>
                <c:pt idx="3">
                  <c:v>13.86</c:v>
                </c:pt>
                <c:pt idx="4">
                  <c:v>#N/A</c:v>
                </c:pt>
                <c:pt idx="5">
                  <c:v>15.98</c:v>
                </c:pt>
                <c:pt idx="6">
                  <c:v>#N/A</c:v>
                </c:pt>
                <c:pt idx="7">
                  <c:v>11.39</c:v>
                </c:pt>
                <c:pt idx="8">
                  <c:v>#N/A</c:v>
                </c:pt>
                <c:pt idx="9">
                  <c:v>9.89</c:v>
                </c:pt>
              </c:numCache>
            </c:numRef>
          </c:val>
          <c:extLst>
            <c:ext xmlns:c16="http://schemas.microsoft.com/office/drawing/2014/chart" uri="{C3380CC4-5D6E-409C-BE32-E72D297353CC}">
              <c16:uniqueId val="{00000009-53D8-4AF1-AC07-86901555FCD6}"/>
            </c:ext>
          </c:extLst>
        </c:ser>
        <c:dLbls>
          <c:showLegendKey val="0"/>
          <c:showVal val="0"/>
          <c:showCatName val="0"/>
          <c:showSerName val="0"/>
          <c:showPercent val="0"/>
          <c:showBubbleSize val="0"/>
        </c:dLbls>
        <c:gapWidth val="150"/>
        <c:overlap val="100"/>
        <c:axId val="88670592"/>
        <c:axId val="88672128"/>
      </c:barChart>
      <c:catAx>
        <c:axId val="886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672128"/>
        <c:crosses val="autoZero"/>
        <c:auto val="1"/>
        <c:lblAlgn val="ctr"/>
        <c:lblOffset val="100"/>
        <c:tickLblSkip val="1"/>
        <c:tickMarkSkip val="1"/>
        <c:noMultiLvlLbl val="0"/>
      </c:catAx>
      <c:valAx>
        <c:axId val="8867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67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478</c:v>
                </c:pt>
                <c:pt idx="5">
                  <c:v>461</c:v>
                </c:pt>
                <c:pt idx="8">
                  <c:v>459</c:v>
                </c:pt>
                <c:pt idx="11">
                  <c:v>447</c:v>
                </c:pt>
                <c:pt idx="14">
                  <c:v>425</c:v>
                </c:pt>
              </c:numCache>
            </c:numRef>
          </c:val>
          <c:extLst>
            <c:ext xmlns:c16="http://schemas.microsoft.com/office/drawing/2014/chart" uri="{C3380CC4-5D6E-409C-BE32-E72D297353CC}">
              <c16:uniqueId val="{00000000-8FE0-4A69-943E-B080264A98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E0-4A69-943E-B080264A98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E0-4A69-943E-B080264A98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11</c:v>
                </c:pt>
                <c:pt idx="6">
                  <c:v>16</c:v>
                </c:pt>
                <c:pt idx="9">
                  <c:v>11</c:v>
                </c:pt>
                <c:pt idx="12">
                  <c:v>49</c:v>
                </c:pt>
              </c:numCache>
            </c:numRef>
          </c:val>
          <c:extLst>
            <c:ext xmlns:c16="http://schemas.microsoft.com/office/drawing/2014/chart" uri="{C3380CC4-5D6E-409C-BE32-E72D297353CC}">
              <c16:uniqueId val="{00000003-8FE0-4A69-943E-B080264A98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c:v>
                </c:pt>
                <c:pt idx="3">
                  <c:v>23</c:v>
                </c:pt>
                <c:pt idx="6">
                  <c:v>21</c:v>
                </c:pt>
                <c:pt idx="9">
                  <c:v>7</c:v>
                </c:pt>
                <c:pt idx="12">
                  <c:v>7</c:v>
                </c:pt>
              </c:numCache>
            </c:numRef>
          </c:val>
          <c:extLst>
            <c:ext xmlns:c16="http://schemas.microsoft.com/office/drawing/2014/chart" uri="{C3380CC4-5D6E-409C-BE32-E72D297353CC}">
              <c16:uniqueId val="{00000004-8FE0-4A69-943E-B080264A98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E0-4A69-943E-B080264A98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E0-4A69-943E-B080264A98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605</c:v>
                </c:pt>
                <c:pt idx="3">
                  <c:v>565</c:v>
                </c:pt>
                <c:pt idx="6">
                  <c:v>572</c:v>
                </c:pt>
                <c:pt idx="9">
                  <c:v>563</c:v>
                </c:pt>
                <c:pt idx="12">
                  <c:v>504</c:v>
                </c:pt>
              </c:numCache>
            </c:numRef>
          </c:val>
          <c:extLst>
            <c:ext xmlns:c16="http://schemas.microsoft.com/office/drawing/2014/chart" uri="{C3380CC4-5D6E-409C-BE32-E72D297353CC}">
              <c16:uniqueId val="{00000007-8FE0-4A69-943E-B080264A98F1}"/>
            </c:ext>
          </c:extLst>
        </c:ser>
        <c:dLbls>
          <c:showLegendKey val="0"/>
          <c:showVal val="0"/>
          <c:showCatName val="0"/>
          <c:showSerName val="0"/>
          <c:showPercent val="0"/>
          <c:showBubbleSize val="0"/>
        </c:dLbls>
        <c:gapWidth val="100"/>
        <c:overlap val="100"/>
        <c:axId val="89213184"/>
        <c:axId val="8924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174</c:v>
                </c:pt>
                <c:pt idx="2">
                  <c:v>#N/A</c:v>
                </c:pt>
                <c:pt idx="3">
                  <c:v>#N/A</c:v>
                </c:pt>
                <c:pt idx="4">
                  <c:v>138</c:v>
                </c:pt>
                <c:pt idx="5">
                  <c:v>#N/A</c:v>
                </c:pt>
                <c:pt idx="6">
                  <c:v>#N/A</c:v>
                </c:pt>
                <c:pt idx="7">
                  <c:v>150</c:v>
                </c:pt>
                <c:pt idx="8">
                  <c:v>#N/A</c:v>
                </c:pt>
                <c:pt idx="9">
                  <c:v>#N/A</c:v>
                </c:pt>
                <c:pt idx="10">
                  <c:v>134</c:v>
                </c:pt>
                <c:pt idx="11">
                  <c:v>#N/A</c:v>
                </c:pt>
                <c:pt idx="12">
                  <c:v>#N/A</c:v>
                </c:pt>
                <c:pt idx="13">
                  <c:v>135</c:v>
                </c:pt>
                <c:pt idx="14">
                  <c:v>#N/A</c:v>
                </c:pt>
              </c:numCache>
            </c:numRef>
          </c:val>
          <c:smooth val="0"/>
          <c:extLst>
            <c:ext xmlns:c16="http://schemas.microsoft.com/office/drawing/2014/chart" uri="{C3380CC4-5D6E-409C-BE32-E72D297353CC}">
              <c16:uniqueId val="{00000008-8FE0-4A69-943E-B080264A98F1}"/>
            </c:ext>
          </c:extLst>
        </c:ser>
        <c:dLbls>
          <c:showLegendKey val="0"/>
          <c:showVal val="0"/>
          <c:showCatName val="0"/>
          <c:showSerName val="0"/>
          <c:showPercent val="0"/>
          <c:showBubbleSize val="0"/>
        </c:dLbls>
        <c:marker val="1"/>
        <c:smooth val="0"/>
        <c:axId val="89213184"/>
        <c:axId val="89248128"/>
      </c:lineChart>
      <c:catAx>
        <c:axId val="8921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48128"/>
        <c:crosses val="autoZero"/>
        <c:auto val="1"/>
        <c:lblAlgn val="ctr"/>
        <c:lblOffset val="100"/>
        <c:tickLblSkip val="1"/>
        <c:tickMarkSkip val="1"/>
        <c:noMultiLvlLbl val="0"/>
      </c:catAx>
      <c:valAx>
        <c:axId val="8924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1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3721</c:v>
                </c:pt>
                <c:pt idx="5">
                  <c:v>4115</c:v>
                </c:pt>
                <c:pt idx="8">
                  <c:v>3524</c:v>
                </c:pt>
                <c:pt idx="11">
                  <c:v>3465</c:v>
                </c:pt>
                <c:pt idx="14">
                  <c:v>3406</c:v>
                </c:pt>
              </c:numCache>
            </c:numRef>
          </c:val>
          <c:extLst>
            <c:ext xmlns:c16="http://schemas.microsoft.com/office/drawing/2014/chart" uri="{C3380CC4-5D6E-409C-BE32-E72D297353CC}">
              <c16:uniqueId val="{00000000-DE85-40F6-96B4-D260DFA4D4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c:v>
                </c:pt>
                <c:pt idx="5">
                  <c:v>28</c:v>
                </c:pt>
                <c:pt idx="8">
                  <c:v>18</c:v>
                </c:pt>
                <c:pt idx="11">
                  <c:v>16</c:v>
                </c:pt>
                <c:pt idx="14">
                  <c:v>13</c:v>
                </c:pt>
              </c:numCache>
            </c:numRef>
          </c:val>
          <c:extLst>
            <c:ext xmlns:c16="http://schemas.microsoft.com/office/drawing/2014/chart" uri="{C3380CC4-5D6E-409C-BE32-E72D297353CC}">
              <c16:uniqueId val="{00000001-DE85-40F6-96B4-D260DFA4D4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3197</c:v>
                </c:pt>
                <c:pt idx="5">
                  <c:v>3302</c:v>
                </c:pt>
                <c:pt idx="8">
                  <c:v>3321</c:v>
                </c:pt>
                <c:pt idx="11">
                  <c:v>3369</c:v>
                </c:pt>
                <c:pt idx="14">
                  <c:v>3503</c:v>
                </c:pt>
              </c:numCache>
            </c:numRef>
          </c:val>
          <c:extLst>
            <c:ext xmlns:c16="http://schemas.microsoft.com/office/drawing/2014/chart" uri="{C3380CC4-5D6E-409C-BE32-E72D297353CC}">
              <c16:uniqueId val="{00000002-DE85-40F6-96B4-D260DFA4D4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85-40F6-96B4-D260DFA4D4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85-40F6-96B4-D260DFA4D4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85-40F6-96B4-D260DFA4D4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769</c:v>
                </c:pt>
                <c:pt idx="3">
                  <c:v>691</c:v>
                </c:pt>
                <c:pt idx="6">
                  <c:v>688</c:v>
                </c:pt>
                <c:pt idx="9">
                  <c:v>669</c:v>
                </c:pt>
                <c:pt idx="12">
                  <c:v>666</c:v>
                </c:pt>
              </c:numCache>
            </c:numRef>
          </c:val>
          <c:extLst>
            <c:ext xmlns:c16="http://schemas.microsoft.com/office/drawing/2014/chart" uri="{C3380CC4-5D6E-409C-BE32-E72D297353CC}">
              <c16:uniqueId val="{00000006-DE85-40F6-96B4-D260DFA4D4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951</c:v>
                </c:pt>
                <c:pt idx="3">
                  <c:v>917</c:v>
                </c:pt>
                <c:pt idx="6">
                  <c:v>854</c:v>
                </c:pt>
                <c:pt idx="9">
                  <c:v>826</c:v>
                </c:pt>
                <c:pt idx="12">
                  <c:v>810</c:v>
                </c:pt>
              </c:numCache>
            </c:numRef>
          </c:val>
          <c:extLst>
            <c:ext xmlns:c16="http://schemas.microsoft.com/office/drawing/2014/chart" uri="{C3380CC4-5D6E-409C-BE32-E72D297353CC}">
              <c16:uniqueId val="{00000007-DE85-40F6-96B4-D260DFA4D4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180</c:v>
                </c:pt>
                <c:pt idx="3">
                  <c:v>182</c:v>
                </c:pt>
                <c:pt idx="6">
                  <c:v>180</c:v>
                </c:pt>
                <c:pt idx="9">
                  <c:v>63</c:v>
                </c:pt>
                <c:pt idx="12">
                  <c:v>57</c:v>
                </c:pt>
              </c:numCache>
            </c:numRef>
          </c:val>
          <c:extLst>
            <c:ext xmlns:c16="http://schemas.microsoft.com/office/drawing/2014/chart" uri="{C3380CC4-5D6E-409C-BE32-E72D297353CC}">
              <c16:uniqueId val="{00000008-DE85-40F6-96B4-D260DFA4D4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85-40F6-96B4-D260DFA4D4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4637</c:v>
                </c:pt>
                <c:pt idx="3">
                  <c:v>4497</c:v>
                </c:pt>
                <c:pt idx="6">
                  <c:v>4504</c:v>
                </c:pt>
                <c:pt idx="9">
                  <c:v>4468</c:v>
                </c:pt>
                <c:pt idx="12">
                  <c:v>4375</c:v>
                </c:pt>
              </c:numCache>
            </c:numRef>
          </c:val>
          <c:extLst>
            <c:ext xmlns:c16="http://schemas.microsoft.com/office/drawing/2014/chart" uri="{C3380CC4-5D6E-409C-BE32-E72D297353CC}">
              <c16:uniqueId val="{0000000A-DE85-40F6-96B4-D260DFA4D428}"/>
            </c:ext>
          </c:extLst>
        </c:ser>
        <c:dLbls>
          <c:showLegendKey val="0"/>
          <c:showVal val="0"/>
          <c:showCatName val="0"/>
          <c:showSerName val="0"/>
          <c:showPercent val="0"/>
          <c:showBubbleSize val="0"/>
        </c:dLbls>
        <c:gapWidth val="100"/>
        <c:overlap val="100"/>
        <c:axId val="89748224"/>
        <c:axId val="89750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85-40F6-96B4-D260DFA4D428}"/>
            </c:ext>
          </c:extLst>
        </c:ser>
        <c:dLbls>
          <c:showLegendKey val="0"/>
          <c:showVal val="0"/>
          <c:showCatName val="0"/>
          <c:showSerName val="0"/>
          <c:showPercent val="0"/>
          <c:showBubbleSize val="0"/>
        </c:dLbls>
        <c:marker val="1"/>
        <c:smooth val="0"/>
        <c:axId val="89748224"/>
        <c:axId val="89750144"/>
      </c:lineChart>
      <c:catAx>
        <c:axId val="897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750144"/>
        <c:crosses val="autoZero"/>
        <c:auto val="1"/>
        <c:lblAlgn val="ctr"/>
        <c:lblOffset val="100"/>
        <c:tickLblSkip val="1"/>
        <c:tickMarkSkip val="1"/>
        <c:noMultiLvlLbl val="0"/>
      </c:catAx>
      <c:valAx>
        <c:axId val="8975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74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1799</c:v>
                </c:pt>
                <c:pt idx="1">
                  <c:v>2037</c:v>
                </c:pt>
                <c:pt idx="2">
                  <c:v>2143</c:v>
                </c:pt>
              </c:numCache>
            </c:numRef>
          </c:val>
          <c:extLst>
            <c:ext xmlns:c16="http://schemas.microsoft.com/office/drawing/2014/chart" uri="{C3380CC4-5D6E-409C-BE32-E72D297353CC}">
              <c16:uniqueId val="{00000000-D898-4F08-A60E-2AB0B20DB5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c:v>
                </c:pt>
                <c:pt idx="1">
                  <c:v>70</c:v>
                </c:pt>
                <c:pt idx="2">
                  <c:v>68</c:v>
                </c:pt>
              </c:numCache>
            </c:numRef>
          </c:val>
          <c:extLst>
            <c:ext xmlns:c16="http://schemas.microsoft.com/office/drawing/2014/chart" uri="{C3380CC4-5D6E-409C-BE32-E72D297353CC}">
              <c16:uniqueId val="{00000001-D898-4F08-A60E-2AB0B20DB5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1185</c:v>
                </c:pt>
                <c:pt idx="1">
                  <c:v>1025</c:v>
                </c:pt>
                <c:pt idx="2">
                  <c:v>1006</c:v>
                </c:pt>
              </c:numCache>
            </c:numRef>
          </c:val>
          <c:extLst>
            <c:ext xmlns:c16="http://schemas.microsoft.com/office/drawing/2014/chart" uri="{C3380CC4-5D6E-409C-BE32-E72D297353CC}">
              <c16:uniqueId val="{00000002-D898-4F08-A60E-2AB0B20DB5ED}"/>
            </c:ext>
          </c:extLst>
        </c:ser>
        <c:dLbls>
          <c:showLegendKey val="0"/>
          <c:showVal val="0"/>
          <c:showCatName val="0"/>
          <c:showSerName val="0"/>
          <c:showPercent val="0"/>
          <c:showBubbleSize val="0"/>
        </c:dLbls>
        <c:gapWidth val="120"/>
        <c:overlap val="100"/>
        <c:axId val="89900544"/>
        <c:axId val="89902080"/>
      </c:barChart>
      <c:catAx>
        <c:axId val="899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9902080"/>
        <c:crosses val="autoZero"/>
        <c:auto val="1"/>
        <c:lblAlgn val="ctr"/>
        <c:lblOffset val="100"/>
        <c:tickLblSkip val="1"/>
        <c:tickMarkSkip val="1"/>
        <c:noMultiLvlLbl val="0"/>
      </c:catAx>
      <c:valAx>
        <c:axId val="89902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99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{0184C6BB-A4FF-4E7D-90F9-6028AC200C17}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AB3-4B98-9D86-72162FA501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{D889AF08-F4EA-4B4A-B7F7-40EC34D99238}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B3-4B98-9D86-72162FA501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{51D5D71C-AA55-4491-90A0-701499AE9067}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B3-4B98-9D86-72162FA501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{03BAEB43-DD1F-4A1E-8640-6E7EA2850B70}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B3-4B98-9D86-72162FA501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{8EDB6BA6-0F7A-4E1E-A7C1-228F7D0A8891}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B3-4B98-9D86-72162FA501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{D15318B4-ECFB-4AD1-BCE2-C6D06CBA4668}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AB3-4B98-9D86-72162FA501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{4B32D9A9-6A43-4F58-AC54-07D249442070}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AB3-4B98-9D86-72162FA501C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{7EE3DB50-13F1-4FE8-B7D0-1179D07C9CE1}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AB3-4B98-9D86-72162FA501C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{E61D9808-B0C5-4070-9220-8834493B3EEE}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AB3-4B98-9D86-72162FA501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55.2</c:v>
                </c:pt>
                <c:pt idx="32">
                  <c:v>56.4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B3-4B98-9D86-72162FA501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{F6873005-36BB-458F-A32B-4D45FCD99F31}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AB3-4B98-9D86-72162FA501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{6170F05E-5CB1-4B14-A27F-1FF5EEEC8639}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B3-4B98-9D86-72162FA501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{80374AAF-78F8-427F-B891-458652B6E8CA}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B3-4B98-9D86-72162FA501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{59C45D14-304D-4896-8C92-0B13C81554FD}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B3-4B98-9D86-72162FA501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{58EEAEA2-49F9-4A17-80BC-1E9396202356}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B3-4B98-9D86-72162FA501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{F285D812-1901-4B50-A9B1-438ECDD3F8D7}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AB3-4B98-9D86-72162FA501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{71A62E77-1DC8-46F8-A1CE-71D062A0F9BC}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AB3-4B98-9D86-72162FA501C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{511E3781-0390-4F1F-B9A5-AB99F2C48181}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AB3-4B98-9D86-72162FA501C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{EA3775B3-9FAE-404A-BFF7-FE47003DA4B1}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AB3-4B98-9D86-72162FA501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AB3-4B98-9D86-72162FA501CD}"/>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{304D1C73-8C06-4D44-978E-C80A1FC853C5}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181-435D-BFB5-E56E6B2DE8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{11362642-18A6-4416-807A-4669CC31EB2F}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81-435D-BFB5-E56E6B2DE8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{E9DFFDD0-60CE-4584-82DE-0630055A3883}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81-435D-BFB5-E56E6B2DE8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{0F2D0200-608E-4649-AA84-AA860C5ADA0E}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81-435D-BFB5-E56E6B2DE8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{6F46340C-9363-445D-A8FC-A5FB7AB4B8EC}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81-435D-BFB5-E56E6B2DE8E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{57343062-961D-4413-87C6-3793B3C3EC02}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181-435D-BFB5-E56E6B2DE8E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{3E6D4C28-8020-44EA-811F-C701F3CCBCBD}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181-435D-BFB5-E56E6B2DE8E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{056C2E4B-897E-4713-A554-01ED066BD642}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181-435D-BFB5-E56E6B2DE8E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{3CE73067-8DCC-44FB-844F-AEE23BC7912A}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181-435D-BFB5-E56E6B2DE8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8.3000000000000007</c:v>
                </c:pt>
                <c:pt idx="16">
                  <c:v>7.7</c:v>
                </c:pt>
                <c:pt idx="24">
                  <c:v>7</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81-435D-BFB5-E56E6B2DE8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{E7DCA1AD-063F-4AF1-A82B-3AA9034CF83D}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181-435D-BFB5-E56E6B2DE8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{B3C9A6CA-1079-4448-A028-4AC28196E28E}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81-435D-BFB5-E56E6B2DE8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{9475ED1C-1432-4E1D-B8AC-CC8450274B2E}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81-435D-BFB5-E56E6B2DE8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{79364252-20F8-4611-94B9-094639B9A74E}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81-435D-BFB5-E56E6B2DE8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{01F810B3-C602-40C7-80D0-45D3E640D4FC}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81-435D-BFB5-E56E6B2DE8E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{B527AEA5-F76B-493B-9D4A-F571E238D787}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181-435D-BFB5-E56E6B2DE8E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{1C0B15EC-C9A7-4986-8A98-06DD6461A903}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181-435D-BFB5-E56E6B2DE8E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{A91BC1EB-15C1-4315-B3C6-1F781EAFCBB8}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181-435D-BFB5-E56E6B2DE8E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{4C603121-8463-4C1E-A7FA-FE4F3CF49299}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181-435D-BFB5-E56E6B2DE8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81-435D-BFB5-E56E6B2DE8E6}"/>
            </c:ext>
          </c:extLst>
        </c:ser>
        <c:dLbls>
          <c:showLegendKey val="0"/>
          <c:showVal val="1"/>
          <c:showCatName val="0"/>
          <c:showSerName val="0"/>
          <c:showPercent val="0"/>
          <c:showBubbleSize val="0"/>
        </c:dLbls>
        <c:axId val="84219776"/>
        <c:axId val="84234240"/>
      </c:scatterChart>
      <c:valAx>
        <c:axId val="84219776"/>
        <c:scaling>
          <c:orientation val="minMax"/>
          <c:max val="10.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元利償還金等から算入公債費等を差引いた実質公債費比率の分子は、地方債残高の減少に伴い元利償還金の減額が見込まれ、緩やかに減少する見込みです。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地方債の現在高は減少傾向であり、充当可能基金は積立により増額している。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今後も長期的な視点で、地方債の発行額は償還額を上回らないことで、地方債の現在高を減少させていく。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将来負担比率の分子がマイナスとなっているが、引き続き健全な財政運営に努める。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小学校校舎改修事業に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百万円、スケートセンターリンク等改修事業に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将来の歳入減少・歳出増加への備えのため積立を図るが、中長期的には減少傾向にある。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・高齢化社会に対応するための経費　・魅力ある地域づくりを自主的に推進するための経費　・快適な暮らしが営めるための経費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中田川活用事業に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百万円、集会施設耐震化事業に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公共施設の更新・統廃合・長寿命化などの施策が想定されるため、中長期的には減少していく見込み。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南佐久環境衛生組合（公共下水道）に当町農業集落排水事業が統合し債務を承継したため、その負担分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年度まで取り崩しを予定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35AE2A-2C8B-4D34-A8A0-71E91C8BD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83AFC0-711E-4D13-B36E-A906EBE0D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B712C78-91A6-4F5A-B18B-DA1F6CA0ED8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5AC04808-7F0D-4B5A-B4F3-9D22260FF7F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72211572-171B-4603-9DE7-F29033C29B3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196133C0-3E5C-4093-B6AB-E7D04C84B91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6AF2397-3ACF-488F-B6AD-0B664407B21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D4AFAFD5-542A-41E8-A9F5-FF4C05FBF33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D9A5793F-0E81-48EC-B7D5-0134F2A2604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8A7D5B4A-3E11-407E-A27C-77668B43907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8725714F-C077-4C8B-A0F3-B85C84B62A1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F1D730DB-3080-4161-93F9-8687EBE1FB9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2602AC7C-D1FB-48E9-B9EA-E679BD27F5E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27017E87-6729-4EDB-B073-7D3201A04BA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E846F004-2EDB-4204-B9FF-77BBAFD5703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58213-0A46-45D8-A491-8B775644CD0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42568D8C-CDCA-4E81-96E1-92C6BED0F6C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28075983-78E9-4130-BE90-D8C373B44A5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A63DCAD4-2669-4C0E-8EB1-E8A2D0484AA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
4,667
114.20
4,185,560
3,947,833
235,990
2,384,146
4,375,135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899A0D87-9045-4129-8FC8-66093594051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CF7AD57C-7337-49C3-8C9E-B20ECBF10E4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69B3F2F3-7B25-47C6-9C5E-7C13C4B178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C9082A04-6442-4889-AACA-64289D47B3C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741B2D3B-7DE4-47C3-8C3C-49A695F5192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A46A7E7D-A63A-433D-9C50-D857DA31925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ADD4D624-99A7-4F7F-A3C7-5EB94CB30B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737EA327-D8BC-4C14-8EDB-A399BAD34C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83E0F46B-0FA4-4E16-8FBF-B7C4E4A018D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E9AA3F10-7400-41C3-94AB-69EB09E1048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4FDF508A-C13F-4E58-93AC-B834808255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7CC9DB85-DBE9-4F42-94F1-4A2BA72406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D2A92A9D-DE42-479F-BE07-9D4FA71B8CF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27AEE64C-8C63-4778-9303-986EAAEE8AF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C34FB4C-9B5B-4D71-814E-992B6E97FF6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F8BB3EF7-5EBE-4D29-AFE3-3A67C872F3C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D3CD234A-B19B-40A4-BF73-4709875D63D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A0419E93-86C6-4159-A370-3941D93BDD3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35C2C24D-D382-4D12-A38C-4FB46241B33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6ED79C50-ADC7-41F9-A901-EA9FD022245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B0DC0C28-8DBA-4893-AE23-0EEFCC23A60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BC1BD439-9FF6-42CA-9972-A55F488DE02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80B2C34B-AD6A-4929-B3D7-16A6FA23498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9A481D-F15E-486D-A9DD-CEAC1A23071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687A9849-A859-493A-9FFD-53C12E4FC33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595F9C7B-41A8-4610-845F-E79E6573C92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B262A5F4-21C0-4552-B31A-04BAD088A46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2DA5DD38-52F6-4501-BEEC-6EBEA920E96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E70265AD-180C-4B88-A977-70B392CE5B7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7771041E-1FD5-4DCE-B501-AD39F8467D8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29003E90-DD41-436B-A697-48F1D112F52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7E43DE0C-7E5B-4965-A58C-9057C501906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41B1836F-ED1A-4D84-A5F2-09FE90379C5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C2476DA6-4482-4BD7-9369-EFA31B8792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有形固定資産減価償却率は類似団体と同水準で推移している。有形固定資産のうち、公共施設については、平成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もとづいて老朽化した施設の集約化・複合化や除却を進めることで更新負担の抑制を図る方針としている。但し、道路や橋りょう・トンネルのインフラ資産が有形固定資産の取得価格のうち</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割以上を占めており、老朽化したインフラ資産の更新負担の方が財政的な影響は大きい。橋りょう・トンネルの減価償却率は</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割程度となっているため、今後、これらの更新に係る財源確保が課題となる。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0101A68-F0BD-4A9B-9437-22F6BDCCFE9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CC04C4C7-F74F-4D55-9CF3-93DEB1AC9D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2723A74E-351D-4ABC-8321-1DFBBB58BB8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285A3214-08C2-4A29-BA92-EC6B7615837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59237583-6AB5-4A89-A880-0C1429A0E9B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755D55EB-9D06-4768-A584-620F26145FA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7089646A-D427-4989-9A19-88A750A9E4E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EEDBC481-025D-49C2-A612-B62C963DFC1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EAC29C32-C85E-4200-BBA4-FE491B7F081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C3D9A458-0DA7-411F-BBC2-DCB878960D3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71B47DE1-9889-4057-9EB1-76FAC2D2465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FA1DAAA1-CACE-4DAB-AD69-2E3E1A1C68F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7707AEB-912F-4F40-AC44-78BDE5FC200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2D177C9-4AA5-40C1-9A5B-71DC8C398E0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8C2F3719-87E1-477D-A79C-22D633A077C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46E2C80B-EE94-42F4-89D5-D31D13EB838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8191D24D-FB17-43B0-B848-8EA353FE362A}"/>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4A56F5A6-78B3-4753-940A-082B7CC62579}"/>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F2CE2EC6-5C66-436C-AAA4-EF631A9536DB}"/>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C2A7024C-7854-480E-805D-6891586B01B5}"/>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163826B3-56C6-4C93-AFE7-BB7F0181A26B}"/>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6" name="有形固定資産減価償却率平均値テキスト">
          <a:extLst>
            <a:ext uri="{FF2B5EF4-FFF2-40B4-BE49-F238E27FC236}">
              <a16:creationId xmlns:a16="http://schemas.microsoft.com/office/drawing/2014/main" id="{E5960F42-2A38-4CD1-90CD-6F055698AEC7}"/>
            </a:ext>
          </a:extLst>
        </xdr:cNvPr>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28330B98-0CF1-4E85-B1C0-21254EB5AD33}"/>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197FDD80-013D-48FA-ABDD-D840F989501E}"/>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806CA195-05A2-464E-9EF9-71945F8731D1}"/>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9B4593A-548B-4B04-BE68-15CDEE36C85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F5D8603-06C6-46B3-96BE-D5D228F05A2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DEFF842-3B23-4F91-B18D-64D349FE4B4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2AB50D8-A955-42B0-85E6-157F265FC77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AF776AE-CA54-4654-BF29-6AF626CEA09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macro="" textlink="">
      <xdr:nvSpPr>
        <xdr:cNvPr id="85" name="楕円 84">
          <a:extLst>
            <a:ext uri="{FF2B5EF4-FFF2-40B4-BE49-F238E27FC236}">
              <a16:creationId xmlns:a16="http://schemas.microsoft.com/office/drawing/2014/main" id="{B32EDFF6-2C78-4F51-AA71-C76C952D3CCF}"/>
            </a:ext>
          </a:extLst>
        </xdr:cNvPr>
        <xdr:cNvSpPr/>
      </xdr:nvSpPr>
      <xdr:spPr>
        <a:xfrm>
          <a:off x="47117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157709</xdr:rowOff>
    </xdr:from>
    <xdr:ext cx="405111" cy="259045"/>
    <xdr:sp macro="" textlink="">
      <xdr:nvSpPr>
        <xdr:cNvPr id="86" name="有形固定資産減価償却率該当値テキスト">
          <a:extLst>
            <a:ext uri="{FF2B5EF4-FFF2-40B4-BE49-F238E27FC236}">
              <a16:creationId xmlns:a16="http://schemas.microsoft.com/office/drawing/2014/main" id="{39C7835E-AF75-427A-BCFB-05E4A9EB3E7B}"/>
            </a:ext>
          </a:extLst>
        </xdr:cNvPr>
        <xdr:cNvSpPr txBox="1"/>
      </xdr:nvSpPr>
      <xdr:spPr>
        <a:xfrm>
          <a:off x="4813300" y="572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87" name="楕円 86">
          <a:extLst>
            <a:ext uri="{FF2B5EF4-FFF2-40B4-BE49-F238E27FC236}">
              <a16:creationId xmlns:a16="http://schemas.microsoft.com/office/drawing/2014/main" id="{8DE3A22A-9ED7-4A23-94C6-4A284FCA7441}"/>
            </a:ext>
          </a:extLst>
        </xdr:cNvPr>
        <xdr:cNvSpPr/>
      </xdr:nvSpPr>
      <xdr:spPr>
        <a:xfrm>
          <a:off x="4000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58632</xdr:rowOff>
    </xdr:from>
    <xdr:to>
      <xdr:col>23</xdr:col>
      <xdr:colOff>85725</xdr:colOff>
      <xdr:row>29</xdr:row>
      <xdr:rowOff>101812</xdr:rowOff>
    </xdr:to>
    <xdr:cxnSp macro="">
      <xdr:nvCxnSpPr>
        <xdr:cNvPr id="88" name="直線コネクタ 87">
          <a:extLst>
            <a:ext uri="{FF2B5EF4-FFF2-40B4-BE49-F238E27FC236}">
              <a16:creationId xmlns:a16="http://schemas.microsoft.com/office/drawing/2014/main" id="{42BBE1BB-945A-43D1-A937-8415E587A400}"/>
            </a:ext>
          </a:extLst>
        </xdr:cNvPr>
        <xdr:cNvCxnSpPr/>
      </xdr:nvCxnSpPr>
      <xdr:spPr>
        <a:xfrm flipV="1">
          <a:off x="4051300" y="580220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9" name="n_1aveValue有形固定資産減価償却率">
          <a:extLst>
            <a:ext uri="{FF2B5EF4-FFF2-40B4-BE49-F238E27FC236}">
              <a16:creationId xmlns:a16="http://schemas.microsoft.com/office/drawing/2014/main" id="{3005E740-B640-450E-936B-65E85FAB1727}"/>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28AB793D-7A4A-4F37-B126-503690EE4C13}"/>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143739</xdr:rowOff>
    </xdr:from>
    <xdr:ext cx="405111" cy="259045"/>
    <xdr:sp macro="" textlink="">
      <xdr:nvSpPr>
        <xdr:cNvPr id="91" name="n_1mainValue有形固定資産減価償却率">
          <a:extLst>
            <a:ext uri="{FF2B5EF4-FFF2-40B4-BE49-F238E27FC236}">
              <a16:creationId xmlns:a16="http://schemas.microsoft.com/office/drawing/2014/main" id="{5FB7BE06-A11F-453C-B798-4F6AAD1C361E}"/>
            </a:ext>
          </a:extLst>
        </xdr:cNvPr>
        <xdr:cNvSpPr txBox="1"/>
      </xdr:nvSpPr>
      <xdr:spPr>
        <a:xfrm>
          <a:off x="3836044"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CFE9D03E-FD6D-496F-8A99-4CF29AD3FB2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D7D6C27E-F263-4CA1-83CA-ABE0D8684DBD}"/>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91C0BB63-0EED-4149-B083-3E188F99F5ED}"/>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4E04C4E0-23AD-4495-A62C-BC5A5688767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4569C4EE-3ABA-4CC7-ABBE-7734EA6FB66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A6666C8F-DD94-42ED-AFD6-F6E3CFE2880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94B09661-7362-48DA-B9EB-67BDA4225AF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B9C92245-458D-4271-92F7-0D2837F30A9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50625EA4-3B54-436E-8719-1B5962F92F2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6D245658-BC31-4F03-A2B1-A669AAEBC9E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42BBEBC2-5EFC-4A5D-B4EA-64D688A3993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AEA4BB61-10F2-4998-9474-1B72561A1A1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9EF716F4-47B6-4366-ADE1-5275C08B3E5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年と類似団体平均と同水準である。全国平均及び長野県平均と比較しても低い水準にある。地方債残高は</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億円程度となっているが、充当可能な基金も有しており、実質的な債務は地方債残高より少ない額である。将来負担比率もゼロであり、債務残高は町の財政規模に比べて多額であるとはいえない。なお、今後は、歳入が減少する一方で、老朽化したインフラや施設の更新のために歳出は増加し、財源確保のための基金の取得や地方債発行により債務償還可能年数が悪化す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73F3901-8F5A-4A37-9CE3-A06E43ABA1B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36D7F4F7-4B26-4A88-A034-ED2178A2C9F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B1AE8985-7825-4A11-AA79-C990E486C11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BD2B90C7-00CC-4465-A992-56FA6EB3838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1D76FE0F-B0E9-479E-9865-A4152EC41DE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997384FA-FBFA-491C-9A66-934DA0283E15}"/>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35B51E40-5526-4EF5-824A-CD922ED93B4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C657DD9D-E5C8-4CAC-8685-38B1CFA23C75}"/>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AC26A94E-6977-497B-824C-78E06C20E68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31E46D34-0C7C-472F-AF35-1AFF127D5377}"/>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EC4AC79F-756D-409A-84A2-3C4CB3B4BB9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152DBE98-9B76-42A1-BF48-3F6B33605B7C}"/>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CE1B0EBE-F9C8-4557-AAD5-53D2B919480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A0BE3431-12BC-49A6-9D2F-C5B68EBC98F1}"/>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3611AC00-CD3A-4939-B070-6BBD2DCF1A7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B6590D35-0DC6-41ED-AE59-60CC375931E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BAD4F436-24CA-4713-AB86-D89A6FB1CA3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9BE97C0B-F627-4443-A239-1547F31883D8}"/>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8F61A62F-7610-467E-9AC7-1F8ED23FD89C}"/>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C8DEE1B9-69C7-4AEE-A56C-0BDCE471A4D5}"/>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E39AF6D0-7A36-48FA-853C-FB8C4F390981}"/>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B9C3A3C2-FBDF-41A2-874B-14116249B82C}"/>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F2FDA082-E939-49DE-BB14-8553D90B46F6}"/>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A2BAF241-8443-4042-9955-B4432FB4469A}"/>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607EE0C-94D5-41EC-8D39-7F4BD8E5A19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4131D5C-B951-4EE6-BA17-151947B6573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8B5359C1-A7DD-4F90-A293-39B54E8816F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D85CDCF6-3F23-417F-B192-3EE4D148C85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BF9E87E-CABB-470E-B430-8D4D9BEA423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124732</xdr:rowOff>
    </xdr:from>
    <xdr:to>
      <xdr:col>76</xdr:col>
      <xdr:colOff>73025</xdr:colOff>
      <xdr:row>33</xdr:row>
      <xdr:rowOff>54882</xdr:rowOff>
    </xdr:to>
    <xdr:sp macro="" textlink="">
      <xdr:nvSpPr>
        <xdr:cNvPr id="134" name="楕円 133">
          <a:extLst>
            <a:ext uri="{FF2B5EF4-FFF2-40B4-BE49-F238E27FC236}">
              <a16:creationId xmlns:a16="http://schemas.microsoft.com/office/drawing/2014/main" id="{0B28325E-A6F9-43CE-B7D3-FBB1A9A1F671}"/>
            </a:ext>
          </a:extLst>
        </xdr:cNvPr>
        <xdr:cNvSpPr/>
      </xdr:nvSpPr>
      <xdr:spPr>
        <a:xfrm>
          <a:off x="14744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103159</xdr:rowOff>
    </xdr:from>
    <xdr:ext cx="340478" cy="259045"/>
    <xdr:sp macro="" textlink="">
      <xdr:nvSpPr>
        <xdr:cNvPr id="135" name="債務償還可能年数該当値テキスト">
          <a:extLst>
            <a:ext uri="{FF2B5EF4-FFF2-40B4-BE49-F238E27FC236}">
              <a16:creationId xmlns:a16="http://schemas.microsoft.com/office/drawing/2014/main" id="{9A8F2C30-F52E-4C55-9DC8-6B54FBC9D7C9}"/>
            </a:ext>
          </a:extLst>
        </xdr:cNvPr>
        <xdr:cNvSpPr txBox="1"/>
      </xdr:nvSpPr>
      <xdr:spPr>
        <a:xfrm>
          <a:off x="14846300" y="6361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E4B912E5-44F9-4DB4-ACEE-C8AADDF989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C60434EC-E0B5-41BB-9407-80B28039E89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6C013985-D591-4ACF-88AF-250A2C8D8CC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6E156146-5C1A-41B4-ACB0-4E56DC72C07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A8BE2462-C471-42E8-93BA-DFA080AEC5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88EB196B-554F-42AB-9B3A-E13EB5CC2A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5BE237-194E-4FC1-82BD-64F4813ADF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8D7F8B-4219-4AF4-94AF-41229A49EF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0D50B9-5646-46DC-A03B-CBE04CA646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255AB2-1682-4521-AF02-6B40CCD0D5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5CC1E7-7887-47CB-9431-7E127D0AD2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79318F-DC43-4D14-AD9F-8409367274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41001B-0FDA-48A5-B0B4-E7344C80F4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8F35CB-4019-44C0-A88D-108735422E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64BB19-29D4-4944-8253-7FCE694A1B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5A89DF-6EE1-4209-A45B-DB9B2EC4F8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
4,667
114.20
4,185,560
3,947,833
235,990
2,384,146
4,375,135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32A76F-F3D3-4C79-A00C-17DD0E7EDB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726D64-CCF0-44CD-B358-4702A1C01F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76553C-33C7-4C01-BAA4-51DFCE4E889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A45482-3596-458D-8A47-8AA66CC8D1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E45C60-0F70-4D13-B1A8-F852FE2ED4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1FA348C-BB62-414F-8019-A7417CBC5A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5F8FF8-F2D8-471E-8956-75DDFBC1CD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D63D444-F849-45BC-BE0F-21A4446ACD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C4B629B-F735-4747-9063-0D88D7625C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E90D03-D8D9-477B-B01F-3D8EDC8EF6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064F8F-9A5E-437C-BE48-3DC27EDFAB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ED2702-128F-4BAD-A4E1-E070EC4AB7F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DF76DC-268C-43BD-8006-1ADD659AA2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C4EAD8-BDD4-4110-A087-0EF7D074C1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2222E6-82D8-448E-A831-3707A79852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AEBE40-2A45-47A4-9619-A52D3AFAA3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4A6802-CF3F-4045-8225-42CD3A8BF6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C81C70-C656-4EDE-A1D9-489CD1BD98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873791E-C8D6-461B-85AC-8391AE631B7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8607AD3-0F9A-4C21-A228-36926C53040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2F0BCED-EAF9-459E-B9C8-82F0995AA5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7DECDE5-6073-4CD1-96FA-BC462BE54BA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13297FB-92CF-4AAB-9C35-3EB4840D46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B3F9CBF-600B-478B-95C2-1D9EB398BE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70054EA-8FA4-41AD-9F58-FB8082ED325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1B0F050-A489-4621-89ED-260A462697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5312A2B-317A-483C-A011-A60F9071E9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FC821ED-C520-4AEE-B1B9-AB72BD5AFA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4C3CFF7-3766-4DEB-9590-0BBFBF535B4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9D485A-76D0-44C5-B8B2-26D9ED8C16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552CC3F-23D7-408A-A51C-A094D4A8C46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BE4D814-DE66-481A-BF86-EC2E4779172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B2E7BF3-8C1A-46C5-AC4D-A2AD662365F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84017C2-2555-4AF7-884F-38E9C642587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5045DBD-F334-47BE-A546-1B48D19F5AC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87AC803-2645-44BF-818A-5AA9E986B8C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7A8919D-911A-48C8-B35C-EBAE8557450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547F0EF-BF43-428B-AF80-343B550FB18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835573A-DEF6-4175-8CFA-474785A9A9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00ECA1A-B9F4-4653-B3BF-E378033A50F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5E6C180-A5B3-40A8-83F3-7D96CA279A0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5C4DF6B-B5C7-4411-92D0-9E14238F36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E87CE2F-F27E-422E-A297-BBA45A9F55C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A40FB50-ABDB-47E7-834D-92060BF5FA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40B2F024-5401-4FCF-A594-C4498C11C8A3}"/>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99CAFF21-0B5A-41FF-9F62-9B72C22C3328}"/>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508E0C5C-62D6-4879-8DD2-E6AB7CC12138}"/>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A00CFCBD-3FD9-4E05-8FC5-9DA09A1CC829}"/>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56131615-2170-4222-B39E-1F79034166C1}"/>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D4FBD930-BBF1-45DA-BD9B-362D79C01037}"/>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A81902D8-FA8C-4FDE-9518-9E08B30B1B56}"/>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B76EE5B4-306B-486B-9AC0-0A4774F17EFD}"/>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2C59FB21-4BDA-4B0F-92E3-5BEE47BF42D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96D19D6-6E55-4DD6-8B8A-BDF266EA51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DC30523-557D-4220-8272-DE0204F5D3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E8402EB-3DFA-4FDB-8A44-58F2D9D492A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C0620E-1EFC-4ECB-B212-013EC81B19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422018-47BD-4A29-8D98-8CD29E1367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19685</xdr:rowOff>
    </xdr:from>
    <xdr:to>
      <xdr:col>24</xdr:col>
      <xdr:colOff>114300</xdr:colOff>
      <xdr:row>40</xdr:row>
      <xdr:rowOff>121285</xdr:rowOff>
    </xdr:to>
    <xdr:sp macro="" textlink="">
      <xdr:nvSpPr>
        <xdr:cNvPr id="70" name="楕円 69">
          <a:extLst>
            <a:ext uri="{FF2B5EF4-FFF2-40B4-BE49-F238E27FC236}">
              <a16:creationId xmlns:a16="http://schemas.microsoft.com/office/drawing/2014/main" id="{D14CEB51-D883-4732-ACDA-86124719C0FB}"/>
            </a:ext>
          </a:extLst>
        </xdr:cNvPr>
        <xdr:cNvSpPr/>
      </xdr:nvSpPr>
      <xdr:spPr>
        <a:xfrm>
          <a:off x="4584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169562</xdr:rowOff>
    </xdr:from>
    <xdr:ext cx="405111" cy="259045"/>
    <xdr:sp macro="" textlink="">
      <xdr:nvSpPr>
        <xdr:cNvPr id="71" name="【道路】&#10;有形固定資産減価償却率該当値テキスト">
          <a:extLst>
            <a:ext uri="{FF2B5EF4-FFF2-40B4-BE49-F238E27FC236}">
              <a16:creationId xmlns:a16="http://schemas.microsoft.com/office/drawing/2014/main" id="{A0AAC355-559F-4D18-A0F1-532367BCFDB5}"/>
            </a:ext>
          </a:extLst>
        </xdr:cNvPr>
        <xdr:cNvSpPr txBox="1"/>
      </xdr:nvSpPr>
      <xdr:spPr>
        <a:xfrm>
          <a:off x="4673600"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50165</xdr:rowOff>
    </xdr:from>
    <xdr:to>
      <xdr:col>20</xdr:col>
      <xdr:colOff>38100</xdr:colOff>
      <xdr:row>40</xdr:row>
      <xdr:rowOff>151765</xdr:rowOff>
    </xdr:to>
    <xdr:sp macro="" textlink="">
      <xdr:nvSpPr>
        <xdr:cNvPr id="72" name="楕円 71">
          <a:extLst>
            <a:ext uri="{FF2B5EF4-FFF2-40B4-BE49-F238E27FC236}">
              <a16:creationId xmlns:a16="http://schemas.microsoft.com/office/drawing/2014/main" id="{7539F070-3C62-4AE3-B7DF-90430457C5D0}"/>
            </a:ext>
          </a:extLst>
        </xdr:cNvPr>
        <xdr:cNvSpPr/>
      </xdr:nvSpPr>
      <xdr:spPr>
        <a:xfrm>
          <a:off x="3746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70485</xdr:rowOff>
    </xdr:from>
    <xdr:to>
      <xdr:col>24</xdr:col>
      <xdr:colOff>63500</xdr:colOff>
      <xdr:row>40</xdr:row>
      <xdr:rowOff>100965</xdr:rowOff>
    </xdr:to>
    <xdr:cxnSp macro="">
      <xdr:nvCxnSpPr>
        <xdr:cNvPr id="73" name="直線コネクタ 72">
          <a:extLst>
            <a:ext uri="{FF2B5EF4-FFF2-40B4-BE49-F238E27FC236}">
              <a16:creationId xmlns:a16="http://schemas.microsoft.com/office/drawing/2014/main" id="{9A034100-1120-4474-856B-EA093602D364}"/>
            </a:ext>
          </a:extLst>
        </xdr:cNvPr>
        <xdr:cNvCxnSpPr/>
      </xdr:nvCxnSpPr>
      <xdr:spPr>
        <a:xfrm flipV="1">
          <a:off x="3797300" y="69284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a:extLst>
            <a:ext uri="{FF2B5EF4-FFF2-40B4-BE49-F238E27FC236}">
              <a16:creationId xmlns:a16="http://schemas.microsoft.com/office/drawing/2014/main" id="{E91C1D1B-2C4D-4722-BA27-C9844668B0BD}"/>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FD840D80-F945-4DB2-B955-1189A9E4EBD7}"/>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142892</xdr:rowOff>
    </xdr:from>
    <xdr:ext cx="405111" cy="259045"/>
    <xdr:sp macro="" textlink="">
      <xdr:nvSpPr>
        <xdr:cNvPr id="76" name="n_1mainValue【道路】&#10;有形固定資産減価償却率">
          <a:extLst>
            <a:ext uri="{FF2B5EF4-FFF2-40B4-BE49-F238E27FC236}">
              <a16:creationId xmlns:a16="http://schemas.microsoft.com/office/drawing/2014/main" id="{07678ADA-E808-4AA8-84DE-0271242FDB1A}"/>
            </a:ext>
          </a:extLst>
        </xdr:cNvPr>
        <xdr:cNvSpPr txBox="1"/>
      </xdr:nvSpPr>
      <xdr:spPr>
        <a:xfrm>
          <a:off x="35820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9FA558D6-699A-4AC9-BF2E-5C5C89397F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A16D8ED5-5690-4EFA-8C3F-FA6BF0ACE3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60333F90-16CC-42FA-986D-668CE5F8A7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A5733370-ED84-42F3-9E49-CFD9708C70F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9B964285-4AF4-4DC6-8A10-D31D660320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1D5B3DFE-6B06-4179-90BF-B117DEC898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E2271ED-B5EF-427E-81B9-E661C7B1845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88D1AC2C-A75F-413D-8E4A-688047B0081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15F08C26-6833-436C-8607-C9502E8EEFD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20B167A0-CC5F-4F16-9497-0D2A8F5F14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FE6ECF54-D4B2-4EAA-A077-EB73C53C6D5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7807AAF9-E352-4B58-AC90-8149D00E4B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EA969853-AA74-4603-B8F7-E67C41A97B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ECD33C6C-BA5E-4208-8FBB-6F20F539CA2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6D2EF3B9-5312-426F-B593-427B39E628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E272CA76-A97C-4062-9FEF-0A9B8FE0231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62185C5-2F41-4C0E-B112-E74F3FCEFD3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A43102CA-0071-40DE-9A3A-88F35E78B39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5462D8BD-0EAF-472B-8428-99DF641F433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97722FD-EC7A-470A-A207-F6BB0359A20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7F364EFF-1A67-4ED5-85E5-B81EABA0CD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B96ED799-8E53-48E2-B4FB-14238FE5215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970E99EB-BBBD-49DF-8B12-C2828D88330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15816721-0E4E-4420-B056-E78C6D3FA53A}"/>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51CB3F0D-7BEB-4F87-B956-2B48582DF489}"/>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6CF2446-A138-4800-A9C0-3CE5B2731E1A}"/>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7B133ECE-6100-4028-9BB1-A929CAA48AB2}"/>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7BC8D4AD-3702-4FD6-99DA-750B98215207}"/>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a:extLst>
            <a:ext uri="{FF2B5EF4-FFF2-40B4-BE49-F238E27FC236}">
              <a16:creationId xmlns:a16="http://schemas.microsoft.com/office/drawing/2014/main" id="{3DB9B33C-0A02-4C3E-A238-88985A890A8A}"/>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13C132E-8312-4C9D-9442-7E491B1FDF9B}"/>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CA760551-060A-400F-9585-552B22CD13C7}"/>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C659E5E-6BCF-46DA-873F-4554CDAEE185}"/>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E466D3E7-F96A-4DA0-8EAB-32931528EE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9AE0D86-44CF-4277-97C9-7A8A1F95B95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9F92227-A423-4989-A1A4-83F9F15746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554D080-91A7-43BF-B313-8008601DA9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73E7376-839D-4CE6-A04D-166823B093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36760</xdr:rowOff>
    </xdr:from>
    <xdr:to>
      <xdr:col>55</xdr:col>
      <xdr:colOff>50800</xdr:colOff>
      <xdr:row>41</xdr:row>
      <xdr:rowOff>138360</xdr:rowOff>
    </xdr:to>
    <xdr:sp macro="" textlink="">
      <xdr:nvSpPr>
        <xdr:cNvPr id="114" name="楕円 113">
          <a:extLst>
            <a:ext uri="{FF2B5EF4-FFF2-40B4-BE49-F238E27FC236}">
              <a16:creationId xmlns:a16="http://schemas.microsoft.com/office/drawing/2014/main" id="{DFF8135F-7A19-4F33-9508-40F3F7CAFD2B}"/>
            </a:ext>
          </a:extLst>
        </xdr:cNvPr>
        <xdr:cNvSpPr/>
      </xdr:nvSpPr>
      <xdr:spPr>
        <a:xfrm>
          <a:off x="10426700" y="70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123137</xdr:rowOff>
    </xdr:from>
    <xdr:ext cx="534377" cy="259045"/>
    <xdr:sp macro="" textlink="">
      <xdr:nvSpPr>
        <xdr:cNvPr id="115" name="【道路】&#10;一人当たり延長該当値テキスト">
          <a:extLst>
            <a:ext uri="{FF2B5EF4-FFF2-40B4-BE49-F238E27FC236}">
              <a16:creationId xmlns:a16="http://schemas.microsoft.com/office/drawing/2014/main" id="{281B3F55-1FD4-48D9-8BE7-4A8699DC49B2}"/>
            </a:ext>
          </a:extLst>
        </xdr:cNvPr>
        <xdr:cNvSpPr txBox="1"/>
      </xdr:nvSpPr>
      <xdr:spPr>
        <a:xfrm>
          <a:off x="10515600" y="69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37860</xdr:rowOff>
    </xdr:from>
    <xdr:to>
      <xdr:col>50</xdr:col>
      <xdr:colOff>165100</xdr:colOff>
      <xdr:row>41</xdr:row>
      <xdr:rowOff>139460</xdr:rowOff>
    </xdr:to>
    <xdr:sp macro="" textlink="">
      <xdr:nvSpPr>
        <xdr:cNvPr id="116" name="楕円 115">
          <a:extLst>
            <a:ext uri="{FF2B5EF4-FFF2-40B4-BE49-F238E27FC236}">
              <a16:creationId xmlns:a16="http://schemas.microsoft.com/office/drawing/2014/main" id="{71FE4A26-E8D5-40AD-BA4A-EEEA9127E8EC}"/>
            </a:ext>
          </a:extLst>
        </xdr:cNvPr>
        <xdr:cNvSpPr/>
      </xdr:nvSpPr>
      <xdr:spPr>
        <a:xfrm>
          <a:off x="9588500" y="70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87560</xdr:rowOff>
    </xdr:from>
    <xdr:to>
      <xdr:col>55</xdr:col>
      <xdr:colOff>0</xdr:colOff>
      <xdr:row>41</xdr:row>
      <xdr:rowOff>88660</xdr:rowOff>
    </xdr:to>
    <xdr:cxnSp macro="">
      <xdr:nvCxnSpPr>
        <xdr:cNvPr id="117" name="直線コネクタ 116">
          <a:extLst>
            <a:ext uri="{FF2B5EF4-FFF2-40B4-BE49-F238E27FC236}">
              <a16:creationId xmlns:a16="http://schemas.microsoft.com/office/drawing/2014/main" id="{71397586-E209-490D-B978-A70C421365F3}"/>
            </a:ext>
          </a:extLst>
        </xdr:cNvPr>
        <xdr:cNvCxnSpPr/>
      </xdr:nvCxnSpPr>
      <xdr:spPr>
        <a:xfrm flipV="1">
          <a:off x="9639300" y="7117010"/>
          <a:ext cx="8382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a:extLst>
            <a:ext uri="{FF2B5EF4-FFF2-40B4-BE49-F238E27FC236}">
              <a16:creationId xmlns:a16="http://schemas.microsoft.com/office/drawing/2014/main" id="{ED344D72-06C4-4592-BD8D-2D6A912094DF}"/>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69884599-9FF0-496B-88A7-5AC318B82DBB}"/>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130587</xdr:rowOff>
    </xdr:from>
    <xdr:ext cx="534377" cy="259045"/>
    <xdr:sp macro="" textlink="">
      <xdr:nvSpPr>
        <xdr:cNvPr id="120" name="n_1mainValue【道路】&#10;一人当たり延長">
          <a:extLst>
            <a:ext uri="{FF2B5EF4-FFF2-40B4-BE49-F238E27FC236}">
              <a16:creationId xmlns:a16="http://schemas.microsoft.com/office/drawing/2014/main" id="{9BE3DFD9-43D6-4315-A6C8-C615DE303911}"/>
            </a:ext>
          </a:extLst>
        </xdr:cNvPr>
        <xdr:cNvSpPr txBox="1"/>
      </xdr:nvSpPr>
      <xdr:spPr>
        <a:xfrm>
          <a:off x="9359411" y="71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61F4DA6A-2E95-417A-9EC7-7E87296384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39C4AEF9-08EB-458E-9E42-831EE0BD063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BEE0C4F9-35FD-4A1D-B17C-420E512130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CFFDD133-9DC9-491E-A8B7-33ABBC9196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8A575427-C14B-4C6C-A784-5B8FE9B885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C0E94988-A456-460E-B44B-EF18C804D2F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F4824583-BB1C-43CD-9CD0-CCABCC8DF9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D018569A-57C3-4757-9A1B-DFA4F53E8B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B0644204-64FF-4575-8475-6CE3046839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8689CCF4-6429-4E46-9291-D0C7F6E3C1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AD57CC56-37F0-4DD4-AE66-3A6E47ECB8C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3E57A59A-87BD-4CE7-A225-4DCFD1B5EC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6F8955E8-6423-4CF6-9C5A-E36829B2E5E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AA7BB8EE-5B63-416F-AE69-57DE8909E64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9A2CC5A7-0272-4868-870B-D8944D78046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6AE2A243-2AA3-4542-AD2B-60F29487616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F33EC19D-5256-4C35-A2AA-FA9C65F4708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1BB9AB14-AFF4-4458-97CB-EBCEE87623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37D21504-8F60-45A3-BC2D-9075049BBD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378A5C1D-2849-4F0F-B0BA-CD705FF6718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D469CF39-8846-4341-ADD8-9BAD38C83FE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5ECD78F0-F2C2-4069-A7FA-96B6627C32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EBACC440-D827-41BA-AC38-83BDB323BA6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77F6057-EABF-40DB-9B29-F2BB06B4F5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4C72C9CC-5BF4-4483-A6AF-C7C97CFA942D}"/>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8DF69185-CB9C-4A51-BBB4-C2ED6A7854F6}"/>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6320D3FC-55A1-43A6-9B3A-EE6B82D0A98E}"/>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F5C22982-9989-4249-9E35-0AD42D8320CC}"/>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C6A2EE53-96F9-4B07-8BE5-E77DBD7E448A}"/>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C238C91D-0E2C-49C9-83F8-C90A1B543A25}"/>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C2F4CCC9-D538-4CC4-8878-D59C523261D7}"/>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E718E634-80F7-457E-B0C9-6F5E0C03DECC}"/>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D1C7BD7A-DFE5-4188-82C3-0719790EA32D}"/>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3838A79-FB8F-47FF-AE85-8CE9A5D735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3154F333-CBEA-4EA9-B1FC-6F0F3031FF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B87D9333-2AF2-41F0-AD19-D0C457171B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6E49933D-3C70-454D-B903-6DDDD111DF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889E001F-D7AC-4481-9C30-A3C5FE9C46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59" name="楕円 158">
          <a:extLst>
            <a:ext uri="{FF2B5EF4-FFF2-40B4-BE49-F238E27FC236}">
              <a16:creationId xmlns:a16="http://schemas.microsoft.com/office/drawing/2014/main" id="{0B99490E-0FFB-4A50-8A57-0AD48D045F49}"/>
            </a:ext>
          </a:extLst>
        </xdr:cNvPr>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607BF7DA-1EF8-4B87-AC8B-043D256D7460}"/>
            </a:ext>
          </a:extLst>
        </xdr:cNvPr>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61" name="楕円 160">
          <a:extLst>
            <a:ext uri="{FF2B5EF4-FFF2-40B4-BE49-F238E27FC236}">
              <a16:creationId xmlns:a16="http://schemas.microsoft.com/office/drawing/2014/main" id="{6F5FAE92-60FD-44F9-BF1A-760A0F804DFF}"/>
            </a:ext>
          </a:extLst>
        </xdr:cNvPr>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59</xdr:row>
      <xdr:rowOff>1905</xdr:rowOff>
    </xdr:to>
    <xdr:cxnSp macro="">
      <xdr:nvCxnSpPr>
        <xdr:cNvPr id="162" name="直線コネクタ 161">
          <a:extLst>
            <a:ext uri="{FF2B5EF4-FFF2-40B4-BE49-F238E27FC236}">
              <a16:creationId xmlns:a16="http://schemas.microsoft.com/office/drawing/2014/main" id="{B439F2F8-9B4D-4897-B9BF-3D2F3A634082}"/>
            </a:ext>
          </a:extLst>
        </xdr:cNvPr>
        <xdr:cNvCxnSpPr/>
      </xdr:nvCxnSpPr>
      <xdr:spPr>
        <a:xfrm flipV="1">
          <a:off x="3797300" y="100831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2E7C1AD9-2613-434E-AB02-DEF425C2EC60}"/>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2FF15505-402C-4884-A59F-FC28427D9672}"/>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69232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53348D02-3DB6-4B9E-A33B-FE03E7AAD46F}"/>
            </a:ext>
          </a:extLst>
        </xdr:cNvPr>
        <xdr:cNvSpPr txBox="1"/>
      </xdr:nvSpPr>
      <xdr:spPr>
        <a:xfrm>
          <a:off x="3582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827FCE36-1216-462A-89D8-0B4B59871C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F9CEF2FC-72FE-4044-9B8C-D8456A33687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77F65FA7-7E25-4383-B127-4B402647F4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41E2F3DC-3B35-436E-90B2-A189F5CC75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48C29ECC-C5D5-4887-AAD3-4BA995507F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DAE190AC-C0A3-46E9-88AC-4FE13A4AA6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103F0041-3055-4503-974D-6CD54010AC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3B808239-B255-4C19-B2D2-E1E93BD201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C1B69080-D77B-4A01-8B64-05C5B87170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13779D36-0A39-4631-A6D4-7F812736AB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DCF609F8-A7E3-4FA3-85FC-64D8BDC2871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58112B83-BCBD-4DD8-8578-F69E2BC645E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49E850EE-09E7-4069-BE2C-274F1AFB353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905343B3-9EC4-4295-922C-3FA61F43670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CABC7631-D835-422C-86F6-0BA25CCB0E8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BC980CFA-D06C-43EC-876F-969EB2754FA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F3A6FBDD-0A3B-498C-B090-FEDD4D6DE69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A63D3D41-A3F9-4478-BFE3-DDF6AA81C9E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34C24512-8370-4D9C-AD52-3DC8FB7C676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6527C380-54B4-41E8-8979-1276388589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54A2765A-1671-4D85-851F-4DAAE22A385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83AAA930-9D3F-4EDB-8B76-3C187B90C31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89D0C892-8852-4ADB-8E07-28E559342F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8512C449-7DB8-40FB-8678-44D12BD64C7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D15AC4FD-0653-466B-8224-C835F201D6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C2EF6806-0A4A-4E09-89B5-4793C8291877}"/>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DFCCF1C5-828A-445C-BA68-24FA6B304861}"/>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213194B5-6600-40D6-B87A-9BF4925B93E8}"/>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183EDD8A-8B06-46E7-90E9-E209F737E378}"/>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00D85B98-F62F-46D8-946C-DCA9BDF00C4C}"/>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34D53FE9-41E9-4CDE-A47F-8955D5E9EA79}"/>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588D5255-F7DD-4BEB-A344-0B2CE28893CD}"/>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57BDC67C-8CC2-4557-97D4-C74E28A76C7A}"/>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E8030B1C-986B-406B-95FE-782D6F75C67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6028CC96-C16C-4375-B4FB-35973639FB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F7F4597D-69E7-46CC-9E65-648D486098F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9152B6E9-0626-40D8-AFCE-8EDC2CB463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E9C64411-142F-43E0-909D-8DB8301B0D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3D5F045-ED07-4D75-8F89-7F77387C37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141239</xdr:rowOff>
    </xdr:from>
    <xdr:to>
      <xdr:col>55</xdr:col>
      <xdr:colOff>50800</xdr:colOff>
      <xdr:row>62</xdr:row>
      <xdr:rowOff>71389</xdr:rowOff>
    </xdr:to>
    <xdr:sp macro="" textlink="">
      <xdr:nvSpPr>
        <xdr:cNvPr id="205" name="楕円 204">
          <a:extLst>
            <a:ext uri="{FF2B5EF4-FFF2-40B4-BE49-F238E27FC236}">
              <a16:creationId xmlns:a16="http://schemas.microsoft.com/office/drawing/2014/main" id="{5F4724CB-5A4E-48D4-82B1-1F33622771C4}"/>
            </a:ext>
          </a:extLst>
        </xdr:cNvPr>
        <xdr:cNvSpPr/>
      </xdr:nvSpPr>
      <xdr:spPr>
        <a:xfrm>
          <a:off x="10426700" y="105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164116</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1F979ACC-B097-448B-800E-27746DBEDEA1}"/>
            </a:ext>
          </a:extLst>
        </xdr:cNvPr>
        <xdr:cNvSpPr txBox="1"/>
      </xdr:nvSpPr>
      <xdr:spPr>
        <a:xfrm>
          <a:off x="10515600" y="104511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147495</xdr:rowOff>
    </xdr:from>
    <xdr:to>
      <xdr:col>50</xdr:col>
      <xdr:colOff>165100</xdr:colOff>
      <xdr:row>62</xdr:row>
      <xdr:rowOff>77645</xdr:rowOff>
    </xdr:to>
    <xdr:sp macro="" textlink="">
      <xdr:nvSpPr>
        <xdr:cNvPr id="207" name="楕円 206">
          <a:extLst>
            <a:ext uri="{FF2B5EF4-FFF2-40B4-BE49-F238E27FC236}">
              <a16:creationId xmlns:a16="http://schemas.microsoft.com/office/drawing/2014/main" id="{84F89D31-949A-4E28-B815-CF41EF75F516}"/>
            </a:ext>
          </a:extLst>
        </xdr:cNvPr>
        <xdr:cNvSpPr/>
      </xdr:nvSpPr>
      <xdr:spPr>
        <a:xfrm>
          <a:off x="9588500" y="106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20589</xdr:rowOff>
    </xdr:from>
    <xdr:to>
      <xdr:col>55</xdr:col>
      <xdr:colOff>0</xdr:colOff>
      <xdr:row>62</xdr:row>
      <xdr:rowOff>26845</xdr:rowOff>
    </xdr:to>
    <xdr:cxnSp macro="">
      <xdr:nvCxnSpPr>
        <xdr:cNvPr id="208" name="直線コネクタ 207">
          <a:extLst>
            <a:ext uri="{FF2B5EF4-FFF2-40B4-BE49-F238E27FC236}">
              <a16:creationId xmlns:a16="http://schemas.microsoft.com/office/drawing/2014/main" id="{0A764244-1E1D-4A1A-B663-DF4C10E70AD2}"/>
            </a:ext>
          </a:extLst>
        </xdr:cNvPr>
        <xdr:cNvCxnSpPr/>
      </xdr:nvCxnSpPr>
      <xdr:spPr>
        <a:xfrm flipV="1">
          <a:off x="9639300" y="10650489"/>
          <a:ext cx="8382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7E82A5FF-10D2-4770-828E-D65436E79673}"/>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CD56F2EA-D1DA-4C74-844F-9932F7D43408}"/>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94172</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B7CB5EE0-3A1B-4AC8-B261-70CB02216BE1}"/>
            </a:ext>
          </a:extLst>
        </xdr:cNvPr>
        <xdr:cNvSpPr txBox="1"/>
      </xdr:nvSpPr>
      <xdr:spPr>
        <a:xfrm>
          <a:off x="9281505" y="10381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89E6C33D-4CCC-433B-A8EA-329BCCC845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5516EC46-A6B3-4D37-A3A9-A788CC0305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FAD02746-EEE8-4B48-95ED-770AFFA9D2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300E9D8F-4C41-45DE-89DC-7F724C3037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AA61ADCC-F390-41B7-97F5-7E40C86FC8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1237E2F1-25D0-4560-98CA-3EA0D93759C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DDB356F0-2DA2-42F5-870B-86C88FA8EE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751FF7A7-8497-449F-9322-36A7732E6D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199B2020-10E2-4CB1-A079-82763C2FB5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C9B9BB8D-D106-4CFD-BE6D-B8A9897FA2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8EFF5000-4AF5-4A05-BDE3-370938196F9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2DB48B76-2B93-4E0A-971C-6695FB23E43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B749189-E44E-4D7C-A08A-EA8B4387DDC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79DCFC4F-4D24-4489-98C6-58A32A2F064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80E2976B-B541-4FCF-98A0-0C53352910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89C8C15F-666F-4F46-8628-A62E3994144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B5C30E5F-503C-423B-852B-DFE1A4347C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74343C9A-3DDE-4D61-A4D5-680D195956D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F6180C7E-EB73-4A87-9660-8720D2653CA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561AD2AA-49B6-4B9A-91CA-45A7F3789CD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89833157-706E-4C9A-ACCC-2CCCC703AC0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152D302F-8182-4148-877B-04F9C68460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D69DDAA7-6101-4E3E-84AD-F338E96208A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A1E6A036-A7F0-4EC9-8687-3B85FD6E01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3D9881DA-12E0-47A5-8EC6-A8F5551DCEFA}"/>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36B46F12-7A78-4E5D-BBF9-538A214FB26B}"/>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3F660C0C-C556-4F43-9CEB-FD1A78E13CC6}"/>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1AA70315-B6C4-4C62-BD30-F3B42CE2EFC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82C630B5-6EE3-4006-BF95-133C52EFF48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2F855B28-C753-4AAD-8CF1-79CCAE46A9A7}"/>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CC5AA495-D030-4700-81E7-BFF6F1D638D2}"/>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51462F20-1E9B-4521-BC3F-23ADBAA134C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041CFC77-9AFD-4FDE-824C-01E7CC4B6EC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C7BADB3B-9870-4F8C-90FE-6170202DF0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5F70686C-0B03-40DE-90E8-E98454E98F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99BEAD95-139D-4A55-9DF7-3874612F67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6AD6AF1C-97BC-4092-A942-9303B8F369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D84C86BE-6275-4CE2-88DF-33D4837CE4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250" name="楕円 249">
          <a:extLst>
            <a:ext uri="{FF2B5EF4-FFF2-40B4-BE49-F238E27FC236}">
              <a16:creationId xmlns:a16="http://schemas.microsoft.com/office/drawing/2014/main" id="{FB8F278F-2C78-4D6C-8FCF-20B0547EE617}"/>
            </a:ext>
          </a:extLst>
        </xdr:cNvPr>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3AF83ADE-6D45-4801-8545-6B2D0D5EFE3B}"/>
            </a:ext>
          </a:extLst>
        </xdr:cNvPr>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252" name="楕円 251">
          <a:extLst>
            <a:ext uri="{FF2B5EF4-FFF2-40B4-BE49-F238E27FC236}">
              <a16:creationId xmlns:a16="http://schemas.microsoft.com/office/drawing/2014/main" id="{5365E849-9381-4C06-B1AD-67E126FA067B}"/>
            </a:ext>
          </a:extLst>
        </xdr:cNvPr>
        <xdr:cNvSpPr/>
      </xdr:nvSpPr>
      <xdr:spPr>
        <a:xfrm>
          <a:off x="3746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80</xdr:row>
      <xdr:rowOff>87630</xdr:rowOff>
    </xdr:to>
    <xdr:cxnSp macro="">
      <xdr:nvCxnSpPr>
        <xdr:cNvPr id="253" name="直線コネクタ 252">
          <a:extLst>
            <a:ext uri="{FF2B5EF4-FFF2-40B4-BE49-F238E27FC236}">
              <a16:creationId xmlns:a16="http://schemas.microsoft.com/office/drawing/2014/main" id="{3BDC5982-8925-4D83-AEFF-FA4A9AFC3552}"/>
            </a:ext>
          </a:extLst>
        </xdr:cNvPr>
        <xdr:cNvCxnSpPr/>
      </xdr:nvCxnSpPr>
      <xdr:spPr>
        <a:xfrm flipV="1">
          <a:off x="3797300" y="137731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a:extLst>
            <a:ext uri="{FF2B5EF4-FFF2-40B4-BE49-F238E27FC236}">
              <a16:creationId xmlns:a16="http://schemas.microsoft.com/office/drawing/2014/main" id="{6B2950EB-E1A6-48BA-AECF-A88EB3A301C2}"/>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3DF62943-A8B0-44D2-9ACD-F3AEBDB3F436}"/>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256" name="n_1mainValue【公営住宅】&#10;有形固定資産減価償却率">
          <a:extLst>
            <a:ext uri="{FF2B5EF4-FFF2-40B4-BE49-F238E27FC236}">
              <a16:creationId xmlns:a16="http://schemas.microsoft.com/office/drawing/2014/main" id="{D67FF5D4-3F28-4CDB-BDEC-747E80D4A479}"/>
            </a:ext>
          </a:extLst>
        </xdr:cNvPr>
        <xdr:cNvSpPr txBox="1"/>
      </xdr:nvSpPr>
      <xdr:spPr>
        <a:xfrm>
          <a:off x="3582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6FBB82A7-30DB-45A6-8FB9-9E41613482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E971A7D0-6D47-4B7F-9BF0-A1836F81DF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2E6725D7-E687-4988-B930-3FA6555F8A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1BABFD39-8E02-42CC-AEF0-B342A4ED9F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D0934F4-6E05-4306-AFE8-DB78A2F41A4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551D5CCF-74BE-4D30-9078-AAF726D54C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8C9C023F-BFCF-4D26-85ED-8613209162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9320137C-EFAE-43AD-A573-814A8E977E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EA4F79A8-FE95-4ADA-ABF5-608EEC74D3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4B554A43-9A2E-49D5-8EE2-7BE0A9E803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2C142D73-DADF-4EDB-ACBC-6E74CFEA109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BE5B94FF-0FA0-4E13-8662-962D70F1A89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07E4D0F3-88C2-4104-AC59-844639DD73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6FCDF030-7B68-4576-B192-BEF2BBDE4CD5}"/>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AEC897A9-DAC6-4445-B130-56272F050F7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6B0D6BEE-49B0-4C56-BAFE-5C459ADB6F9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5523DECA-1D45-4383-A5D5-88266460B36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C4ACBE4B-7C08-42EF-93A7-729EEADF4E4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4A16DB6E-14C3-4E9F-AFEE-EA566104A00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E0BCAF8B-CA68-44AB-B7F4-97E2BB2D6F5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EB549CD2-71AE-45F0-9EF1-D3CC2ED7406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193DCBC1-8D6F-461E-86E9-78EC718C08B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89CF6889-262F-47D9-92E4-C13B77D711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8844DFC8-3E4B-45E0-B81F-88C3D53E8F8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E1D85D2C-E9B1-4580-B0C4-F9C1C7448753}"/>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17E0D5BE-0AA9-4AA8-8F80-9055C92F308C}"/>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DD14416A-E333-4023-95AF-9D4973E3D55C}"/>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FA2EC4AC-19EF-4719-B292-5F23B9A6CAB9}"/>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a:extLst>
            <a:ext uri="{FF2B5EF4-FFF2-40B4-BE49-F238E27FC236}">
              <a16:creationId xmlns:a16="http://schemas.microsoft.com/office/drawing/2014/main" id="{8AD18484-7C2F-4BB4-9FDC-C762B86E7FED}"/>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79AA1BFC-6FF9-43CE-8B23-79B825FB5E69}"/>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8A7F9D60-90CD-4FCF-B9CF-B68F5B8A0A1A}"/>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A063F804-3AC5-4652-9986-43C3FBF1BBC6}"/>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1BA30F6-33CF-4FDC-92DC-E0EC290973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2BB8147-F902-4425-AF81-32CE7A62EE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1C1421A-8315-4840-BC01-644DF40918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426D446-E89C-4F16-A0B2-E78291AB3D5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B7C6001-E175-4C0C-9709-8638FCD6EB5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169151</xdr:rowOff>
    </xdr:from>
    <xdr:to>
      <xdr:col>55</xdr:col>
      <xdr:colOff>50800</xdr:colOff>
      <xdr:row>86</xdr:row>
      <xdr:rowOff>99301</xdr:rowOff>
    </xdr:to>
    <xdr:sp macro="" textlink="">
      <xdr:nvSpPr>
        <xdr:cNvPr id="294" name="楕円 293">
          <a:extLst>
            <a:ext uri="{FF2B5EF4-FFF2-40B4-BE49-F238E27FC236}">
              <a16:creationId xmlns:a16="http://schemas.microsoft.com/office/drawing/2014/main" id="{CA359C9C-D1F2-4E82-8A68-14C6B4D4BCBE}"/>
            </a:ext>
          </a:extLst>
        </xdr:cNvPr>
        <xdr:cNvSpPr/>
      </xdr:nvSpPr>
      <xdr:spPr>
        <a:xfrm>
          <a:off x="10426700" y="147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84078</xdr:rowOff>
    </xdr:from>
    <xdr:ext cx="469744" cy="259045"/>
    <xdr:sp macro="" textlink="">
      <xdr:nvSpPr>
        <xdr:cNvPr id="295" name="【公営住宅】&#10;一人当たり面積該当値テキスト">
          <a:extLst>
            <a:ext uri="{FF2B5EF4-FFF2-40B4-BE49-F238E27FC236}">
              <a16:creationId xmlns:a16="http://schemas.microsoft.com/office/drawing/2014/main" id="{4A76EBD9-A19D-45C2-A41D-520CD7C267A1}"/>
            </a:ext>
          </a:extLst>
        </xdr:cNvPr>
        <xdr:cNvSpPr txBox="1"/>
      </xdr:nvSpPr>
      <xdr:spPr>
        <a:xfrm>
          <a:off x="10515600" y="1465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169723</xdr:rowOff>
    </xdr:from>
    <xdr:to>
      <xdr:col>50</xdr:col>
      <xdr:colOff>165100</xdr:colOff>
      <xdr:row>86</xdr:row>
      <xdr:rowOff>99873</xdr:rowOff>
    </xdr:to>
    <xdr:sp macro="" textlink="">
      <xdr:nvSpPr>
        <xdr:cNvPr id="296" name="楕円 295">
          <a:extLst>
            <a:ext uri="{FF2B5EF4-FFF2-40B4-BE49-F238E27FC236}">
              <a16:creationId xmlns:a16="http://schemas.microsoft.com/office/drawing/2014/main" id="{93139A0E-B73B-4865-8249-F8B6E0311686}"/>
            </a:ext>
          </a:extLst>
        </xdr:cNvPr>
        <xdr:cNvSpPr/>
      </xdr:nvSpPr>
      <xdr:spPr>
        <a:xfrm>
          <a:off x="9588500" y="147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48501</xdr:rowOff>
    </xdr:from>
    <xdr:to>
      <xdr:col>55</xdr:col>
      <xdr:colOff>0</xdr:colOff>
      <xdr:row>86</xdr:row>
      <xdr:rowOff>49073</xdr:rowOff>
    </xdr:to>
    <xdr:cxnSp macro="">
      <xdr:nvCxnSpPr>
        <xdr:cNvPr id="297" name="直線コネクタ 296">
          <a:extLst>
            <a:ext uri="{FF2B5EF4-FFF2-40B4-BE49-F238E27FC236}">
              <a16:creationId xmlns:a16="http://schemas.microsoft.com/office/drawing/2014/main" id="{26D93FF3-EBE7-49A8-82FE-BE879C41CB27}"/>
            </a:ext>
          </a:extLst>
        </xdr:cNvPr>
        <xdr:cNvCxnSpPr/>
      </xdr:nvCxnSpPr>
      <xdr:spPr>
        <a:xfrm flipV="1">
          <a:off x="9639300" y="1479320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a:extLst>
            <a:ext uri="{FF2B5EF4-FFF2-40B4-BE49-F238E27FC236}">
              <a16:creationId xmlns:a16="http://schemas.microsoft.com/office/drawing/2014/main" id="{617670E3-A485-4064-97F2-7AFCA4BB8006}"/>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E31EEB84-AA2A-47F0-A679-75C1A18D33D8}"/>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91000</xdr:rowOff>
    </xdr:from>
    <xdr:ext cx="469744" cy="259045"/>
    <xdr:sp macro="" textlink="">
      <xdr:nvSpPr>
        <xdr:cNvPr id="300" name="n_1mainValue【公営住宅】&#10;一人当たり面積">
          <a:extLst>
            <a:ext uri="{FF2B5EF4-FFF2-40B4-BE49-F238E27FC236}">
              <a16:creationId xmlns:a16="http://schemas.microsoft.com/office/drawing/2014/main" id="{06E8E13D-6505-4C44-9189-F97129F43606}"/>
            </a:ext>
          </a:extLst>
        </xdr:cNvPr>
        <xdr:cNvSpPr txBox="1"/>
      </xdr:nvSpPr>
      <xdr:spPr>
        <a:xfrm>
          <a:off x="9391727" y="1483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2850AD76-EE4D-4F7A-A540-EBFF24FC58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68247F3-A7AD-4E48-9EB3-5550B89B0B0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99128BAD-0F68-4DE1-91FF-DEA41FE97E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31290932-786E-40EE-B6A3-B0D1FF1DF92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902427CE-418E-4D23-91CE-EAE65E0864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85DDB6D2-771A-4EEB-8C8C-3D6DE46A3B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A2213237-B960-4A04-A278-A8041D04E3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37C27505-D46C-490A-91BE-7868EBD9D44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107C787F-5925-4662-8D15-BD70998381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C7342C46-7F32-4BE8-8109-4B443C8237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30F5384B-20D1-48CF-A040-FECA43F931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2033DA6D-8321-4BF7-9F6A-7B7822D17A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9456A2AC-FD8D-49AE-9DEA-5E9268D4DF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D3C3F056-496E-45CB-936F-D7CAB8C858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12502096-19AF-4B4D-990A-77EB5DE818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D89B9CAF-81AA-4F5E-AB5F-5A050C1892E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BC93A767-2776-442C-9E48-35AD3E5E16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5718493D-AAEF-48B6-9B66-238BFDB1B9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61C172D4-924D-46DB-A7B2-3F9F4E26ED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093D0E16-01A9-4DD2-B779-339BADDEEB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0345FD88-9E6E-4B92-8EEC-D6D1119BBE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5F27DAEC-A9AC-4B0F-BFAA-59F0F25FA0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3D3DF8DB-60C1-4F85-8766-30F7D92531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F891F45B-3C25-4A26-856E-89478E2857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B98B7CAB-D3F4-491F-96FC-78F2BCDA06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486AA959-6BAC-4BE4-9549-B1ACA1A809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6B6FA0B5-8B47-4108-9627-613D581A3F8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4C7184F3-187C-492A-9FE2-682D5716B46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C1DBBA38-21CB-4F74-802D-F541EC32439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8C653148-2C21-4A75-8FF2-FAFD0957FD7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059BD2D9-519D-4278-B4ED-8B56AA663AB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04AD74D0-6CE3-4BEB-BC98-4FF5FCC282B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179011F4-1081-4CE1-B1ED-09EFEC00C66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1ED5E773-DEC0-44A3-8F33-5161854E698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759C94DE-37DA-437A-BEDF-09D3C9A1D38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760E92F2-3C20-4D5D-8A20-3E3E55EBCD8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A927684E-03CC-414F-BEC6-B6ED89471C1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201D6B00-BD25-4466-858E-BFDB713F748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D8EF91A2-C573-4CBF-BF76-A8D4FAB109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23952F8A-9582-42FC-8276-AF4006FB82D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EDB20054-4504-4329-8F39-375B177491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68EC668E-A731-4F42-8E9E-D199381A9563}"/>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64D32202-BFB3-4490-A44B-2301F95B0BE5}"/>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16A20894-C3A2-404C-8469-30B40A4A3034}"/>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09518A52-8C2D-45F8-936F-F0B3EFF5BBF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39772B42-5968-4322-9EF4-2728B3ADE23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540EB0A4-4570-4BA5-B3AE-1F19FC2FD02F}"/>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04AD8201-1655-4DDB-BA41-57BBFD40FA68}"/>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65862DBA-8E48-45E1-B4DE-DE2958929017}"/>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31299086-0AE4-40EE-93A4-54DDD8D824A7}"/>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379DC351-7C2D-42AA-B808-76EB0F1CC5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CA6F8580-E008-4F93-B9D8-56887DB81E6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7583EDD2-73CB-46D9-AFD9-9A243F2009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59FB3096-B238-4FD2-B133-FDC5599041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6D9CD58D-C226-4B93-92FB-D082A9F444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44994</xdr:rowOff>
    </xdr:from>
    <xdr:to>
      <xdr:col>85</xdr:col>
      <xdr:colOff>177800</xdr:colOff>
      <xdr:row>33</xdr:row>
      <xdr:rowOff>146594</xdr:rowOff>
    </xdr:to>
    <xdr:sp macro="" textlink="">
      <xdr:nvSpPr>
        <xdr:cNvPr id="356" name="楕円 355">
          <a:extLst>
            <a:ext uri="{FF2B5EF4-FFF2-40B4-BE49-F238E27FC236}">
              <a16:creationId xmlns:a16="http://schemas.microsoft.com/office/drawing/2014/main" id="{48B5B347-6CFE-4995-B8B7-BA3F3C7B6F92}"/>
            </a:ext>
          </a:extLst>
        </xdr:cNvPr>
        <xdr:cNvSpPr/>
      </xdr:nvSpPr>
      <xdr:spPr>
        <a:xfrm>
          <a:off x="16268700" y="57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131371</xdr:rowOff>
    </xdr:from>
    <xdr:ext cx="405111" cy="259045"/>
    <xdr:sp macro="" textlink="">
      <xdr:nvSpPr>
        <xdr:cNvPr id="357" name="【認定こども園・幼稚園・保育所】&#10;有形固定資産減価償却率該当値テキスト">
          <a:extLst>
            <a:ext uri="{FF2B5EF4-FFF2-40B4-BE49-F238E27FC236}">
              <a16:creationId xmlns:a16="http://schemas.microsoft.com/office/drawing/2014/main" id="{FFEA2697-02F9-4622-B201-C5CC003DC72A}"/>
            </a:ext>
          </a:extLst>
        </xdr:cNvPr>
        <xdr:cNvSpPr txBox="1"/>
      </xdr:nvSpPr>
      <xdr:spPr>
        <a:xfrm>
          <a:off x="16357600" y="561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62956</xdr:rowOff>
    </xdr:from>
    <xdr:to>
      <xdr:col>81</xdr:col>
      <xdr:colOff>101600</xdr:colOff>
      <xdr:row>33</xdr:row>
      <xdr:rowOff>164556</xdr:rowOff>
    </xdr:to>
    <xdr:sp macro="" textlink="">
      <xdr:nvSpPr>
        <xdr:cNvPr id="358" name="楕円 357">
          <a:extLst>
            <a:ext uri="{FF2B5EF4-FFF2-40B4-BE49-F238E27FC236}">
              <a16:creationId xmlns:a16="http://schemas.microsoft.com/office/drawing/2014/main" id="{E4F5990B-740C-4F33-9A8C-18C0A5FBFBD1}"/>
            </a:ext>
          </a:extLst>
        </xdr:cNvPr>
        <xdr:cNvSpPr/>
      </xdr:nvSpPr>
      <xdr:spPr>
        <a:xfrm>
          <a:off x="15430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95794</xdr:rowOff>
    </xdr:from>
    <xdr:to>
      <xdr:col>85</xdr:col>
      <xdr:colOff>127000</xdr:colOff>
      <xdr:row>33</xdr:row>
      <xdr:rowOff>113756</xdr:rowOff>
    </xdr:to>
    <xdr:cxnSp macro="">
      <xdr:nvCxnSpPr>
        <xdr:cNvPr id="359" name="直線コネクタ 358">
          <a:extLst>
            <a:ext uri="{FF2B5EF4-FFF2-40B4-BE49-F238E27FC236}">
              <a16:creationId xmlns:a16="http://schemas.microsoft.com/office/drawing/2014/main" id="{67CD60EF-F63F-494E-A7C8-83B2E98102FB}"/>
            </a:ext>
          </a:extLst>
        </xdr:cNvPr>
        <xdr:cNvCxnSpPr/>
      </xdr:nvCxnSpPr>
      <xdr:spPr>
        <a:xfrm flipV="1">
          <a:off x="15481300" y="575364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id="{B373C2BD-151F-4D66-A33C-90F6F0AD4203}"/>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id="{B74FD487-A7BA-4A5F-BE22-7D3F74CA564D}"/>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9633</xdr:rowOff>
    </xdr:from>
    <xdr:ext cx="405111" cy="259045"/>
    <xdr:sp macro="" textlink="">
      <xdr:nvSpPr>
        <xdr:cNvPr id="362" name="n_1mainValue【認定こども園・幼稚園・保育所】&#10;有形固定資産減価償却率">
          <a:extLst>
            <a:ext uri="{FF2B5EF4-FFF2-40B4-BE49-F238E27FC236}">
              <a16:creationId xmlns:a16="http://schemas.microsoft.com/office/drawing/2014/main" id="{8D11A7CB-6E0E-49CA-973C-AF3DC9E859BD}"/>
            </a:ext>
          </a:extLst>
        </xdr:cNvPr>
        <xdr:cNvSpPr txBox="1"/>
      </xdr:nvSpPr>
      <xdr:spPr>
        <a:xfrm>
          <a:off x="15266044"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A0785E27-ACD3-4DD5-90CA-36CE00367DA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9488EDCE-66F1-4B1F-81A8-CA37370863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C5484677-0266-4D38-B5A6-E10C52F6A8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29D65102-F43E-4C1C-B12A-A0F46CA611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39817CBD-24E6-461C-8DA3-5787A32392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3EAD6DCD-15E3-4D1E-9B12-E8C946461A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02BDDCA4-53FF-4889-8601-684077CCAA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4BB92988-1744-4896-8328-84AAA8C49D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53155642-7158-4303-AF4F-1B4A3FEA7C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42618941-6D08-4F19-83F8-EF860E75A5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63E10D0D-040E-4F2A-867D-04CBBB7D467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8B103975-FDD3-4864-96C1-1DD11B00DDF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5ACD6043-E840-4066-93FD-3057A8BDD8A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28DD46B7-157C-4F18-8B97-4865E49D973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4F85CAF0-1B08-488C-8004-2E9BD99D9E7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D78D7D84-423C-45AA-98DC-514927942C7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4901DF6B-ABA4-4EF9-B92B-2D256FC3020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27660B38-CA2D-4EAD-AC95-C7AA600E1C6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F7BFF00A-178D-4427-A23A-41D6E3DDE4F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9727FABC-07BE-4CD8-8CE7-FF01AC68509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D8D8082B-1BAB-4564-9475-3244C45F47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E21234D9-2CCD-4F63-A954-EDC932C2F71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7D317EB9-C0E8-47FF-84FF-DD0BEB9761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8638F97F-8BB9-4FD0-9594-3AB217FBB9ED}"/>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AA1FA7B4-1AD1-49B0-9460-1AD2308B735B}"/>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18257C1D-B3CC-46E4-B84D-77B066EECB84}"/>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C13802E3-8F3B-416B-8BD9-F78160BB5527}"/>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04D8FDE5-AE80-4DBD-A1D3-943EF0DDB2EF}"/>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E8EB573B-5A47-4E40-9287-ACC2C64A3C7C}"/>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0F2B1B0F-7AC7-4471-A20E-C65BE1764C9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C12D960B-6F4C-43DC-9C19-C59E53DD1137}"/>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BAA4A84E-1E2F-4D0C-BC52-F86C112749BC}"/>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993A36AF-1EE7-4E53-86A3-105B1AAA62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61F8C58A-3E58-4FD3-BC98-D276231641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10725F81-C904-494A-A19F-C87FB6BE8A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CD62B82B-DABA-4F1E-98E1-D67327F533B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C04EA852-9459-425B-96C4-E4FE0AEF912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5080</xdr:rowOff>
    </xdr:from>
    <xdr:to>
      <xdr:col>116</xdr:col>
      <xdr:colOff>114300</xdr:colOff>
      <xdr:row>39</xdr:row>
      <xdr:rowOff>106680</xdr:rowOff>
    </xdr:to>
    <xdr:sp macro="" textlink="">
      <xdr:nvSpPr>
        <xdr:cNvPr id="400" name="楕円 399">
          <a:extLst>
            <a:ext uri="{FF2B5EF4-FFF2-40B4-BE49-F238E27FC236}">
              <a16:creationId xmlns:a16="http://schemas.microsoft.com/office/drawing/2014/main" id="{8D64C455-A6BD-4FE4-B42C-726C9B861810}"/>
            </a:ext>
          </a:extLst>
        </xdr:cNvPr>
        <xdr:cNvSpPr/>
      </xdr:nvSpPr>
      <xdr:spPr>
        <a:xfrm>
          <a:off x="221107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154957</xdr:rowOff>
    </xdr:from>
    <xdr:ext cx="469744" cy="259045"/>
    <xdr:sp macro="" textlink="">
      <xdr:nvSpPr>
        <xdr:cNvPr id="401" name="【認定こども園・幼稚園・保育所】&#10;一人当たり面積該当値テキスト">
          <a:extLst>
            <a:ext uri="{FF2B5EF4-FFF2-40B4-BE49-F238E27FC236}">
              <a16:creationId xmlns:a16="http://schemas.microsoft.com/office/drawing/2014/main" id="{2FBB6496-F1D7-4DAC-878C-699EF6EA9D32}"/>
            </a:ext>
          </a:extLst>
        </xdr:cNvPr>
        <xdr:cNvSpPr txBox="1"/>
      </xdr:nvSpPr>
      <xdr:spPr>
        <a:xfrm>
          <a:off x="22199600"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8890</xdr:rowOff>
    </xdr:from>
    <xdr:to>
      <xdr:col>112</xdr:col>
      <xdr:colOff>38100</xdr:colOff>
      <xdr:row>39</xdr:row>
      <xdr:rowOff>110490</xdr:rowOff>
    </xdr:to>
    <xdr:sp macro="" textlink="">
      <xdr:nvSpPr>
        <xdr:cNvPr id="402" name="楕円 401">
          <a:extLst>
            <a:ext uri="{FF2B5EF4-FFF2-40B4-BE49-F238E27FC236}">
              <a16:creationId xmlns:a16="http://schemas.microsoft.com/office/drawing/2014/main" id="{474C2BF8-CA18-4CFA-8E6C-D76045CA5F46}"/>
            </a:ext>
          </a:extLst>
        </xdr:cNvPr>
        <xdr:cNvSpPr/>
      </xdr:nvSpPr>
      <xdr:spPr>
        <a:xfrm>
          <a:off x="21272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55880</xdr:rowOff>
    </xdr:from>
    <xdr:to>
      <xdr:col>116</xdr:col>
      <xdr:colOff>63500</xdr:colOff>
      <xdr:row>39</xdr:row>
      <xdr:rowOff>59690</xdr:rowOff>
    </xdr:to>
    <xdr:cxnSp macro="">
      <xdr:nvCxnSpPr>
        <xdr:cNvPr id="403" name="直線コネクタ 402">
          <a:extLst>
            <a:ext uri="{FF2B5EF4-FFF2-40B4-BE49-F238E27FC236}">
              <a16:creationId xmlns:a16="http://schemas.microsoft.com/office/drawing/2014/main" id="{601F10CA-4ADA-4118-B51A-06A20C8B364D}"/>
            </a:ext>
          </a:extLst>
        </xdr:cNvPr>
        <xdr:cNvCxnSpPr/>
      </xdr:nvCxnSpPr>
      <xdr:spPr>
        <a:xfrm flipV="1">
          <a:off x="21323300" y="6742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1F95D622-D833-44A3-ABA3-E9ED7A46729A}"/>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F7BBA8E-18EA-4A5D-813E-EF43DFCCA8D3}"/>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127017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E223F3AE-D0E2-4460-B5DD-A7658E77AE36}"/>
            </a:ext>
          </a:extLst>
        </xdr:cNvPr>
        <xdr:cNvSpPr txBox="1"/>
      </xdr:nvSpPr>
      <xdr:spPr>
        <a:xfrm>
          <a:off x="2107572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5D03256B-4D8B-4224-B4BD-C6C47EAD4D4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633FFEC4-8F30-42AE-96C5-80691AF2E5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DD129093-C743-4F80-A5B3-7B6B5202FA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90854F7A-AF2D-42B3-A736-73FC89D0D8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EA735BD-2246-4F85-BFD9-D2258D92AA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97E1929D-A4D5-4594-B11C-DE62F6B8FB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49011354-AA00-4602-ABEE-D604BCF3F8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7A26EE6-062D-4563-8514-12AEDE5729B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8648D7CE-F206-4AF3-9464-0D61755C95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EA3B5582-E785-4719-AC01-ADB7FF70D4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id="{FD17FD6F-541E-435E-812A-0EDEE81801D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E0EB82E6-8988-4646-B480-B3B269E5956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id="{D93042A0-E780-43D7-AB1A-C4A67EB4B7F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77A2240C-86CD-446D-99AF-D912C1E02C1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6524FABF-79F1-4071-A991-AE57AB43B0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6147BC68-0235-46D6-9C78-6747519A4D1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31A42D54-FF54-460B-B75B-EDC80BDCB07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5820A45F-B0AF-4A3F-9A55-8C3CA93EDF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BFA7DBA9-2584-4AB6-971D-A550C9E0051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4B965F5-5C64-4EA8-9591-5878D08FC60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4B35556E-D96D-465B-B978-8C13B9938B0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74EDB430-00E9-40A8-9C1D-E5F67636CFE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12B0FC6C-A11A-4A0A-86D8-810CB35EAA2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B08FDAD2-4573-43DB-BA92-175F301661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id="{D6EA2697-9F77-4DF3-B63A-3D07D98F2F7C}"/>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05481E1B-B374-461F-BB0B-25F227C9B9CF}"/>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id="{448F093C-15C8-4778-976B-E9C26A9B95AC}"/>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F88E6665-17D7-46EF-80F9-95954B7D1F49}"/>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id="{9DE9A939-D686-4A35-8FB2-B2FE677E5F23}"/>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24349A28-C113-4891-893E-70F8845E1FAE}"/>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id="{78EB20BA-184C-4854-9051-7E6FB2C58426}"/>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id="{7BDA4642-B95F-4F3E-9023-944980A12FDB}"/>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id="{B5C0C413-E66F-49CE-A9BA-3FA34F9F6CA6}"/>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56741ACA-C60E-47B5-889D-3EC2307170D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25EFE6E8-2ACC-43B9-B061-36270D1123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73C1CD1E-0A85-4A81-A260-2997FFF124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B9D8E020-B386-4CED-B683-A7DC2D4A43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237A209B-8CC8-4768-A4FE-6A244AE20C7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445" name="楕円 444">
          <a:extLst>
            <a:ext uri="{FF2B5EF4-FFF2-40B4-BE49-F238E27FC236}">
              <a16:creationId xmlns:a16="http://schemas.microsoft.com/office/drawing/2014/main" id="{404C8606-2E36-4995-8C5E-A7FB42DD2A90}"/>
            </a:ext>
          </a:extLst>
        </xdr:cNvPr>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116857</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B87CECD6-CD31-4978-8947-770C1BA5AD49}"/>
            </a:ext>
          </a:extLst>
        </xdr:cNvPr>
        <xdr:cNvSpPr txBox="1"/>
      </xdr:nvSpPr>
      <xdr:spPr>
        <a:xfrm>
          <a:off x="16357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447" name="楕円 446">
          <a:extLst>
            <a:ext uri="{FF2B5EF4-FFF2-40B4-BE49-F238E27FC236}">
              <a16:creationId xmlns:a16="http://schemas.microsoft.com/office/drawing/2014/main" id="{C74FFD8A-3DC0-48C4-ABE6-AC9941AB40E9}"/>
            </a:ext>
          </a:extLst>
        </xdr:cNvPr>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110490</xdr:rowOff>
    </xdr:from>
    <xdr:to>
      <xdr:col>85</xdr:col>
      <xdr:colOff>127000</xdr:colOff>
      <xdr:row>58</xdr:row>
      <xdr:rowOff>144780</xdr:rowOff>
    </xdr:to>
    <xdr:cxnSp macro="">
      <xdr:nvCxnSpPr>
        <xdr:cNvPr id="448" name="直線コネクタ 447">
          <a:extLst>
            <a:ext uri="{FF2B5EF4-FFF2-40B4-BE49-F238E27FC236}">
              <a16:creationId xmlns:a16="http://schemas.microsoft.com/office/drawing/2014/main" id="{EFBCD563-C92D-401F-9626-C51F29245A19}"/>
            </a:ext>
          </a:extLst>
        </xdr:cNvPr>
        <xdr:cNvCxnSpPr/>
      </xdr:nvCxnSpPr>
      <xdr:spPr>
        <a:xfrm>
          <a:off x="15481300" y="100545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a:extLst>
            <a:ext uri="{FF2B5EF4-FFF2-40B4-BE49-F238E27FC236}">
              <a16:creationId xmlns:a16="http://schemas.microsoft.com/office/drawing/2014/main" id="{FD911AEC-041E-4712-A1D7-6ACFF790C06B}"/>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a:extLst>
            <a:ext uri="{FF2B5EF4-FFF2-40B4-BE49-F238E27FC236}">
              <a16:creationId xmlns:a16="http://schemas.microsoft.com/office/drawing/2014/main" id="{E753FE48-C3A9-4F29-AD8B-E4E9F6EBDD67}"/>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451" name="n_1mainValue【学校施設】&#10;有形固定資産減価償却率">
          <a:extLst>
            <a:ext uri="{FF2B5EF4-FFF2-40B4-BE49-F238E27FC236}">
              <a16:creationId xmlns:a16="http://schemas.microsoft.com/office/drawing/2014/main" id="{4DE79A3E-02E3-495D-BB2F-9CEFF2AD2332}"/>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32726555-DFE5-4458-9F68-38AA04B45B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006F7F74-1B43-459F-B787-35EE50B6C3E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C9822C48-AE0C-44E2-9209-C1A9F9A9CA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DA18606F-22F3-4F16-8ED7-FA6EB09294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A7CCE4B6-946F-4BF1-92FA-0EE5ED6838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D94DD773-C04A-4C8C-BBAD-A8F2E2CE86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B0A92B05-1112-42DD-8610-772507DDAE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8CA7B732-5049-475B-ADBB-57AD6E66AE0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4FCABD38-65CF-484E-842E-6F842BE73C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714F232A-05D8-4514-8221-10F53D89DAF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882E084C-AB94-44CD-9187-8A309982965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3CC9D6F3-DDD6-4A1F-8AB3-3B2F8569028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09AD5B48-0100-4CD5-985C-F1955E71A11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DCBB34C0-8EB9-4508-9807-D99C311446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47568F8B-4854-47B8-AE6F-B7A4244248F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id="{DB280438-1B36-458C-BC4E-06A831DBE01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2307FF14-67D0-4DBA-B22C-9573365BD5B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id="{B5F91EBB-6A5A-4D8B-B5E0-E8F5813682C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243F96AF-E68E-4882-818E-29F2B757DAF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id="{45B13AC7-11CA-446E-809E-C6EAB5B51E5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6C24DE7E-0F70-4FE7-B381-9478F29955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id="{A881EBED-0A25-424B-939D-871F943158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id="{25DE0287-7C97-45C0-B3E2-BD6A2D87F38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id="{81E846FC-A797-4330-B05D-272846532215}"/>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id="{1B0BDEE7-F601-4067-AD95-7B59C5E1F09D}"/>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id="{C04D4619-3D4B-4E9C-821E-4396B261A4A3}"/>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id="{73BA4BF2-D7B9-4EA5-8F61-7228A62C6EB3}"/>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id="{0236916A-3450-4951-865D-8D5C46754AD8}"/>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480" name="【学校施設】&#10;一人当たり面積平均値テキスト">
          <a:extLst>
            <a:ext uri="{FF2B5EF4-FFF2-40B4-BE49-F238E27FC236}">
              <a16:creationId xmlns:a16="http://schemas.microsoft.com/office/drawing/2014/main" id="{6A554566-FD1F-46E9-9A73-2AFB74B1E9F4}"/>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id="{87504863-68E0-420C-96E0-31A8BE784C3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id="{FF9382A5-4C9A-4509-8CE5-CA31305177EF}"/>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id="{860E1AD3-CC02-4BA2-8A9F-42DB278F1AE7}"/>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53B23B12-2744-4DAB-9DB4-25CDAA2B44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9B1EF852-294D-404F-A6B8-638E69914C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7541393D-3421-4392-A055-6B7ABEAE4A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D044B129-D0BF-4F16-9E7F-F9BCCD01FE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7F68E388-D498-4E7C-A012-D40D445AAF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41021</xdr:rowOff>
    </xdr:from>
    <xdr:to>
      <xdr:col>116</xdr:col>
      <xdr:colOff>114300</xdr:colOff>
      <xdr:row>63</xdr:row>
      <xdr:rowOff>142621</xdr:rowOff>
    </xdr:to>
    <xdr:sp macro="" textlink="">
      <xdr:nvSpPr>
        <xdr:cNvPr id="489" name="楕円 488">
          <a:extLst>
            <a:ext uri="{FF2B5EF4-FFF2-40B4-BE49-F238E27FC236}">
              <a16:creationId xmlns:a16="http://schemas.microsoft.com/office/drawing/2014/main" id="{44DC0257-8EAF-4900-AC02-41565B2B71DB}"/>
            </a:ext>
          </a:extLst>
        </xdr:cNvPr>
        <xdr:cNvSpPr/>
      </xdr:nvSpPr>
      <xdr:spPr>
        <a:xfrm>
          <a:off x="221107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127398</xdr:rowOff>
    </xdr:from>
    <xdr:ext cx="469744" cy="259045"/>
    <xdr:sp macro="" textlink="">
      <xdr:nvSpPr>
        <xdr:cNvPr id="490" name="【学校施設】&#10;一人当たり面積該当値テキスト">
          <a:extLst>
            <a:ext uri="{FF2B5EF4-FFF2-40B4-BE49-F238E27FC236}">
              <a16:creationId xmlns:a16="http://schemas.microsoft.com/office/drawing/2014/main" id="{C0246D81-D6F8-4076-93A5-257A1A5148E4}"/>
            </a:ext>
          </a:extLst>
        </xdr:cNvPr>
        <xdr:cNvSpPr txBox="1"/>
      </xdr:nvSpPr>
      <xdr:spPr>
        <a:xfrm>
          <a:off x="22199600" y="1075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99314</xdr:rowOff>
    </xdr:from>
    <xdr:to>
      <xdr:col>112</xdr:col>
      <xdr:colOff>38100</xdr:colOff>
      <xdr:row>64</xdr:row>
      <xdr:rowOff>29464</xdr:rowOff>
    </xdr:to>
    <xdr:sp macro="" textlink="">
      <xdr:nvSpPr>
        <xdr:cNvPr id="491" name="楕円 490">
          <a:extLst>
            <a:ext uri="{FF2B5EF4-FFF2-40B4-BE49-F238E27FC236}">
              <a16:creationId xmlns:a16="http://schemas.microsoft.com/office/drawing/2014/main" id="{0287B602-BD27-410A-9F37-1F67E7857E0D}"/>
            </a:ext>
          </a:extLst>
        </xdr:cNvPr>
        <xdr:cNvSpPr/>
      </xdr:nvSpPr>
      <xdr:spPr>
        <a:xfrm>
          <a:off x="212725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91821</xdr:rowOff>
    </xdr:from>
    <xdr:to>
      <xdr:col>116</xdr:col>
      <xdr:colOff>63500</xdr:colOff>
      <xdr:row>63</xdr:row>
      <xdr:rowOff>150114</xdr:rowOff>
    </xdr:to>
    <xdr:cxnSp macro="">
      <xdr:nvCxnSpPr>
        <xdr:cNvPr id="492" name="直線コネクタ 491">
          <a:extLst>
            <a:ext uri="{FF2B5EF4-FFF2-40B4-BE49-F238E27FC236}">
              <a16:creationId xmlns:a16="http://schemas.microsoft.com/office/drawing/2014/main" id="{FD27236C-069C-4AB0-A1A1-B01474F520AA}"/>
            </a:ext>
          </a:extLst>
        </xdr:cNvPr>
        <xdr:cNvCxnSpPr/>
      </xdr:nvCxnSpPr>
      <xdr:spPr>
        <a:xfrm flipV="1">
          <a:off x="21323300" y="10893171"/>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a:extLst>
            <a:ext uri="{FF2B5EF4-FFF2-40B4-BE49-F238E27FC236}">
              <a16:creationId xmlns:a16="http://schemas.microsoft.com/office/drawing/2014/main" id="{31BF5626-1DDA-40DF-A909-463C71A23B2C}"/>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a:extLst>
            <a:ext uri="{FF2B5EF4-FFF2-40B4-BE49-F238E27FC236}">
              <a16:creationId xmlns:a16="http://schemas.microsoft.com/office/drawing/2014/main" id="{C7177654-D8DA-4859-8D73-E1F8664C6B82}"/>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20591</xdr:rowOff>
    </xdr:from>
    <xdr:ext cx="469744" cy="259045"/>
    <xdr:sp macro="" textlink="">
      <xdr:nvSpPr>
        <xdr:cNvPr id="495" name="n_1mainValue【学校施設】&#10;一人当たり面積">
          <a:extLst>
            <a:ext uri="{FF2B5EF4-FFF2-40B4-BE49-F238E27FC236}">
              <a16:creationId xmlns:a16="http://schemas.microsoft.com/office/drawing/2014/main" id="{8801260D-C359-484F-991A-069DF9616A8E}"/>
            </a:ext>
          </a:extLst>
        </xdr:cNvPr>
        <xdr:cNvSpPr txBox="1"/>
      </xdr:nvSpPr>
      <xdr:spPr>
        <a:xfrm>
          <a:off x="21075727" y="1099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56173B3F-9E2B-48CD-A972-13D84F58E2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2B881037-D499-4179-9830-B23320FCD2E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EBE3ACAA-2BE9-4C53-B950-08EA52CCC8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98C4D2A1-276A-4C53-979A-82F8F5933F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F8AFA18C-77E3-4752-A174-BC80ECAE5A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184DECE7-C8EE-4AAC-8C83-B8054FAD96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82D504BF-DC0B-462F-9DDD-DFD7AE4FBB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8CCF589E-C68E-4FAE-BB6D-639177FDDE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49EEA35D-A6CF-4D55-AAF8-D5F878D1493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E5E0E270-CD94-48C1-83DB-324B1D8048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a:extLst>
            <a:ext uri="{FF2B5EF4-FFF2-40B4-BE49-F238E27FC236}">
              <a16:creationId xmlns:a16="http://schemas.microsoft.com/office/drawing/2014/main" id="{B3529091-6DB9-4460-AFCD-0C7205216D1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CB8FE08C-4496-41B7-A119-7325674FFE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a:extLst>
            <a:ext uri="{FF2B5EF4-FFF2-40B4-BE49-F238E27FC236}">
              <a16:creationId xmlns:a16="http://schemas.microsoft.com/office/drawing/2014/main" id="{B3EB6E72-E2DE-406D-941B-46CBB112999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E7E3B71B-08A4-43B3-83F6-9277D326EDF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EDC513EC-5B65-4C08-9FB4-73BA88C9C83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B863F6B9-23C2-4119-B377-2B4810B9033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F896FEDD-71C9-4122-891B-88D129A7D73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8F39D390-AE77-442A-AF7D-BCCF1511D8F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F30EA799-6B24-4E99-A914-4FE9B70B1CC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42C34D19-CB92-4383-89ED-44C65662511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id="{F2A661A4-3686-4CF0-8D62-7A20F2B38CB8}"/>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5FE4485E-052D-4655-A7F6-13E94C9035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4885FB0A-74B8-4228-A773-4E70EF5A11D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a:extLst>
            <a:ext uri="{FF2B5EF4-FFF2-40B4-BE49-F238E27FC236}">
              <a16:creationId xmlns:a16="http://schemas.microsoft.com/office/drawing/2014/main" id="{3996E35E-D39E-4863-8271-8909766C3B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20" name="直線コネクタ 519">
          <a:extLst>
            <a:ext uri="{FF2B5EF4-FFF2-40B4-BE49-F238E27FC236}">
              <a16:creationId xmlns:a16="http://schemas.microsoft.com/office/drawing/2014/main" id="{0A59631E-E08A-47EC-88F8-593B77369A1A}"/>
            </a:ext>
          </a:extLst>
        </xdr:cNvPr>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21" name="【児童館】&#10;有形固定資産減価償却率最小値テキスト">
          <a:extLst>
            <a:ext uri="{FF2B5EF4-FFF2-40B4-BE49-F238E27FC236}">
              <a16:creationId xmlns:a16="http://schemas.microsoft.com/office/drawing/2014/main" id="{27247A33-9259-4F42-AF30-2EE22EF5E831}"/>
            </a:ext>
          </a:extLst>
        </xdr:cNvPr>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22" name="直線コネクタ 521">
          <a:extLst>
            <a:ext uri="{FF2B5EF4-FFF2-40B4-BE49-F238E27FC236}">
              <a16:creationId xmlns:a16="http://schemas.microsoft.com/office/drawing/2014/main" id="{49BD3FA2-362C-4AC9-B7DC-F9C26DA7D1DF}"/>
            </a:ext>
          </a:extLst>
        </xdr:cNvPr>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3" name="【児童館】&#10;有形固定資産減価償却率最大値テキスト">
          <a:extLst>
            <a:ext uri="{FF2B5EF4-FFF2-40B4-BE49-F238E27FC236}">
              <a16:creationId xmlns:a16="http://schemas.microsoft.com/office/drawing/2014/main" id="{162F7DD5-B952-4F95-95AB-AC2D3E5F062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4" name="直線コネクタ 523">
          <a:extLst>
            <a:ext uri="{FF2B5EF4-FFF2-40B4-BE49-F238E27FC236}">
              <a16:creationId xmlns:a16="http://schemas.microsoft.com/office/drawing/2014/main" id="{354EED93-C06C-4D73-AE4A-2C513716910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57802</xdr:rowOff>
    </xdr:from>
    <xdr:ext cx="405111" cy="259045"/>
    <xdr:sp macro="" textlink="">
      <xdr:nvSpPr>
        <xdr:cNvPr id="525" name="【児童館】&#10;有形固定資産減価償却率平均値テキスト">
          <a:extLst>
            <a:ext uri="{FF2B5EF4-FFF2-40B4-BE49-F238E27FC236}">
              <a16:creationId xmlns:a16="http://schemas.microsoft.com/office/drawing/2014/main" id="{5D82AD1D-95B3-4B47-B3BC-C01EE514EC7F}"/>
            </a:ext>
          </a:extLst>
        </xdr:cNvPr>
        <xdr:cNvSpPr txBox="1"/>
      </xdr:nvSpPr>
      <xdr:spPr>
        <a:xfrm>
          <a:off x="16357600" y="1377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26" name="フローチャート: 判断 525">
          <a:extLst>
            <a:ext uri="{FF2B5EF4-FFF2-40B4-BE49-F238E27FC236}">
              <a16:creationId xmlns:a16="http://schemas.microsoft.com/office/drawing/2014/main" id="{393B8AB0-5CB4-44C2-A3B9-16C29EED7275}"/>
            </a:ext>
          </a:extLst>
        </xdr:cNvPr>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27" name="フローチャート: 判断 526">
          <a:extLst>
            <a:ext uri="{FF2B5EF4-FFF2-40B4-BE49-F238E27FC236}">
              <a16:creationId xmlns:a16="http://schemas.microsoft.com/office/drawing/2014/main" id="{636FFB28-AABE-4E0A-BB68-76271BD8AFC2}"/>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28" name="フローチャート: 判断 527">
          <a:extLst>
            <a:ext uri="{FF2B5EF4-FFF2-40B4-BE49-F238E27FC236}">
              <a16:creationId xmlns:a16="http://schemas.microsoft.com/office/drawing/2014/main" id="{D563EBFE-F9B7-4CA7-92FA-7CD83ED08402}"/>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1919616F-EBEC-4F9E-AD39-875CA564722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578BEB85-A1A8-4590-96B4-37109CBFE7C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62EBA13D-827B-4FB7-91AC-57846287085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249A1F31-BB16-47E4-829D-FB7E22BF62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43CC7A5F-0AF1-48A0-9957-5284183D2A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120650</xdr:rowOff>
    </xdr:from>
    <xdr:to>
      <xdr:col>85</xdr:col>
      <xdr:colOff>177800</xdr:colOff>
      <xdr:row>84</xdr:row>
      <xdr:rowOff>50800</xdr:rowOff>
    </xdr:to>
    <xdr:sp macro="" textlink="">
      <xdr:nvSpPr>
        <xdr:cNvPr id="534" name="楕円 533">
          <a:extLst>
            <a:ext uri="{FF2B5EF4-FFF2-40B4-BE49-F238E27FC236}">
              <a16:creationId xmlns:a16="http://schemas.microsoft.com/office/drawing/2014/main" id="{03BEBCD3-D383-4E3F-B900-C11E0777FD52}"/>
            </a:ext>
          </a:extLst>
        </xdr:cNvPr>
        <xdr:cNvSpPr/>
      </xdr:nvSpPr>
      <xdr:spPr>
        <a:xfrm>
          <a:off x="16268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99077</xdr:rowOff>
    </xdr:from>
    <xdr:ext cx="405111" cy="259045"/>
    <xdr:sp macro="" textlink="">
      <xdr:nvSpPr>
        <xdr:cNvPr id="535" name="【児童館】&#10;有形固定資産減価償却率該当値テキスト">
          <a:extLst>
            <a:ext uri="{FF2B5EF4-FFF2-40B4-BE49-F238E27FC236}">
              <a16:creationId xmlns:a16="http://schemas.microsoft.com/office/drawing/2014/main" id="{3B0DE601-9564-434D-9E95-AD979BD7C781}"/>
            </a:ext>
          </a:extLst>
        </xdr:cNvPr>
        <xdr:cNvSpPr txBox="1"/>
      </xdr:nvSpPr>
      <xdr:spPr>
        <a:xfrm>
          <a:off x="16357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162561</xdr:rowOff>
    </xdr:from>
    <xdr:to>
      <xdr:col>81</xdr:col>
      <xdr:colOff>101600</xdr:colOff>
      <xdr:row>84</xdr:row>
      <xdr:rowOff>92711</xdr:rowOff>
    </xdr:to>
    <xdr:sp macro="" textlink="">
      <xdr:nvSpPr>
        <xdr:cNvPr id="536" name="楕円 535">
          <a:extLst>
            <a:ext uri="{FF2B5EF4-FFF2-40B4-BE49-F238E27FC236}">
              <a16:creationId xmlns:a16="http://schemas.microsoft.com/office/drawing/2014/main" id="{CFF5A8FA-9150-4FB9-BB83-9D5BE04237EF}"/>
            </a:ext>
          </a:extLst>
        </xdr:cNvPr>
        <xdr:cNvSpPr/>
      </xdr:nvSpPr>
      <xdr:spPr>
        <a:xfrm>
          <a:off x="15430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0</xdr:rowOff>
    </xdr:from>
    <xdr:to>
      <xdr:col>85</xdr:col>
      <xdr:colOff>127000</xdr:colOff>
      <xdr:row>84</xdr:row>
      <xdr:rowOff>41911</xdr:rowOff>
    </xdr:to>
    <xdr:cxnSp macro="">
      <xdr:nvCxnSpPr>
        <xdr:cNvPr id="537" name="直線コネクタ 536">
          <a:extLst>
            <a:ext uri="{FF2B5EF4-FFF2-40B4-BE49-F238E27FC236}">
              <a16:creationId xmlns:a16="http://schemas.microsoft.com/office/drawing/2014/main" id="{48B0816B-A5C7-4D4F-B75B-78CE29FF73EB}"/>
            </a:ext>
          </a:extLst>
        </xdr:cNvPr>
        <xdr:cNvCxnSpPr/>
      </xdr:nvCxnSpPr>
      <xdr:spPr>
        <a:xfrm flipV="1">
          <a:off x="15481300" y="144018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147338</xdr:rowOff>
    </xdr:from>
    <xdr:ext cx="405111" cy="259045"/>
    <xdr:sp macro="" textlink="">
      <xdr:nvSpPr>
        <xdr:cNvPr id="538" name="n_1aveValue【児童館】&#10;有形固定資産減価償却率">
          <a:extLst>
            <a:ext uri="{FF2B5EF4-FFF2-40B4-BE49-F238E27FC236}">
              <a16:creationId xmlns:a16="http://schemas.microsoft.com/office/drawing/2014/main" id="{1AA9B156-9F1D-4AFA-AEE1-C0D48FABF7B4}"/>
            </a:ext>
          </a:extLst>
        </xdr:cNvPr>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39" name="n_2aveValue【児童館】&#10;有形固定資産減価償却率">
          <a:extLst>
            <a:ext uri="{FF2B5EF4-FFF2-40B4-BE49-F238E27FC236}">
              <a16:creationId xmlns:a16="http://schemas.microsoft.com/office/drawing/2014/main" id="{DE2B1494-C359-4DFD-A92D-CB574C951C4A}"/>
            </a:ext>
          </a:extLst>
        </xdr:cNvPr>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83838</xdr:rowOff>
    </xdr:from>
    <xdr:ext cx="405111" cy="259045"/>
    <xdr:sp macro="" textlink="">
      <xdr:nvSpPr>
        <xdr:cNvPr id="540" name="n_1mainValue【児童館】&#10;有形固定資産減価償却率">
          <a:extLst>
            <a:ext uri="{FF2B5EF4-FFF2-40B4-BE49-F238E27FC236}">
              <a16:creationId xmlns:a16="http://schemas.microsoft.com/office/drawing/2014/main" id="{BE6AD6D1-D95C-4A12-A982-95B0FF3C24C5}"/>
            </a:ext>
          </a:extLst>
        </xdr:cNvPr>
        <xdr:cNvSpPr txBox="1"/>
      </xdr:nvSpPr>
      <xdr:spPr>
        <a:xfrm>
          <a:off x="152660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id="{21EA03AC-D712-4279-A387-F82D20A2FA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id="{B7005C7E-B9DF-4995-8A05-E773BEB1F0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id="{5392C429-4162-416D-9C4F-A1AF91B982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id="{C214A321-1501-4150-AF1A-B80138725B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id="{B7624036-06F3-4252-85CB-D40273C7AD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id="{0DF8A4BA-FD28-44DC-B6FA-623DD5CCB2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id="{1F4B99FA-64D3-4373-90EB-65A8F45E2D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id="{6110CAB5-4D2F-41F4-826D-14DC97D2F1F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id="{BC7FB731-0CEF-4244-8E67-CEE8B9A178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id="{24008C44-CA07-4ED2-89B9-3ACA12B325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a:extLst>
            <a:ext uri="{FF2B5EF4-FFF2-40B4-BE49-F238E27FC236}">
              <a16:creationId xmlns:a16="http://schemas.microsoft.com/office/drawing/2014/main" id="{D6245733-0A6A-4F60-9B5C-80A62076D62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a:extLst>
            <a:ext uri="{FF2B5EF4-FFF2-40B4-BE49-F238E27FC236}">
              <a16:creationId xmlns:a16="http://schemas.microsoft.com/office/drawing/2014/main" id="{71DD5467-DE14-4B16-85F5-8E21EE7C2AF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a:extLst>
            <a:ext uri="{FF2B5EF4-FFF2-40B4-BE49-F238E27FC236}">
              <a16:creationId xmlns:a16="http://schemas.microsoft.com/office/drawing/2014/main" id="{FE3F42BA-93C1-4B3A-8DA8-B6AE8585762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a:extLst>
            <a:ext uri="{FF2B5EF4-FFF2-40B4-BE49-F238E27FC236}">
              <a16:creationId xmlns:a16="http://schemas.microsoft.com/office/drawing/2014/main" id="{6C8C3F9B-33BD-4C30-B139-2F61C36A6F4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a:extLst>
            <a:ext uri="{FF2B5EF4-FFF2-40B4-BE49-F238E27FC236}">
              <a16:creationId xmlns:a16="http://schemas.microsoft.com/office/drawing/2014/main" id="{F835234F-8BF8-4CDE-8DAA-B72D35B415D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a:extLst>
            <a:ext uri="{FF2B5EF4-FFF2-40B4-BE49-F238E27FC236}">
              <a16:creationId xmlns:a16="http://schemas.microsoft.com/office/drawing/2014/main" id="{998C96B4-641B-4E43-A0B9-713D7B2A8BE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a:extLst>
            <a:ext uri="{FF2B5EF4-FFF2-40B4-BE49-F238E27FC236}">
              <a16:creationId xmlns:a16="http://schemas.microsoft.com/office/drawing/2014/main" id="{63204381-6351-42B5-B26D-F65E1FBCF5E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a:extLst>
            <a:ext uri="{FF2B5EF4-FFF2-40B4-BE49-F238E27FC236}">
              <a16:creationId xmlns:a16="http://schemas.microsoft.com/office/drawing/2014/main" id="{81E4D9C2-F6F8-4C94-AB9F-712D8A813D8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a:extLst>
            <a:ext uri="{FF2B5EF4-FFF2-40B4-BE49-F238E27FC236}">
              <a16:creationId xmlns:a16="http://schemas.microsoft.com/office/drawing/2014/main" id="{512E5E56-9A10-48FC-B727-CAD9F4BAFBC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a:extLst>
            <a:ext uri="{FF2B5EF4-FFF2-40B4-BE49-F238E27FC236}">
              <a16:creationId xmlns:a16="http://schemas.microsoft.com/office/drawing/2014/main" id="{87A446EB-2693-484A-8799-BBFA095E25F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4380C303-510E-4BFB-9621-EA0CCC08F71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7F8C3987-1959-4231-9685-F77A5AA05BB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557B29C8-7246-46CB-BE1A-0FC24BDC5A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64" name="直線コネクタ 563">
          <a:extLst>
            <a:ext uri="{FF2B5EF4-FFF2-40B4-BE49-F238E27FC236}">
              <a16:creationId xmlns:a16="http://schemas.microsoft.com/office/drawing/2014/main" id="{5E9D2A2B-4CE3-4F2B-A7D1-AD26B408F5B1}"/>
            </a:ext>
          </a:extLst>
        </xdr:cNvPr>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5" name="【児童館】&#10;一人当たり面積最小値テキスト">
          <a:extLst>
            <a:ext uri="{FF2B5EF4-FFF2-40B4-BE49-F238E27FC236}">
              <a16:creationId xmlns:a16="http://schemas.microsoft.com/office/drawing/2014/main" id="{BA2D0370-40D0-4AA6-8CF2-56FDD17D1DB2}"/>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6" name="直線コネクタ 565">
          <a:extLst>
            <a:ext uri="{FF2B5EF4-FFF2-40B4-BE49-F238E27FC236}">
              <a16:creationId xmlns:a16="http://schemas.microsoft.com/office/drawing/2014/main" id="{7BA9E8AB-5548-4BEC-824D-4BB733215E8C}"/>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67" name="【児童館】&#10;一人当たり面積最大値テキスト">
          <a:extLst>
            <a:ext uri="{FF2B5EF4-FFF2-40B4-BE49-F238E27FC236}">
              <a16:creationId xmlns:a16="http://schemas.microsoft.com/office/drawing/2014/main" id="{E0EA70D4-082F-48C5-9E5D-4F513E144FCE}"/>
            </a:ext>
          </a:extLst>
        </xdr:cNvPr>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68" name="直線コネクタ 567">
          <a:extLst>
            <a:ext uri="{FF2B5EF4-FFF2-40B4-BE49-F238E27FC236}">
              <a16:creationId xmlns:a16="http://schemas.microsoft.com/office/drawing/2014/main" id="{A5ECCBD7-7628-40EA-AE2C-133C97A7BE7C}"/>
            </a:ext>
          </a:extLst>
        </xdr:cNvPr>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69" name="【児童館】&#10;一人当たり面積平均値テキスト">
          <a:extLst>
            <a:ext uri="{FF2B5EF4-FFF2-40B4-BE49-F238E27FC236}">
              <a16:creationId xmlns:a16="http://schemas.microsoft.com/office/drawing/2014/main" id="{12BB822E-E38E-4CA4-BA06-0387B486879A}"/>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70" name="フローチャート: 判断 569">
          <a:extLst>
            <a:ext uri="{FF2B5EF4-FFF2-40B4-BE49-F238E27FC236}">
              <a16:creationId xmlns:a16="http://schemas.microsoft.com/office/drawing/2014/main" id="{84CA3CB3-A844-41BC-A72D-390D082B2A0C}"/>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1" name="フローチャート: 判断 570">
          <a:extLst>
            <a:ext uri="{FF2B5EF4-FFF2-40B4-BE49-F238E27FC236}">
              <a16:creationId xmlns:a16="http://schemas.microsoft.com/office/drawing/2014/main" id="{CD618FBB-0B2A-4159-8659-53EE51052E7E}"/>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72" name="フローチャート: 判断 571">
          <a:extLst>
            <a:ext uri="{FF2B5EF4-FFF2-40B4-BE49-F238E27FC236}">
              <a16:creationId xmlns:a16="http://schemas.microsoft.com/office/drawing/2014/main" id="{1288BD7F-936A-4530-B6BB-9CAC3FFE11EF}"/>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CD304DF6-988D-4253-9A13-045D8C2162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9CCEC07B-C47D-4FC5-B117-AB164E494CE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D9C33FAE-9525-42BC-93FC-95751343A2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33C60FDF-6D26-4415-A741-FDC7E55CB1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48AABF66-87CA-479A-A7C5-3A79A86820F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578" name="楕円 577">
          <a:extLst>
            <a:ext uri="{FF2B5EF4-FFF2-40B4-BE49-F238E27FC236}">
              <a16:creationId xmlns:a16="http://schemas.microsoft.com/office/drawing/2014/main" id="{AD8160F2-6891-4D96-8472-08E744B5EFD7}"/>
            </a:ext>
          </a:extLst>
        </xdr:cNvPr>
        <xdr:cNvSpPr/>
      </xdr:nvSpPr>
      <xdr:spPr>
        <a:xfrm>
          <a:off x="22110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58438</xdr:rowOff>
    </xdr:from>
    <xdr:ext cx="469744" cy="259045"/>
    <xdr:sp macro="" textlink="">
      <xdr:nvSpPr>
        <xdr:cNvPr id="579" name="【児童館】&#10;一人当たり面積該当値テキスト">
          <a:extLst>
            <a:ext uri="{FF2B5EF4-FFF2-40B4-BE49-F238E27FC236}">
              <a16:creationId xmlns:a16="http://schemas.microsoft.com/office/drawing/2014/main" id="{81648AAA-142F-4E6A-8F75-F2E4EFD2C4D9}"/>
            </a:ext>
          </a:extLst>
        </xdr:cNvPr>
        <xdr:cNvSpPr txBox="1"/>
      </xdr:nvSpPr>
      <xdr:spPr>
        <a:xfrm>
          <a:off x="22199600" y="1446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580" name="楕円 579">
          <a:extLst>
            <a:ext uri="{FF2B5EF4-FFF2-40B4-BE49-F238E27FC236}">
              <a16:creationId xmlns:a16="http://schemas.microsoft.com/office/drawing/2014/main" id="{B77C8DC8-8573-4399-BF09-FA438520E6E8}"/>
            </a:ext>
          </a:extLst>
        </xdr:cNvPr>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22861</xdr:rowOff>
    </xdr:from>
    <xdr:to>
      <xdr:col>116</xdr:col>
      <xdr:colOff>63500</xdr:colOff>
      <xdr:row>85</xdr:row>
      <xdr:rowOff>22861</xdr:rowOff>
    </xdr:to>
    <xdr:cxnSp macro="">
      <xdr:nvCxnSpPr>
        <xdr:cNvPr id="581" name="直線コネクタ 580">
          <a:extLst>
            <a:ext uri="{FF2B5EF4-FFF2-40B4-BE49-F238E27FC236}">
              <a16:creationId xmlns:a16="http://schemas.microsoft.com/office/drawing/2014/main" id="{ABBE4D0C-E3AF-413B-870A-B4D8C742AE56}"/>
            </a:ext>
          </a:extLst>
        </xdr:cNvPr>
        <xdr:cNvCxnSpPr/>
      </xdr:nvCxnSpPr>
      <xdr:spPr>
        <a:xfrm>
          <a:off x="21323300" y="14596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82" name="n_1aveValue【児童館】&#10;一人当たり面積">
          <a:extLst>
            <a:ext uri="{FF2B5EF4-FFF2-40B4-BE49-F238E27FC236}">
              <a16:creationId xmlns:a16="http://schemas.microsoft.com/office/drawing/2014/main" id="{0D557AF2-4ECC-4A73-BAA4-039336B5208B}"/>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83" name="n_2aveValue【児童館】&#10;一人当たり面積">
          <a:extLst>
            <a:ext uri="{FF2B5EF4-FFF2-40B4-BE49-F238E27FC236}">
              <a16:creationId xmlns:a16="http://schemas.microsoft.com/office/drawing/2014/main" id="{7CC4CAA5-8217-4C19-9164-C972ABF6E26B}"/>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64788</xdr:rowOff>
    </xdr:from>
    <xdr:ext cx="469744" cy="259045"/>
    <xdr:sp macro="" textlink="">
      <xdr:nvSpPr>
        <xdr:cNvPr id="584" name="n_1mainValue【児童館】&#10;一人当たり面積">
          <a:extLst>
            <a:ext uri="{FF2B5EF4-FFF2-40B4-BE49-F238E27FC236}">
              <a16:creationId xmlns:a16="http://schemas.microsoft.com/office/drawing/2014/main" id="{7E511EE0-871E-42E2-84DC-6BF814140204}"/>
            </a:ext>
          </a:extLst>
        </xdr:cNvPr>
        <xdr:cNvSpPr txBox="1"/>
      </xdr:nvSpPr>
      <xdr:spPr>
        <a:xfrm>
          <a:off x="21075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B358DD3A-BC7C-4757-A73B-8C9F0E4D95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3CF97582-BC00-4BB7-8235-B0F766CCE4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30068E0C-9809-4581-93F0-E0CFC45AC0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8B64BE00-D05C-4E51-B705-227E2E92D1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BF0DBE22-953F-4E41-A3D9-E0165C03A9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DAB8771C-7489-4B4A-B832-307F67C443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2E6A0652-634A-4ED6-A174-EE4A515F51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3B31BCE9-E27E-4955-AE10-EB81A193D65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6BE384F3-E903-4AB2-9F2B-35079B37DAF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37DC31FD-8FE6-4513-AA3D-7DD0935864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a:extLst>
            <a:ext uri="{FF2B5EF4-FFF2-40B4-BE49-F238E27FC236}">
              <a16:creationId xmlns:a16="http://schemas.microsoft.com/office/drawing/2014/main" id="{6F74B1ED-3EEA-4949-97EA-46E68F799D6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a:extLst>
            <a:ext uri="{FF2B5EF4-FFF2-40B4-BE49-F238E27FC236}">
              <a16:creationId xmlns:a16="http://schemas.microsoft.com/office/drawing/2014/main" id="{BFD6CC3F-E7AD-4DE9-8103-6827BE96186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a:extLst>
            <a:ext uri="{FF2B5EF4-FFF2-40B4-BE49-F238E27FC236}">
              <a16:creationId xmlns:a16="http://schemas.microsoft.com/office/drawing/2014/main" id="{888FDAF6-D02A-4BAD-9418-267918C996D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a:extLst>
            <a:ext uri="{FF2B5EF4-FFF2-40B4-BE49-F238E27FC236}">
              <a16:creationId xmlns:a16="http://schemas.microsoft.com/office/drawing/2014/main" id="{80D9EBFE-EEAA-41AD-A3AE-7D0676F0E7B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a:extLst>
            <a:ext uri="{FF2B5EF4-FFF2-40B4-BE49-F238E27FC236}">
              <a16:creationId xmlns:a16="http://schemas.microsoft.com/office/drawing/2014/main" id="{A09E4A10-26BE-4F24-A0CD-5E2A4C52157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a:extLst>
            <a:ext uri="{FF2B5EF4-FFF2-40B4-BE49-F238E27FC236}">
              <a16:creationId xmlns:a16="http://schemas.microsoft.com/office/drawing/2014/main" id="{41CBFE8E-C270-4883-AB47-425F34EB76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a:extLst>
            <a:ext uri="{FF2B5EF4-FFF2-40B4-BE49-F238E27FC236}">
              <a16:creationId xmlns:a16="http://schemas.microsoft.com/office/drawing/2014/main" id="{9FAA8239-8950-4BCB-803C-EF6F3F3E3D2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a:extLst>
            <a:ext uri="{FF2B5EF4-FFF2-40B4-BE49-F238E27FC236}">
              <a16:creationId xmlns:a16="http://schemas.microsoft.com/office/drawing/2014/main" id="{280EC98F-7A93-4E88-ADC2-F6F1E2E247D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a:extLst>
            <a:ext uri="{FF2B5EF4-FFF2-40B4-BE49-F238E27FC236}">
              <a16:creationId xmlns:a16="http://schemas.microsoft.com/office/drawing/2014/main" id="{9EAE369A-0C2B-496D-956D-8022EC9F95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a:extLst>
            <a:ext uri="{FF2B5EF4-FFF2-40B4-BE49-F238E27FC236}">
              <a16:creationId xmlns:a16="http://schemas.microsoft.com/office/drawing/2014/main" id="{56FF618B-9811-4862-9418-9F9DFC2DAA1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a:extLst>
            <a:ext uri="{FF2B5EF4-FFF2-40B4-BE49-F238E27FC236}">
              <a16:creationId xmlns:a16="http://schemas.microsoft.com/office/drawing/2014/main" id="{99B27B03-36EF-4877-A8EA-FE61C6630B2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a:extLst>
            <a:ext uri="{FF2B5EF4-FFF2-40B4-BE49-F238E27FC236}">
              <a16:creationId xmlns:a16="http://schemas.microsoft.com/office/drawing/2014/main" id="{3381B98A-F3B1-4A2C-931D-50E02368F37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id="{FA673DB7-D519-48D3-8E62-DF24B9E325A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D9A69DC2-9EDD-4D1C-898C-639F37A284B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a:extLst>
            <a:ext uri="{FF2B5EF4-FFF2-40B4-BE49-F238E27FC236}">
              <a16:creationId xmlns:a16="http://schemas.microsoft.com/office/drawing/2014/main" id="{71526B7F-20FF-4686-A3B7-8E707453C82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10" name="直線コネクタ 609">
          <a:extLst>
            <a:ext uri="{FF2B5EF4-FFF2-40B4-BE49-F238E27FC236}">
              <a16:creationId xmlns:a16="http://schemas.microsoft.com/office/drawing/2014/main" id="{A5031C14-A2A9-4486-A549-FAD714AAFB9B}"/>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11" name="【公民館】&#10;有形固定資産減価償却率最小値テキスト">
          <a:extLst>
            <a:ext uri="{FF2B5EF4-FFF2-40B4-BE49-F238E27FC236}">
              <a16:creationId xmlns:a16="http://schemas.microsoft.com/office/drawing/2014/main" id="{CBA4A80C-5E21-4D3D-AE68-D142CF044C1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2" name="直線コネクタ 611">
          <a:extLst>
            <a:ext uri="{FF2B5EF4-FFF2-40B4-BE49-F238E27FC236}">
              <a16:creationId xmlns:a16="http://schemas.microsoft.com/office/drawing/2014/main" id="{710C4B38-F596-4C0A-9B1A-DAE1D7B9D3D6}"/>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a:extLst>
            <a:ext uri="{FF2B5EF4-FFF2-40B4-BE49-F238E27FC236}">
              <a16:creationId xmlns:a16="http://schemas.microsoft.com/office/drawing/2014/main" id="{184065D5-04A2-494E-94DC-DF83E039A38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a:extLst>
            <a:ext uri="{FF2B5EF4-FFF2-40B4-BE49-F238E27FC236}">
              <a16:creationId xmlns:a16="http://schemas.microsoft.com/office/drawing/2014/main" id="{4A5ADFDC-E366-4B88-9266-03F20BFD4C8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15" name="【公民館】&#10;有形固定資産減価償却率平均値テキスト">
          <a:extLst>
            <a:ext uri="{FF2B5EF4-FFF2-40B4-BE49-F238E27FC236}">
              <a16:creationId xmlns:a16="http://schemas.microsoft.com/office/drawing/2014/main" id="{B0D45FDE-4DA4-4070-A23F-4FAA6A293395}"/>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6" name="フローチャート: 判断 615">
          <a:extLst>
            <a:ext uri="{FF2B5EF4-FFF2-40B4-BE49-F238E27FC236}">
              <a16:creationId xmlns:a16="http://schemas.microsoft.com/office/drawing/2014/main" id="{1F5D923B-FC5E-45BB-89D1-BC28E0059D02}"/>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7" name="フローチャート: 判断 616">
          <a:extLst>
            <a:ext uri="{FF2B5EF4-FFF2-40B4-BE49-F238E27FC236}">
              <a16:creationId xmlns:a16="http://schemas.microsoft.com/office/drawing/2014/main" id="{A4C5B9A0-6CC2-481D-B523-6968AC6F1F7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18" name="フローチャート: 判断 617">
          <a:extLst>
            <a:ext uri="{FF2B5EF4-FFF2-40B4-BE49-F238E27FC236}">
              <a16:creationId xmlns:a16="http://schemas.microsoft.com/office/drawing/2014/main" id="{2CF3AA29-A216-40F3-AFCF-513720878E52}"/>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AB6248B7-1A15-4133-B680-EAFC220582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9E05ACFE-5281-4630-AE13-9F4894D577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BEB20141-B130-487A-890E-51304D63F42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21D7D71C-D0DB-41A0-825F-BD829F1CBE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FBB6AA7C-3324-42F6-BA52-600D70F3497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164193</xdr:rowOff>
    </xdr:from>
    <xdr:to>
      <xdr:col>85</xdr:col>
      <xdr:colOff>177800</xdr:colOff>
      <xdr:row>100</xdr:row>
      <xdr:rowOff>94343</xdr:rowOff>
    </xdr:to>
    <xdr:sp macro="" textlink="">
      <xdr:nvSpPr>
        <xdr:cNvPr id="624" name="楕円 623">
          <a:extLst>
            <a:ext uri="{FF2B5EF4-FFF2-40B4-BE49-F238E27FC236}">
              <a16:creationId xmlns:a16="http://schemas.microsoft.com/office/drawing/2014/main" id="{F51D8B7B-522D-4FE0-8C47-6901D96304CB}"/>
            </a:ext>
          </a:extLst>
        </xdr:cNvPr>
        <xdr:cNvSpPr/>
      </xdr:nvSpPr>
      <xdr:spPr>
        <a:xfrm>
          <a:off x="16268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79120</xdr:rowOff>
    </xdr:from>
    <xdr:ext cx="405111" cy="259045"/>
    <xdr:sp macro="" textlink="">
      <xdr:nvSpPr>
        <xdr:cNvPr id="625" name="【公民館】&#10;有形固定資産減価償却率該当値テキスト">
          <a:extLst>
            <a:ext uri="{FF2B5EF4-FFF2-40B4-BE49-F238E27FC236}">
              <a16:creationId xmlns:a16="http://schemas.microsoft.com/office/drawing/2014/main" id="{8C7E8EA6-E534-4DDD-A5C0-BAF11FA295E9}"/>
            </a:ext>
          </a:extLst>
        </xdr:cNvPr>
        <xdr:cNvSpPr txBox="1"/>
      </xdr:nvSpPr>
      <xdr:spPr>
        <a:xfrm>
          <a:off x="16357600" y="1705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136434</xdr:rowOff>
    </xdr:from>
    <xdr:to>
      <xdr:col>81</xdr:col>
      <xdr:colOff>101600</xdr:colOff>
      <xdr:row>100</xdr:row>
      <xdr:rowOff>66584</xdr:rowOff>
    </xdr:to>
    <xdr:sp macro="" textlink="">
      <xdr:nvSpPr>
        <xdr:cNvPr id="626" name="楕円 625">
          <a:extLst>
            <a:ext uri="{FF2B5EF4-FFF2-40B4-BE49-F238E27FC236}">
              <a16:creationId xmlns:a16="http://schemas.microsoft.com/office/drawing/2014/main" id="{8E6AF48B-8452-4F38-9B57-007530B4555A}"/>
            </a:ext>
          </a:extLst>
        </xdr:cNvPr>
        <xdr:cNvSpPr/>
      </xdr:nvSpPr>
      <xdr:spPr>
        <a:xfrm>
          <a:off x="1543050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15784</xdr:rowOff>
    </xdr:from>
    <xdr:to>
      <xdr:col>85</xdr:col>
      <xdr:colOff>127000</xdr:colOff>
      <xdr:row>100</xdr:row>
      <xdr:rowOff>43543</xdr:rowOff>
    </xdr:to>
    <xdr:cxnSp macro="">
      <xdr:nvCxnSpPr>
        <xdr:cNvPr id="627" name="直線コネクタ 626">
          <a:extLst>
            <a:ext uri="{FF2B5EF4-FFF2-40B4-BE49-F238E27FC236}">
              <a16:creationId xmlns:a16="http://schemas.microsoft.com/office/drawing/2014/main" id="{75DFCF19-C27B-46C8-B231-6417C3C54A2D}"/>
            </a:ext>
          </a:extLst>
        </xdr:cNvPr>
        <xdr:cNvCxnSpPr/>
      </xdr:nvCxnSpPr>
      <xdr:spPr>
        <a:xfrm>
          <a:off x="15481300" y="171607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28" name="n_1aveValue【公民館】&#10;有形固定資産減価償却率">
          <a:extLst>
            <a:ext uri="{FF2B5EF4-FFF2-40B4-BE49-F238E27FC236}">
              <a16:creationId xmlns:a16="http://schemas.microsoft.com/office/drawing/2014/main" id="{8884132C-9C65-43BC-B90F-31251F001BA3}"/>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29" name="n_2aveValue【公民館】&#10;有形固定資産減価償却率">
          <a:extLst>
            <a:ext uri="{FF2B5EF4-FFF2-40B4-BE49-F238E27FC236}">
              <a16:creationId xmlns:a16="http://schemas.microsoft.com/office/drawing/2014/main" id="{BF4CD2CA-2456-4702-B0E4-7567E1E73B8C}"/>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83111</xdr:rowOff>
    </xdr:from>
    <xdr:ext cx="405111" cy="259045"/>
    <xdr:sp macro="" textlink="">
      <xdr:nvSpPr>
        <xdr:cNvPr id="630" name="n_1mainValue【公民館】&#10;有形固定資産減価償却率">
          <a:extLst>
            <a:ext uri="{FF2B5EF4-FFF2-40B4-BE49-F238E27FC236}">
              <a16:creationId xmlns:a16="http://schemas.microsoft.com/office/drawing/2014/main" id="{1E55B2B7-F32A-405A-A325-0419B8C532B4}"/>
            </a:ext>
          </a:extLst>
        </xdr:cNvPr>
        <xdr:cNvSpPr txBox="1"/>
      </xdr:nvSpPr>
      <xdr:spPr>
        <a:xfrm>
          <a:off x="15266044" y="1688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4FB11A99-9E35-4A50-8390-5C9CC8DC1B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163762B8-B125-4DC4-BD0A-111B4F89C9E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66B9ED03-3070-4800-B5D8-63D13D6983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3EAA9165-564F-482C-93C5-7B57F37CDA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99CFAD71-0F1B-4C9C-9C18-CC90AA0E94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46842FA5-65F1-462B-8B03-357F65D883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BCC92914-1470-4243-8B99-CEF7573256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B8213ACB-254E-400E-B1D0-B5E81E34C0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F1B88E86-97EB-46C5-80AC-6B2E7FB393D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A4EE9247-2575-481D-B8C9-9F486CE79D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id="{CA644B46-BB38-4F5A-BA82-0442E7AF493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54A5968C-A298-4791-B75F-8BDDE63746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id="{0EEEB71C-C585-4CC2-B806-C5C9A3EAB20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id="{3561E826-E124-4DDF-8E55-A062C0307BC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C9C93980-A928-4B84-90DF-386F1C5381B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E6ED4CE5-D6B3-43B3-9924-4D327567B1B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id="{1BD81D94-3B73-4148-AF4E-A39AE474094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id="{98A1ACB5-21C6-48CF-87DD-F8FD7208876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id="{FCE56E9E-D7DF-4FC8-A57F-1E34EFB8FD8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a:extLst>
            <a:ext uri="{FF2B5EF4-FFF2-40B4-BE49-F238E27FC236}">
              <a16:creationId xmlns:a16="http://schemas.microsoft.com/office/drawing/2014/main" id="{6241103C-D095-4C96-8995-27601719E62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BA5C83B8-F8DE-41B9-99D2-FA731CF7A5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4D25E952-6B43-4EFA-9E6F-AAD217F2B1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a:extLst>
            <a:ext uri="{FF2B5EF4-FFF2-40B4-BE49-F238E27FC236}">
              <a16:creationId xmlns:a16="http://schemas.microsoft.com/office/drawing/2014/main" id="{247FA499-411B-4B00-8EE5-992D7512FA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4" name="直線コネクタ 653">
          <a:extLst>
            <a:ext uri="{FF2B5EF4-FFF2-40B4-BE49-F238E27FC236}">
              <a16:creationId xmlns:a16="http://schemas.microsoft.com/office/drawing/2014/main" id="{07BFC176-6CC8-432C-83C0-8F572AE6F74F}"/>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5" name="【公民館】&#10;一人当たり面積最小値テキスト">
          <a:extLst>
            <a:ext uri="{FF2B5EF4-FFF2-40B4-BE49-F238E27FC236}">
              <a16:creationId xmlns:a16="http://schemas.microsoft.com/office/drawing/2014/main" id="{2CB9D566-500A-4F87-858D-68FE4164537D}"/>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6" name="直線コネクタ 655">
          <a:extLst>
            <a:ext uri="{FF2B5EF4-FFF2-40B4-BE49-F238E27FC236}">
              <a16:creationId xmlns:a16="http://schemas.microsoft.com/office/drawing/2014/main" id="{F9DED096-22F4-43A3-9139-DB93B297D8F5}"/>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7" name="【公民館】&#10;一人当たり面積最大値テキスト">
          <a:extLst>
            <a:ext uri="{FF2B5EF4-FFF2-40B4-BE49-F238E27FC236}">
              <a16:creationId xmlns:a16="http://schemas.microsoft.com/office/drawing/2014/main" id="{4373A86D-53D1-426C-834F-F405F463B32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8" name="直線コネクタ 657">
          <a:extLst>
            <a:ext uri="{FF2B5EF4-FFF2-40B4-BE49-F238E27FC236}">
              <a16:creationId xmlns:a16="http://schemas.microsoft.com/office/drawing/2014/main" id="{B6AAB13B-4052-4E69-A214-FF86CDC255F5}"/>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59" name="【公民館】&#10;一人当たり面積平均値テキスト">
          <a:extLst>
            <a:ext uri="{FF2B5EF4-FFF2-40B4-BE49-F238E27FC236}">
              <a16:creationId xmlns:a16="http://schemas.microsoft.com/office/drawing/2014/main" id="{FF08A567-9581-4930-97C9-E97A98A1DAF0}"/>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60" name="フローチャート: 判断 659">
          <a:extLst>
            <a:ext uri="{FF2B5EF4-FFF2-40B4-BE49-F238E27FC236}">
              <a16:creationId xmlns:a16="http://schemas.microsoft.com/office/drawing/2014/main" id="{5B3A5345-A864-4686-AE51-97F28EF231F1}"/>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61" name="フローチャート: 判断 660">
          <a:extLst>
            <a:ext uri="{FF2B5EF4-FFF2-40B4-BE49-F238E27FC236}">
              <a16:creationId xmlns:a16="http://schemas.microsoft.com/office/drawing/2014/main" id="{12856E63-A578-4D47-8407-878611C51CCD}"/>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62" name="フローチャート: 判断 661">
          <a:extLst>
            <a:ext uri="{FF2B5EF4-FFF2-40B4-BE49-F238E27FC236}">
              <a16:creationId xmlns:a16="http://schemas.microsoft.com/office/drawing/2014/main" id="{36A0E4AA-1C3B-486B-AB18-30B40A09B25F}"/>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A73A5C2A-87EE-4319-A0C3-083933D92D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B1062EC0-F1BA-4D46-857A-9B5E768CEC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96015D55-B96D-4BC0-870B-4C8B5FE166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4AA9E3CD-A82A-49A5-8C36-32C3E68337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CBC01F80-59E7-4426-BF9D-9D6135C77A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93599</xdr:rowOff>
    </xdr:from>
    <xdr:to>
      <xdr:col>116</xdr:col>
      <xdr:colOff>114300</xdr:colOff>
      <xdr:row>106</xdr:row>
      <xdr:rowOff>23749</xdr:rowOff>
    </xdr:to>
    <xdr:sp macro="" textlink="">
      <xdr:nvSpPr>
        <xdr:cNvPr id="668" name="楕円 667">
          <a:extLst>
            <a:ext uri="{FF2B5EF4-FFF2-40B4-BE49-F238E27FC236}">
              <a16:creationId xmlns:a16="http://schemas.microsoft.com/office/drawing/2014/main" id="{A23E43E3-8320-46D9-B24C-51FC60E30FF9}"/>
            </a:ext>
          </a:extLst>
        </xdr:cNvPr>
        <xdr:cNvSpPr/>
      </xdr:nvSpPr>
      <xdr:spPr>
        <a:xfrm>
          <a:off x="22110700" y="180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116476</xdr:rowOff>
    </xdr:from>
    <xdr:ext cx="469744" cy="259045"/>
    <xdr:sp macro="" textlink="">
      <xdr:nvSpPr>
        <xdr:cNvPr id="669" name="【公民館】&#10;一人当たり面積該当値テキスト">
          <a:extLst>
            <a:ext uri="{FF2B5EF4-FFF2-40B4-BE49-F238E27FC236}">
              <a16:creationId xmlns:a16="http://schemas.microsoft.com/office/drawing/2014/main" id="{0EA6830B-89E2-4585-A680-0A090135357F}"/>
            </a:ext>
          </a:extLst>
        </xdr:cNvPr>
        <xdr:cNvSpPr txBox="1"/>
      </xdr:nvSpPr>
      <xdr:spPr>
        <a:xfrm>
          <a:off x="22199600" y="1794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143890</xdr:rowOff>
    </xdr:from>
    <xdr:to>
      <xdr:col>112</xdr:col>
      <xdr:colOff>38100</xdr:colOff>
      <xdr:row>106</xdr:row>
      <xdr:rowOff>74040</xdr:rowOff>
    </xdr:to>
    <xdr:sp macro="" textlink="">
      <xdr:nvSpPr>
        <xdr:cNvPr id="670" name="楕円 669">
          <a:extLst>
            <a:ext uri="{FF2B5EF4-FFF2-40B4-BE49-F238E27FC236}">
              <a16:creationId xmlns:a16="http://schemas.microsoft.com/office/drawing/2014/main" id="{9B1B8F67-2DA5-49EF-B985-E4322C6C42C3}"/>
            </a:ext>
          </a:extLst>
        </xdr:cNvPr>
        <xdr:cNvSpPr/>
      </xdr:nvSpPr>
      <xdr:spPr>
        <a:xfrm>
          <a:off x="21272500" y="181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144399</xdr:rowOff>
    </xdr:from>
    <xdr:to>
      <xdr:col>116</xdr:col>
      <xdr:colOff>63500</xdr:colOff>
      <xdr:row>106</xdr:row>
      <xdr:rowOff>23240</xdr:rowOff>
    </xdr:to>
    <xdr:cxnSp macro="">
      <xdr:nvCxnSpPr>
        <xdr:cNvPr id="671" name="直線コネクタ 670">
          <a:extLst>
            <a:ext uri="{FF2B5EF4-FFF2-40B4-BE49-F238E27FC236}">
              <a16:creationId xmlns:a16="http://schemas.microsoft.com/office/drawing/2014/main" id="{F455AE76-5020-4B7F-B13F-F45499216EB0}"/>
            </a:ext>
          </a:extLst>
        </xdr:cNvPr>
        <xdr:cNvCxnSpPr/>
      </xdr:nvCxnSpPr>
      <xdr:spPr>
        <a:xfrm flipV="1">
          <a:off x="21323300" y="18146649"/>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72" name="n_1aveValue【公民館】&#10;一人当たり面積">
          <a:extLst>
            <a:ext uri="{FF2B5EF4-FFF2-40B4-BE49-F238E27FC236}">
              <a16:creationId xmlns:a16="http://schemas.microsoft.com/office/drawing/2014/main" id="{A128FFE5-B993-4993-959B-4AA0D8561214}"/>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73" name="n_2aveValue【公民館】&#10;一人当たり面積">
          <a:extLst>
            <a:ext uri="{FF2B5EF4-FFF2-40B4-BE49-F238E27FC236}">
              <a16:creationId xmlns:a16="http://schemas.microsoft.com/office/drawing/2014/main" id="{91B55A36-9A73-4CC1-9E19-CE331706B976}"/>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90567</xdr:rowOff>
    </xdr:from>
    <xdr:ext cx="469744" cy="259045"/>
    <xdr:sp macro="" textlink="">
      <xdr:nvSpPr>
        <xdr:cNvPr id="674" name="n_1mainValue【公民館】&#10;一人当たり面積">
          <a:extLst>
            <a:ext uri="{FF2B5EF4-FFF2-40B4-BE49-F238E27FC236}">
              <a16:creationId xmlns:a16="http://schemas.microsoft.com/office/drawing/2014/main" id="{49C5CA5F-4654-48C3-B004-77FAE5D5FA82}"/>
            </a:ext>
          </a:extLst>
        </xdr:cNvPr>
        <xdr:cNvSpPr txBox="1"/>
      </xdr:nvSpPr>
      <xdr:spPr>
        <a:xfrm>
          <a:off x="21075727" y="179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a:extLst>
            <a:ext uri="{FF2B5EF4-FFF2-40B4-BE49-F238E27FC236}">
              <a16:creationId xmlns:a16="http://schemas.microsoft.com/office/drawing/2014/main" id="{502D5DA9-2D1B-4A26-BD59-0502EC5385E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a:extLst>
            <a:ext uri="{FF2B5EF4-FFF2-40B4-BE49-F238E27FC236}">
              <a16:creationId xmlns:a16="http://schemas.microsoft.com/office/drawing/2014/main" id="{6C8F0579-3F32-4E23-BDBA-06532DD2F6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a:extLst>
            <a:ext uri="{FF2B5EF4-FFF2-40B4-BE49-F238E27FC236}">
              <a16:creationId xmlns:a16="http://schemas.microsoft.com/office/drawing/2014/main" id="{C2309EF1-4936-4A1D-8020-816C810A38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道路の減価償却率が小さく一人当たり延長が短いのは、公会計開始時の資産評価において過去資料の不足により平成元年以降に布設した道路を資産計上をしているためである。　　　　　　　　　　　　　　　　　　　　　　　　　　　　　　　　　　　　　　　　　　　　　　　　　　　　　　　　　　　　　　　　　　　　　　　　　　　　　　　　　　　　　　　　認定こども園・幼稚園・保育園については、町内に保育園が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施設存在するが、平成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年建築したものであり法定耐用年数を経過している。平成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年の保育園統合に伴い増築した部分があるが、これも今後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年程度で法定耐用年数を経過する。　　　　　　　　　　　　　　　　　　　　　　　　　　　　　　　　　　　　　　　　　　　　　学校施設は町内に小中学校がそれぞれ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校存在するが、中学校は近隣の団体で構成する一部事務組合で運営しているため町では計上していないためである。小学校の校舎昭和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年度の建築であり、プール棟は平成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年度の建築である。平成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年度に校舎の改善を行ったため減価償却率は下がっている。　公営住宅は建築年度が平成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年以前で既に法定耐用年数を経過したものが大部分（床面積換算で約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割、取得価格換算で約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割）を占めている。　　　　　　　　　　　　　　　　　　　　　　　　　　　　　　　　　　　　　　　　　　　　　　　　　　　　　　　　　　　　　　　　　　　　　　　　　　　　　　　　　　　　　　　　　　　　　　　　　　　　　　　　　　　　　児童館は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施設存在している。平成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年度の建築で築後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年経過しているが、鉄筋コンクリート造の建物で法定耐用年数が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年であるため減価償却率は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割未満となっている。　　　　　　　　　　　　　　　　　　　　　　　　　　　　　　　　　　　　　　　　　　　　　　　　　　　　　　　　　　　　　　　　　　　　　　　　　　　　　　　　　　　　　　公民館はすべて平成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年度より前の建築であり、耐震化や修繕をしながら使用している。ほとんどの建物が法定耐用年数を経過しているため、減価償却率は高くなっている。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93A1E2-8796-4F6F-AA7F-4A63CBFE82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2AFA63-2AFB-4312-AA9F-08DE7044910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D90C0E-98A5-492D-8949-9CAC9C3234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A60EEF-5F58-48D5-B874-98AB9A6609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9E95B7-2173-44C5-A9B2-658B953A2E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4D9A51-0D9A-4636-83E4-49F0F80D89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91BD12-79CB-483D-A502-104150FEBB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C067B4-7ED8-4E85-9D8E-7E977F139A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942116-0A14-4EF1-BEBB-69B9685800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8E2706-4895-4658-9556-3B0191C4D9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
4,667
114.20
4,185,560
3,947,833
235,990
2,384,146
4,375,135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BCFF0F-1773-46F3-9912-6A00166FD7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4DEF57-59F7-4C8C-9289-61D8E4C765A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26D58E-275F-414C-B5BF-A64FB0BB04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2B568D-168A-4F0D-888B-D56420A6CB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7FDD20-420B-4AFE-80BC-75735A17FA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36AE298-61B1-413D-AF58-2A3021C34B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A1DB20-D843-48F8-93EC-D43DF597C5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9004B3-1F07-4F92-B1AE-202124E06F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864838-3F2A-4101-8CFC-0019504A8B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7C43BA-493F-4F72-8302-F1A4C9E96A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CD2636-5A20-4260-A838-E23EB7F552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851ABC-EF00-41B7-87AF-166B3FEB88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ED1180-1C50-403A-BDA1-8CD3960B90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3CC39A-BD53-4156-947F-17F5BA91BE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DEF523C-8EE3-4AAF-B6F0-9B7238EE27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902619-8D72-4B02-90D8-1B9B46CA662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B62FFB-2AF5-4B9B-8C96-AD59F8CE87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DDA805-3B0C-498B-9FEC-24C026FD4A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4FBAA8A-31E0-40A0-AE07-E86DF4575A9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49C5CC-7731-4FB5-B5E1-3BAE6843485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CDD1012-90AF-4BE4-BB42-96BE58F4EE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343B7B0-B530-4F0F-8EB8-2890E394CD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81EEB6C-FC8F-42DC-9E8E-5E68F8C2E8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315F7DE-4171-46A2-85C6-34CA03BD25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D423053-B67D-4F5A-9EDA-E8E4D763AA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192D836-91F9-4FC4-A8F0-4EE01CD92B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6AF8A88-D6A0-4A59-BD71-7ADA585478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5EB3253-09FF-45CC-BC94-169E0520AF3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513718A6-7ECD-4FCB-9F93-09696255BD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89EAEA8-EC9B-4DBE-8C49-8B94541752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12E1564-AD99-4D95-9EFB-8E2FF0B62C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377AF1DC-7A88-49AD-A256-E14DF097E6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4E1CE01E-F58F-4385-BDA6-36A3DD7671B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48E5E7C-8078-4600-9E92-F4C2AAF76E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835329EB-7D57-4945-ACE7-1678ED6E926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7771BD4B-B3E6-4DF9-800A-7221A130EA3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9BE3778-162D-496A-A32F-51BACF6834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E87B46D-4A25-4A55-A8B9-84D8104C9C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603042D-68A4-4C24-9490-FC26FECF22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B89CBBE-DE7D-4513-95D8-C642218C9A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255EFFC-20D2-45A9-8D28-02EA553133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BAC6A02-FE4A-4478-9877-3920D13397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9D058FB-0B14-43CB-86F6-E2C91B60E4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2B08B6F-9084-413D-8758-49EE73E24F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1E4174C-373B-4DAB-B39C-FA796AC6A9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6715B29-7739-487D-B939-8888F2D8B4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59C5BFED-91A5-4F5A-8E21-A37942FFC75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AB39F39-BE09-48DD-B432-BB97D9B767A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9FE9270B-8BA0-4180-BC86-325B9353A2A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EDFF0FFD-F3DF-47F8-B474-426FC1DA87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5CD9ACF8-6BCA-416F-8F26-0EB673FD622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C0FCAF46-830D-45D7-8C92-B6CBFD447A1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D481F68E-1185-49F9-BAA2-2901C4021CE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31424C3F-A828-4004-8CD4-68F159D3DA7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1370EEAB-58A7-4FC6-9E77-40190F3172C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33B1E40E-54C9-45F3-B5B1-184E658E275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77765AE-3F52-4267-B3F3-1866FCA8EC4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427AC9AA-56B9-4EE3-81BD-741ACE21EC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53280D60-6428-43CC-900D-1A200949856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5B66F597-7FB5-4DD0-90AD-44A0656B9B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8866B3AF-D007-4E22-BCAB-1F605BA77D38}"/>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7D6F901-7238-409D-965A-3057042D7A5A}"/>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8FFC8E00-2E69-4777-AAE1-2B9ABD46BF81}"/>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2B60D548-399F-448D-B248-3315FCD71EEE}"/>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EA74A1AA-BE26-4077-8801-660F1650302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769734B6-5F1D-4FD8-A7E1-490F2A05EDAB}"/>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F172FAA2-F50E-4419-82BD-3443CB20F76C}"/>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3DAE8A9E-21C5-4284-8ABA-DD3079635083}"/>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A041EAC6-7758-406C-98F0-6BB1811DDFC3}"/>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BABD322E-7325-4F3C-8324-30721467C9A8}"/>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FE9C67FF-CE54-42D9-AB9C-BDBB611D3315}"/>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6D653BF8-9A60-4905-BB7D-A868DC14E8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DB089DB-4B47-471D-9319-36C6019C4F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B2749F6-7C85-41EE-82C4-3CFD0DC73B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E662AEB-6B0D-4C91-8940-E857483A21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B0D1B73-E366-4338-B916-C4D361F61C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84455</xdr:rowOff>
    </xdr:from>
    <xdr:to>
      <xdr:col>24</xdr:col>
      <xdr:colOff>114300</xdr:colOff>
      <xdr:row>58</xdr:row>
      <xdr:rowOff>14605</xdr:rowOff>
    </xdr:to>
    <xdr:sp macro="" textlink="">
      <xdr:nvSpPr>
        <xdr:cNvPr id="88" name="楕円 87">
          <a:extLst>
            <a:ext uri="{FF2B5EF4-FFF2-40B4-BE49-F238E27FC236}">
              <a16:creationId xmlns:a16="http://schemas.microsoft.com/office/drawing/2014/main" id="{B08A9F29-A4A1-4CD6-BC3D-C256F87D168E}"/>
            </a:ext>
          </a:extLst>
        </xdr:cNvPr>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107332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461E32A4-C6A9-4D90-8A78-1B016C9933D0}"/>
            </a:ext>
          </a:extLst>
        </xdr:cNvPr>
        <xdr:cNvSpPr txBox="1"/>
      </xdr:nvSpPr>
      <xdr:spPr>
        <a:xfrm>
          <a:off x="46736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122555</xdr:rowOff>
    </xdr:from>
    <xdr:to>
      <xdr:col>20</xdr:col>
      <xdr:colOff>38100</xdr:colOff>
      <xdr:row>58</xdr:row>
      <xdr:rowOff>52705</xdr:rowOff>
    </xdr:to>
    <xdr:sp macro="" textlink="">
      <xdr:nvSpPr>
        <xdr:cNvPr id="90" name="楕円 89">
          <a:extLst>
            <a:ext uri="{FF2B5EF4-FFF2-40B4-BE49-F238E27FC236}">
              <a16:creationId xmlns:a16="http://schemas.microsoft.com/office/drawing/2014/main" id="{C505293A-0F67-4A40-90CC-7972F42720F0}"/>
            </a:ext>
          </a:extLst>
        </xdr:cNvPr>
        <xdr:cNvSpPr/>
      </xdr:nvSpPr>
      <xdr:spPr>
        <a:xfrm>
          <a:off x="3746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135255</xdr:rowOff>
    </xdr:from>
    <xdr:to>
      <xdr:col>24</xdr:col>
      <xdr:colOff>63500</xdr:colOff>
      <xdr:row>58</xdr:row>
      <xdr:rowOff>1905</xdr:rowOff>
    </xdr:to>
    <xdr:cxnSp macro="">
      <xdr:nvCxnSpPr>
        <xdr:cNvPr id="91" name="直線コネクタ 90">
          <a:extLst>
            <a:ext uri="{FF2B5EF4-FFF2-40B4-BE49-F238E27FC236}">
              <a16:creationId xmlns:a16="http://schemas.microsoft.com/office/drawing/2014/main" id="{B0CE9F91-06CD-4927-AE3B-BDCD33E401DF}"/>
            </a:ext>
          </a:extLst>
        </xdr:cNvPr>
        <xdr:cNvCxnSpPr/>
      </xdr:nvCxnSpPr>
      <xdr:spPr>
        <a:xfrm flipV="1">
          <a:off x="3797300" y="9907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69232</xdr:rowOff>
    </xdr:from>
    <xdr:ext cx="405111" cy="259045"/>
    <xdr:sp macro="" textlink="">
      <xdr:nvSpPr>
        <xdr:cNvPr id="92" name="n_1mainValue【体育館・プール】&#10;有形固定資産減価償却率">
          <a:extLst>
            <a:ext uri="{FF2B5EF4-FFF2-40B4-BE49-F238E27FC236}">
              <a16:creationId xmlns:a16="http://schemas.microsoft.com/office/drawing/2014/main" id="{B25A1460-E23C-495F-80A6-A2D2F1412E8D}"/>
            </a:ext>
          </a:extLst>
        </xdr:cNvPr>
        <xdr:cNvSpPr txBox="1"/>
      </xdr:nvSpPr>
      <xdr:spPr>
        <a:xfrm>
          <a:off x="3582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53177F43-1F7F-4333-88C3-E5F111BC16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C49EF27D-7356-490A-9F38-B5FA6D1F4FC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A086E2B-7C08-47DC-AB92-2982947A8E7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DD740C48-B1FC-4567-B49B-6BEA0056C9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8B766697-FC6A-41BF-9370-0181B7F7A53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F6976A53-81E0-4525-A464-0FCF86F040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B08E4A9C-1F79-4F7C-BD80-516BD72AF7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35FFB861-E7A4-456C-9B30-39E502258F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42B48B5D-B594-4ECD-BA65-8E8C5EA292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760F1712-1FAA-4AD8-9EA7-3AEC3E3C67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900C9991-4F00-4CE4-BE2C-51C0BD624D9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7D97B431-102C-4935-B776-5AF605A86C7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6612D00E-C34C-46F3-89EF-07DCF5C1069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D6BB7C60-B307-4B8A-9C14-DCEAACBEDAE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29A6B45A-6550-4F4F-B6B5-5B0535BAF8B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C2DB0A9A-3316-4862-8AC8-BD78314F011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FA444886-FC8D-4824-AAE3-A38734D9EEF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990BB93D-7134-4567-9029-6C7E818E9DA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BC6D42D0-9F07-43BD-8FD9-412301D831B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56D92750-66C4-493F-915A-1EBF8A1800D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7D19C5FC-AF2C-4709-8B85-708A26541C2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309F427D-292F-40FC-8E15-D29FB40C1C14}"/>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74FC0AA2-6A12-48EB-ADCD-059FFC30CE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BF9D426C-6993-470D-9698-1B4CA685CA4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90B2860A-1B7D-498F-9387-13E5807916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C2EE1FC1-2C34-4108-97CA-929D9CCAA4AD}"/>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684FD684-98DD-46F2-92D2-7B4123CD2FD9}"/>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07943CFB-0FD8-41A4-9685-27FE834E64F3}"/>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6156A439-61BE-44BB-ACAA-5755C3127D2B}"/>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DC2D2486-700D-4F8F-9E82-876C40414DE7}"/>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3" name="【体育館・プール】&#10;一人当たり面積平均値テキスト">
          <a:extLst>
            <a:ext uri="{FF2B5EF4-FFF2-40B4-BE49-F238E27FC236}">
              <a16:creationId xmlns:a16="http://schemas.microsoft.com/office/drawing/2014/main" id="{E5AF5B18-CC9E-4625-98CA-F8D1B6CC4B77}"/>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D1C04513-EC4B-410B-A9C8-20DF88D6101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BEEC8952-EDAF-4C58-883D-AE7D7539623B}"/>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a:extLst>
            <a:ext uri="{FF2B5EF4-FFF2-40B4-BE49-F238E27FC236}">
              <a16:creationId xmlns:a16="http://schemas.microsoft.com/office/drawing/2014/main" id="{7B66885F-F98A-4B28-8153-8E48CF3E3591}"/>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A4F5C5A0-D13D-4500-BDB6-8E480A7F0304}"/>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id="{8585489D-E1B8-496C-A593-19E34CFABA43}"/>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3FE4F0F5-6700-427C-B778-229A41A2FD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7A5EE66-8195-4D65-AC4C-7612C7E878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A5AF863A-064B-48EF-A9AA-748304FB52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491750C4-525A-41F0-BFAE-302D000394A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C4B0D5ED-82D0-4A49-B59B-24C6FD64D2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143020</xdr:rowOff>
    </xdr:from>
    <xdr:to>
      <xdr:col>55</xdr:col>
      <xdr:colOff>50800</xdr:colOff>
      <xdr:row>64</xdr:row>
      <xdr:rowOff>73170</xdr:rowOff>
    </xdr:to>
    <xdr:sp macro="" textlink="">
      <xdr:nvSpPr>
        <xdr:cNvPr id="134" name="楕円 133">
          <a:extLst>
            <a:ext uri="{FF2B5EF4-FFF2-40B4-BE49-F238E27FC236}">
              <a16:creationId xmlns:a16="http://schemas.microsoft.com/office/drawing/2014/main" id="{C16148E4-CA65-4803-B9F7-EA2F936BE481}"/>
            </a:ext>
          </a:extLst>
        </xdr:cNvPr>
        <xdr:cNvSpPr/>
      </xdr:nvSpPr>
      <xdr:spPr>
        <a:xfrm>
          <a:off x="10426700" y="109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63481</xdr:rowOff>
    </xdr:from>
    <xdr:ext cx="469744" cy="259045"/>
    <xdr:sp macro="" textlink="">
      <xdr:nvSpPr>
        <xdr:cNvPr id="135" name="【体育館・プール】&#10;一人当たり面積該当値テキスト">
          <a:extLst>
            <a:ext uri="{FF2B5EF4-FFF2-40B4-BE49-F238E27FC236}">
              <a16:creationId xmlns:a16="http://schemas.microsoft.com/office/drawing/2014/main" id="{425925DE-B659-483B-AA61-AC9A87B4769A}"/>
            </a:ext>
          </a:extLst>
        </xdr:cNvPr>
        <xdr:cNvSpPr txBox="1"/>
      </xdr:nvSpPr>
      <xdr:spPr>
        <a:xfrm>
          <a:off x="10515600" y="1086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144000</xdr:rowOff>
    </xdr:from>
    <xdr:to>
      <xdr:col>50</xdr:col>
      <xdr:colOff>165100</xdr:colOff>
      <xdr:row>64</xdr:row>
      <xdr:rowOff>74150</xdr:rowOff>
    </xdr:to>
    <xdr:sp macro="" textlink="">
      <xdr:nvSpPr>
        <xdr:cNvPr id="136" name="楕円 135">
          <a:extLst>
            <a:ext uri="{FF2B5EF4-FFF2-40B4-BE49-F238E27FC236}">
              <a16:creationId xmlns:a16="http://schemas.microsoft.com/office/drawing/2014/main" id="{B0532AD1-AEEA-428A-9C85-74CA2DCB916D}"/>
            </a:ext>
          </a:extLst>
        </xdr:cNvPr>
        <xdr:cNvSpPr/>
      </xdr:nvSpPr>
      <xdr:spPr>
        <a:xfrm>
          <a:off x="9588500" y="109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22370</xdr:rowOff>
    </xdr:from>
    <xdr:to>
      <xdr:col>55</xdr:col>
      <xdr:colOff>0</xdr:colOff>
      <xdr:row>64</xdr:row>
      <xdr:rowOff>23350</xdr:rowOff>
    </xdr:to>
    <xdr:cxnSp macro="">
      <xdr:nvCxnSpPr>
        <xdr:cNvPr id="137" name="直線コネクタ 136">
          <a:extLst>
            <a:ext uri="{FF2B5EF4-FFF2-40B4-BE49-F238E27FC236}">
              <a16:creationId xmlns:a16="http://schemas.microsoft.com/office/drawing/2014/main" id="{808B55F1-6996-4DDD-AAAC-56EA19D5054F}"/>
            </a:ext>
          </a:extLst>
        </xdr:cNvPr>
        <xdr:cNvCxnSpPr/>
      </xdr:nvCxnSpPr>
      <xdr:spPr>
        <a:xfrm flipV="1">
          <a:off x="9639300" y="10995170"/>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65277</xdr:rowOff>
    </xdr:from>
    <xdr:ext cx="469744" cy="259045"/>
    <xdr:sp macro="" textlink="">
      <xdr:nvSpPr>
        <xdr:cNvPr id="138" name="n_1mainValue【体育館・プール】&#10;一人当たり面積">
          <a:extLst>
            <a:ext uri="{FF2B5EF4-FFF2-40B4-BE49-F238E27FC236}">
              <a16:creationId xmlns:a16="http://schemas.microsoft.com/office/drawing/2014/main" id="{93E7E09F-953E-47FE-81EE-25C269CF0231}"/>
            </a:ext>
          </a:extLst>
        </xdr:cNvPr>
        <xdr:cNvSpPr txBox="1"/>
      </xdr:nvSpPr>
      <xdr:spPr>
        <a:xfrm>
          <a:off x="9391727" y="1103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37773FE5-9981-469A-A4A2-09DCBE5254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3BCC381E-9DF7-415B-887E-6F364470AA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C50CDA97-D539-49C6-940E-5771878925E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E2E2D550-C090-4B82-8830-FDCAA42D9A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C2043D4A-7755-45A4-A984-29823C0D6F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EF354468-4CE7-4ED7-90E0-0B2B74AB9B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CC9B5D9F-AC61-4F55-99B8-707D21E9BDC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854D9816-2C17-43CC-8A4B-6B69F46D3D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E74D653F-D3D8-4DCC-9C1F-594DA40796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D6DACA44-F33C-42A0-AEA0-DD087CED6C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a:extLst>
            <a:ext uri="{FF2B5EF4-FFF2-40B4-BE49-F238E27FC236}">
              <a16:creationId xmlns:a16="http://schemas.microsoft.com/office/drawing/2014/main" id="{34BF5C09-C45A-41E7-85ED-545C06BDB27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a:extLst>
            <a:ext uri="{FF2B5EF4-FFF2-40B4-BE49-F238E27FC236}">
              <a16:creationId xmlns:a16="http://schemas.microsoft.com/office/drawing/2014/main" id="{2B20CECD-2277-446A-8053-16150F2DAAB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a:extLst>
            <a:ext uri="{FF2B5EF4-FFF2-40B4-BE49-F238E27FC236}">
              <a16:creationId xmlns:a16="http://schemas.microsoft.com/office/drawing/2014/main" id="{78BB0076-6EB9-4808-A06D-31BAD53DBB2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a:extLst>
            <a:ext uri="{FF2B5EF4-FFF2-40B4-BE49-F238E27FC236}">
              <a16:creationId xmlns:a16="http://schemas.microsoft.com/office/drawing/2014/main" id="{C59AB77F-4D36-4974-B156-C1598ABE442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a:extLst>
            <a:ext uri="{FF2B5EF4-FFF2-40B4-BE49-F238E27FC236}">
              <a16:creationId xmlns:a16="http://schemas.microsoft.com/office/drawing/2014/main" id="{014B3A13-582F-476C-9138-E70F4B20D46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a:extLst>
            <a:ext uri="{FF2B5EF4-FFF2-40B4-BE49-F238E27FC236}">
              <a16:creationId xmlns:a16="http://schemas.microsoft.com/office/drawing/2014/main" id="{21BFF710-3ED2-4D48-B540-C2A5A247168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a:extLst>
            <a:ext uri="{FF2B5EF4-FFF2-40B4-BE49-F238E27FC236}">
              <a16:creationId xmlns:a16="http://schemas.microsoft.com/office/drawing/2014/main" id="{820A6531-2B3A-4D3C-9D37-A421B3D33FA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a:extLst>
            <a:ext uri="{FF2B5EF4-FFF2-40B4-BE49-F238E27FC236}">
              <a16:creationId xmlns:a16="http://schemas.microsoft.com/office/drawing/2014/main" id="{B814302A-E002-43CD-9146-3A90594F647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a:extLst>
            <a:ext uri="{FF2B5EF4-FFF2-40B4-BE49-F238E27FC236}">
              <a16:creationId xmlns:a16="http://schemas.microsoft.com/office/drawing/2014/main" id="{1CC79915-0FC8-45EB-B748-E9D6CB5D85A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a:extLst>
            <a:ext uri="{FF2B5EF4-FFF2-40B4-BE49-F238E27FC236}">
              <a16:creationId xmlns:a16="http://schemas.microsoft.com/office/drawing/2014/main" id="{5309EC7C-3373-42E2-950A-51C148A43E4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a:extLst>
            <a:ext uri="{FF2B5EF4-FFF2-40B4-BE49-F238E27FC236}">
              <a16:creationId xmlns:a16="http://schemas.microsoft.com/office/drawing/2014/main" id="{497010B2-10E0-49EB-BD51-AE178F484AF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a:extLst>
            <a:ext uri="{FF2B5EF4-FFF2-40B4-BE49-F238E27FC236}">
              <a16:creationId xmlns:a16="http://schemas.microsoft.com/office/drawing/2014/main" id="{9F1C7019-F05F-469E-9518-1767D8CAB9A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a:extLst>
            <a:ext uri="{FF2B5EF4-FFF2-40B4-BE49-F238E27FC236}">
              <a16:creationId xmlns:a16="http://schemas.microsoft.com/office/drawing/2014/main" id="{9B69907A-BEDA-456C-B036-3BCF41439D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a:extLst>
            <a:ext uri="{FF2B5EF4-FFF2-40B4-BE49-F238E27FC236}">
              <a16:creationId xmlns:a16="http://schemas.microsoft.com/office/drawing/2014/main" id="{308A866B-CF4F-40CB-9E38-90A7D2F01BF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19EA1539-D515-4047-9756-25E44AEF80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a:extLst>
            <a:ext uri="{FF2B5EF4-FFF2-40B4-BE49-F238E27FC236}">
              <a16:creationId xmlns:a16="http://schemas.microsoft.com/office/drawing/2014/main" id="{B38E1F0A-DD97-4509-8E64-260873A07B68}"/>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a:extLst>
            <a:ext uri="{FF2B5EF4-FFF2-40B4-BE49-F238E27FC236}">
              <a16:creationId xmlns:a16="http://schemas.microsoft.com/office/drawing/2014/main" id="{5CBBB41F-0AC3-4672-846D-BCB47B8C656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a:extLst>
            <a:ext uri="{FF2B5EF4-FFF2-40B4-BE49-F238E27FC236}">
              <a16:creationId xmlns:a16="http://schemas.microsoft.com/office/drawing/2014/main" id="{0828B3EC-21B6-41B8-82C6-30EE8D328899}"/>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a:extLst>
            <a:ext uri="{FF2B5EF4-FFF2-40B4-BE49-F238E27FC236}">
              <a16:creationId xmlns:a16="http://schemas.microsoft.com/office/drawing/2014/main" id="{0F1C2E58-A66B-48DA-8F14-F5EF07DC049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a:extLst>
            <a:ext uri="{FF2B5EF4-FFF2-40B4-BE49-F238E27FC236}">
              <a16:creationId xmlns:a16="http://schemas.microsoft.com/office/drawing/2014/main" id="{13A8E020-8E51-458C-A0CC-D4DC215C4445}"/>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28FE6EDB-F6EF-470F-8053-2CB52E488164}"/>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a:extLst>
            <a:ext uri="{FF2B5EF4-FFF2-40B4-BE49-F238E27FC236}">
              <a16:creationId xmlns:a16="http://schemas.microsoft.com/office/drawing/2014/main" id="{20482901-C550-4C13-AFFD-923C71EFAB64}"/>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a:extLst>
            <a:ext uri="{FF2B5EF4-FFF2-40B4-BE49-F238E27FC236}">
              <a16:creationId xmlns:a16="http://schemas.microsoft.com/office/drawing/2014/main" id="{AE2FD1BA-57E6-4749-B8ED-060A35259838}"/>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a:extLst>
            <a:ext uri="{FF2B5EF4-FFF2-40B4-BE49-F238E27FC236}">
              <a16:creationId xmlns:a16="http://schemas.microsoft.com/office/drawing/2014/main" id="{83A47532-87E8-46E7-9862-C8F6313A3894}"/>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a:extLst>
            <a:ext uri="{FF2B5EF4-FFF2-40B4-BE49-F238E27FC236}">
              <a16:creationId xmlns:a16="http://schemas.microsoft.com/office/drawing/2014/main" id="{5E843F8C-100D-4452-B602-945776F618FA}"/>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a:extLst>
            <a:ext uri="{FF2B5EF4-FFF2-40B4-BE49-F238E27FC236}">
              <a16:creationId xmlns:a16="http://schemas.microsoft.com/office/drawing/2014/main" id="{780937FC-BEA2-4334-9BB1-D8592DEC1571}"/>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29DBFD9B-A9E0-48DB-A900-5FD6E6E413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4D965053-CCB2-444B-96DA-CDBB99F8A2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8C454AC8-19F6-4755-847F-933ACDD5F4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5BC0DD8-5752-4B83-98C6-0572708AA1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9A6F43FE-4354-409F-90A6-338499956ED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180" name="楕円 179">
          <a:extLst>
            <a:ext uri="{FF2B5EF4-FFF2-40B4-BE49-F238E27FC236}">
              <a16:creationId xmlns:a16="http://schemas.microsoft.com/office/drawing/2014/main" id="{68B9F9F0-92BA-408A-9138-32BFDE552C4C}"/>
            </a:ext>
          </a:extLst>
        </xdr:cNvPr>
        <xdr:cNvSpPr/>
      </xdr:nvSpPr>
      <xdr:spPr>
        <a:xfrm>
          <a:off x="45847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98351</xdr:rowOff>
    </xdr:from>
    <xdr:ext cx="405111" cy="259045"/>
    <xdr:sp macro="" textlink="">
      <xdr:nvSpPr>
        <xdr:cNvPr id="181" name="【福祉施設】&#10;有形固定資産減価償却率該当値テキスト">
          <a:extLst>
            <a:ext uri="{FF2B5EF4-FFF2-40B4-BE49-F238E27FC236}">
              <a16:creationId xmlns:a16="http://schemas.microsoft.com/office/drawing/2014/main" id="{C109CCB1-9F23-423C-A5C2-ECC5560DF2B1}"/>
            </a:ext>
          </a:extLst>
        </xdr:cNvPr>
        <xdr:cNvSpPr txBox="1"/>
      </xdr:nvSpPr>
      <xdr:spPr>
        <a:xfrm>
          <a:off x="4673600" y="1364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182" name="楕円 181">
          <a:extLst>
            <a:ext uri="{FF2B5EF4-FFF2-40B4-BE49-F238E27FC236}">
              <a16:creationId xmlns:a16="http://schemas.microsoft.com/office/drawing/2014/main" id="{6F19059F-D905-48C8-84CD-95EE5A91A3A3}"/>
            </a:ext>
          </a:extLst>
        </xdr:cNvPr>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126274</xdr:rowOff>
    </xdr:from>
    <xdr:to>
      <xdr:col>24</xdr:col>
      <xdr:colOff>63500</xdr:colOff>
      <xdr:row>80</xdr:row>
      <xdr:rowOff>163830</xdr:rowOff>
    </xdr:to>
    <xdr:cxnSp macro="">
      <xdr:nvCxnSpPr>
        <xdr:cNvPr id="183" name="直線コネクタ 182">
          <a:extLst>
            <a:ext uri="{FF2B5EF4-FFF2-40B4-BE49-F238E27FC236}">
              <a16:creationId xmlns:a16="http://schemas.microsoft.com/office/drawing/2014/main" id="{B7596AB2-AC24-47D8-B820-8D4629E5590F}"/>
            </a:ext>
          </a:extLst>
        </xdr:cNvPr>
        <xdr:cNvCxnSpPr/>
      </xdr:nvCxnSpPr>
      <xdr:spPr>
        <a:xfrm flipV="1">
          <a:off x="3797300" y="138422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59707</xdr:rowOff>
    </xdr:from>
    <xdr:ext cx="405111" cy="259045"/>
    <xdr:sp macro="" textlink="">
      <xdr:nvSpPr>
        <xdr:cNvPr id="184" name="n_1mainValue【福祉施設】&#10;有形固定資産減価償却率">
          <a:extLst>
            <a:ext uri="{FF2B5EF4-FFF2-40B4-BE49-F238E27FC236}">
              <a16:creationId xmlns:a16="http://schemas.microsoft.com/office/drawing/2014/main" id="{E305AD9B-7744-42FB-A56D-C6903689A9B1}"/>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a:extLst>
            <a:ext uri="{FF2B5EF4-FFF2-40B4-BE49-F238E27FC236}">
              <a16:creationId xmlns:a16="http://schemas.microsoft.com/office/drawing/2014/main" id="{86319527-3C4A-4245-B9EC-CEC6BDC1F6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a:extLst>
            <a:ext uri="{FF2B5EF4-FFF2-40B4-BE49-F238E27FC236}">
              <a16:creationId xmlns:a16="http://schemas.microsoft.com/office/drawing/2014/main" id="{4FD33609-A2A7-44E2-A29A-A2EC1952C0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a:extLst>
            <a:ext uri="{FF2B5EF4-FFF2-40B4-BE49-F238E27FC236}">
              <a16:creationId xmlns:a16="http://schemas.microsoft.com/office/drawing/2014/main" id="{9B728119-8542-48DD-8136-BFDCBBCE72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a:extLst>
            <a:ext uri="{FF2B5EF4-FFF2-40B4-BE49-F238E27FC236}">
              <a16:creationId xmlns:a16="http://schemas.microsoft.com/office/drawing/2014/main" id="{F937DC85-03BA-49E1-9C4C-D33EABDACB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a:extLst>
            <a:ext uri="{FF2B5EF4-FFF2-40B4-BE49-F238E27FC236}">
              <a16:creationId xmlns:a16="http://schemas.microsoft.com/office/drawing/2014/main" id="{29759E07-95DE-4058-A3F6-EBBFAAE0B3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a:extLst>
            <a:ext uri="{FF2B5EF4-FFF2-40B4-BE49-F238E27FC236}">
              <a16:creationId xmlns:a16="http://schemas.microsoft.com/office/drawing/2014/main" id="{05CD437F-58D7-483C-B22A-4FC1E0FF3B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a:extLst>
            <a:ext uri="{FF2B5EF4-FFF2-40B4-BE49-F238E27FC236}">
              <a16:creationId xmlns:a16="http://schemas.microsoft.com/office/drawing/2014/main" id="{ABEEFEF8-773E-45AD-B540-8FBB70D384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a:extLst>
            <a:ext uri="{FF2B5EF4-FFF2-40B4-BE49-F238E27FC236}">
              <a16:creationId xmlns:a16="http://schemas.microsoft.com/office/drawing/2014/main" id="{0981CC4C-2E9B-405C-AC4F-9F8F664D40D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a:extLst>
            <a:ext uri="{FF2B5EF4-FFF2-40B4-BE49-F238E27FC236}">
              <a16:creationId xmlns:a16="http://schemas.microsoft.com/office/drawing/2014/main" id="{CD9C9590-1E23-4E75-8E28-788D583BB4B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a:extLst>
            <a:ext uri="{FF2B5EF4-FFF2-40B4-BE49-F238E27FC236}">
              <a16:creationId xmlns:a16="http://schemas.microsoft.com/office/drawing/2014/main" id="{3AEC66AC-DB0B-46AC-92C2-E07913AC655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a:extLst>
            <a:ext uri="{FF2B5EF4-FFF2-40B4-BE49-F238E27FC236}">
              <a16:creationId xmlns:a16="http://schemas.microsoft.com/office/drawing/2014/main" id="{D6CA0930-EC2D-4BED-A4E0-A330D580C8E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a:extLst>
            <a:ext uri="{FF2B5EF4-FFF2-40B4-BE49-F238E27FC236}">
              <a16:creationId xmlns:a16="http://schemas.microsoft.com/office/drawing/2014/main" id="{D1D6214C-EA5F-46A7-945B-2865A24DF10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a:extLst>
            <a:ext uri="{FF2B5EF4-FFF2-40B4-BE49-F238E27FC236}">
              <a16:creationId xmlns:a16="http://schemas.microsoft.com/office/drawing/2014/main" id="{F9C7DD4A-9174-4693-A50C-DA6270E012C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a:extLst>
            <a:ext uri="{FF2B5EF4-FFF2-40B4-BE49-F238E27FC236}">
              <a16:creationId xmlns:a16="http://schemas.microsoft.com/office/drawing/2014/main" id="{80A603AC-2397-4959-AE35-D261600347E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a:extLst>
            <a:ext uri="{FF2B5EF4-FFF2-40B4-BE49-F238E27FC236}">
              <a16:creationId xmlns:a16="http://schemas.microsoft.com/office/drawing/2014/main" id="{3F78A935-696B-466F-8F7E-F9B8B9866E5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a:extLst>
            <a:ext uri="{FF2B5EF4-FFF2-40B4-BE49-F238E27FC236}">
              <a16:creationId xmlns:a16="http://schemas.microsoft.com/office/drawing/2014/main" id="{7479B0F7-EC43-4852-A1BE-D36B11DB3DC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a:extLst>
            <a:ext uri="{FF2B5EF4-FFF2-40B4-BE49-F238E27FC236}">
              <a16:creationId xmlns:a16="http://schemas.microsoft.com/office/drawing/2014/main" id="{4F2FA322-35DA-4352-BF7C-83BBC7A0182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a:extLst>
            <a:ext uri="{FF2B5EF4-FFF2-40B4-BE49-F238E27FC236}">
              <a16:creationId xmlns:a16="http://schemas.microsoft.com/office/drawing/2014/main" id="{989CA536-1E73-4E2B-84A4-C6B5A7E28AF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a:extLst>
            <a:ext uri="{FF2B5EF4-FFF2-40B4-BE49-F238E27FC236}">
              <a16:creationId xmlns:a16="http://schemas.microsoft.com/office/drawing/2014/main" id="{30DF6E72-5AC6-4D23-BC33-4205908018D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a:extLst>
            <a:ext uri="{FF2B5EF4-FFF2-40B4-BE49-F238E27FC236}">
              <a16:creationId xmlns:a16="http://schemas.microsoft.com/office/drawing/2014/main" id="{699654F0-7A42-4BF6-9BD3-1839B4FEC61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a:extLst>
            <a:ext uri="{FF2B5EF4-FFF2-40B4-BE49-F238E27FC236}">
              <a16:creationId xmlns:a16="http://schemas.microsoft.com/office/drawing/2014/main" id="{6E7D02B5-F440-4F3E-84C3-AF0652F9AFA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id="{C342C462-01CD-4516-9741-D0C557CF4B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a:extLst>
            <a:ext uri="{FF2B5EF4-FFF2-40B4-BE49-F238E27FC236}">
              <a16:creationId xmlns:a16="http://schemas.microsoft.com/office/drawing/2014/main" id="{EAB9F321-A130-47F7-9E79-A967017843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a:extLst>
            <a:ext uri="{FF2B5EF4-FFF2-40B4-BE49-F238E27FC236}">
              <a16:creationId xmlns:a16="http://schemas.microsoft.com/office/drawing/2014/main" id="{F6A8FF73-CA10-47DB-A113-2E34A8AE90D7}"/>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a:extLst>
            <a:ext uri="{FF2B5EF4-FFF2-40B4-BE49-F238E27FC236}">
              <a16:creationId xmlns:a16="http://schemas.microsoft.com/office/drawing/2014/main" id="{4CAA28E3-3FD0-4CDA-B2A8-348ED30516C2}"/>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a:extLst>
            <a:ext uri="{FF2B5EF4-FFF2-40B4-BE49-F238E27FC236}">
              <a16:creationId xmlns:a16="http://schemas.microsoft.com/office/drawing/2014/main" id="{A025EE0F-B1E9-4ECC-BD8E-FC3434835D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a:extLst>
            <a:ext uri="{FF2B5EF4-FFF2-40B4-BE49-F238E27FC236}">
              <a16:creationId xmlns:a16="http://schemas.microsoft.com/office/drawing/2014/main" id="{83C86721-C66B-4A53-A0A3-07B2C97FF565}"/>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a:extLst>
            <a:ext uri="{FF2B5EF4-FFF2-40B4-BE49-F238E27FC236}">
              <a16:creationId xmlns:a16="http://schemas.microsoft.com/office/drawing/2014/main" id="{3EAF1A4B-9AE3-4A91-AA9F-01B8C404AD5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a:extLst>
            <a:ext uri="{FF2B5EF4-FFF2-40B4-BE49-F238E27FC236}">
              <a16:creationId xmlns:a16="http://schemas.microsoft.com/office/drawing/2014/main" id="{7FD913C8-7E9D-4B52-BEA7-D653250CA56F}"/>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a:extLst>
            <a:ext uri="{FF2B5EF4-FFF2-40B4-BE49-F238E27FC236}">
              <a16:creationId xmlns:a16="http://schemas.microsoft.com/office/drawing/2014/main" id="{282E3134-F262-4872-AD4F-66FC4F5AC051}"/>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a:extLst>
            <a:ext uri="{FF2B5EF4-FFF2-40B4-BE49-F238E27FC236}">
              <a16:creationId xmlns:a16="http://schemas.microsoft.com/office/drawing/2014/main" id="{5456690F-E804-45BB-9619-000F0BDEC6E6}"/>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a:extLst>
            <a:ext uri="{FF2B5EF4-FFF2-40B4-BE49-F238E27FC236}">
              <a16:creationId xmlns:a16="http://schemas.microsoft.com/office/drawing/2014/main" id="{09AA861E-2634-4EE6-9F36-A86BAE880C45}"/>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a:extLst>
            <a:ext uri="{FF2B5EF4-FFF2-40B4-BE49-F238E27FC236}">
              <a16:creationId xmlns:a16="http://schemas.microsoft.com/office/drawing/2014/main" id="{3BAE583A-89CA-47E4-989A-93CBA5211724}"/>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a:extLst>
            <a:ext uri="{FF2B5EF4-FFF2-40B4-BE49-F238E27FC236}">
              <a16:creationId xmlns:a16="http://schemas.microsoft.com/office/drawing/2014/main" id="{6068B8D5-9AD3-4F05-B7B6-EACFF055DFEF}"/>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1A522850-190B-4A4A-AFC4-00F536BD58C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754732B4-3691-499D-96A6-98101E7C54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58C474FF-2852-4E47-B7AB-EEA9984495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52C95ECC-6578-4575-9CBE-82E594A008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455BFA70-6BDF-498A-8DC8-B477BEE3D7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xdr:rowOff>
    </xdr:from>
    <xdr:to>
      <xdr:col>55</xdr:col>
      <xdr:colOff>50800</xdr:colOff>
      <xdr:row>83</xdr:row>
      <xdr:rowOff>115188</xdr:rowOff>
    </xdr:to>
    <xdr:sp macro="" textlink="">
      <xdr:nvSpPr>
        <xdr:cNvPr id="224" name="楕円 223">
          <a:extLst>
            <a:ext uri="{FF2B5EF4-FFF2-40B4-BE49-F238E27FC236}">
              <a16:creationId xmlns:a16="http://schemas.microsoft.com/office/drawing/2014/main" id="{6E89A5FB-B6AC-4472-9656-877A4FB78545}"/>
            </a:ext>
          </a:extLst>
        </xdr:cNvPr>
        <xdr:cNvSpPr/>
      </xdr:nvSpPr>
      <xdr:spPr>
        <a:xfrm>
          <a:off x="10426700" y="142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36465</xdr:rowOff>
    </xdr:from>
    <xdr:ext cx="469744" cy="259045"/>
    <xdr:sp macro="" textlink="">
      <xdr:nvSpPr>
        <xdr:cNvPr id="225" name="【福祉施設】&#10;一人当たり面積該当値テキスト">
          <a:extLst>
            <a:ext uri="{FF2B5EF4-FFF2-40B4-BE49-F238E27FC236}">
              <a16:creationId xmlns:a16="http://schemas.microsoft.com/office/drawing/2014/main" id="{1079DB51-6E7D-4DD7-AC35-3A40E9538718}"/>
            </a:ext>
          </a:extLst>
        </xdr:cNvPr>
        <xdr:cNvSpPr txBox="1"/>
      </xdr:nvSpPr>
      <xdr:spPr>
        <a:xfrm>
          <a:off x="10515600" y="1409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169418</xdr:rowOff>
    </xdr:from>
    <xdr:to>
      <xdr:col>50</xdr:col>
      <xdr:colOff>165100</xdr:colOff>
      <xdr:row>85</xdr:row>
      <xdr:rowOff>99568</xdr:rowOff>
    </xdr:to>
    <xdr:sp macro="" textlink="">
      <xdr:nvSpPr>
        <xdr:cNvPr id="226" name="楕円 225">
          <a:extLst>
            <a:ext uri="{FF2B5EF4-FFF2-40B4-BE49-F238E27FC236}">
              <a16:creationId xmlns:a16="http://schemas.microsoft.com/office/drawing/2014/main" id="{789782E1-9F95-45D9-BE12-3CD728C6E561}"/>
            </a:ext>
          </a:extLst>
        </xdr:cNvPr>
        <xdr:cNvSpPr/>
      </xdr:nvSpPr>
      <xdr:spPr>
        <a:xfrm>
          <a:off x="9588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64388</xdr:rowOff>
    </xdr:from>
    <xdr:to>
      <xdr:col>55</xdr:col>
      <xdr:colOff>0</xdr:colOff>
      <xdr:row>85</xdr:row>
      <xdr:rowOff>48768</xdr:rowOff>
    </xdr:to>
    <xdr:cxnSp macro="">
      <xdr:nvCxnSpPr>
        <xdr:cNvPr id="227" name="直線コネクタ 226">
          <a:extLst>
            <a:ext uri="{FF2B5EF4-FFF2-40B4-BE49-F238E27FC236}">
              <a16:creationId xmlns:a16="http://schemas.microsoft.com/office/drawing/2014/main" id="{16B2BA25-01E8-4685-BDE1-C31BF6CEB54D}"/>
            </a:ext>
          </a:extLst>
        </xdr:cNvPr>
        <xdr:cNvCxnSpPr/>
      </xdr:nvCxnSpPr>
      <xdr:spPr>
        <a:xfrm flipV="1">
          <a:off x="9639300" y="14294738"/>
          <a:ext cx="838200" cy="3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90695</xdr:rowOff>
    </xdr:from>
    <xdr:ext cx="469744" cy="259045"/>
    <xdr:sp macro="" textlink="">
      <xdr:nvSpPr>
        <xdr:cNvPr id="228" name="n_1mainValue【福祉施設】&#10;一人当たり面積">
          <a:extLst>
            <a:ext uri="{FF2B5EF4-FFF2-40B4-BE49-F238E27FC236}">
              <a16:creationId xmlns:a16="http://schemas.microsoft.com/office/drawing/2014/main" id="{29B930E0-2BEB-4FCC-9C0A-974FFAC471B9}"/>
            </a:ext>
          </a:extLst>
        </xdr:cNvPr>
        <xdr:cNvSpPr txBox="1"/>
      </xdr:nvSpPr>
      <xdr:spPr>
        <a:xfrm>
          <a:off x="93917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a:extLst>
            <a:ext uri="{FF2B5EF4-FFF2-40B4-BE49-F238E27FC236}">
              <a16:creationId xmlns:a16="http://schemas.microsoft.com/office/drawing/2014/main" id="{78517913-6643-4ACB-B072-8632237357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a:extLst>
            <a:ext uri="{FF2B5EF4-FFF2-40B4-BE49-F238E27FC236}">
              <a16:creationId xmlns:a16="http://schemas.microsoft.com/office/drawing/2014/main" id="{74585005-1F14-4180-884F-DBC3701DA3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a:extLst>
            <a:ext uri="{FF2B5EF4-FFF2-40B4-BE49-F238E27FC236}">
              <a16:creationId xmlns:a16="http://schemas.microsoft.com/office/drawing/2014/main" id="{E73A98A6-A26C-482D-BDDF-D2B393381A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a:extLst>
            <a:ext uri="{FF2B5EF4-FFF2-40B4-BE49-F238E27FC236}">
              <a16:creationId xmlns:a16="http://schemas.microsoft.com/office/drawing/2014/main" id="{6B4D2C3F-6351-4A28-B3DB-24B1DE3BB8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a:extLst>
            <a:ext uri="{FF2B5EF4-FFF2-40B4-BE49-F238E27FC236}">
              <a16:creationId xmlns:a16="http://schemas.microsoft.com/office/drawing/2014/main" id="{9F9DDEC8-067B-4582-9F5D-5DC2B603BA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a:extLst>
            <a:ext uri="{FF2B5EF4-FFF2-40B4-BE49-F238E27FC236}">
              <a16:creationId xmlns:a16="http://schemas.microsoft.com/office/drawing/2014/main" id="{7EB4912F-BEA1-4871-9B74-D9690DD00C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a:extLst>
            <a:ext uri="{FF2B5EF4-FFF2-40B4-BE49-F238E27FC236}">
              <a16:creationId xmlns:a16="http://schemas.microsoft.com/office/drawing/2014/main" id="{DA16B1C6-093C-4BE4-8344-17B498C276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a:extLst>
            <a:ext uri="{FF2B5EF4-FFF2-40B4-BE49-F238E27FC236}">
              <a16:creationId xmlns:a16="http://schemas.microsoft.com/office/drawing/2014/main" id="{E2C52AFA-4B7A-476B-A9F5-6700527D27A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a:extLst>
            <a:ext uri="{FF2B5EF4-FFF2-40B4-BE49-F238E27FC236}">
              <a16:creationId xmlns:a16="http://schemas.microsoft.com/office/drawing/2014/main" id="{DE3D974E-2C71-487D-88BB-3F84B839D16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a:extLst>
            <a:ext uri="{FF2B5EF4-FFF2-40B4-BE49-F238E27FC236}">
              <a16:creationId xmlns:a16="http://schemas.microsoft.com/office/drawing/2014/main" id="{FECBF1D0-F16E-48BB-88F0-57EB37B0D66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9" name="テキスト ボックス 238">
          <a:extLst>
            <a:ext uri="{FF2B5EF4-FFF2-40B4-BE49-F238E27FC236}">
              <a16:creationId xmlns:a16="http://schemas.microsoft.com/office/drawing/2014/main" id="{FE9D17B1-7316-4F33-A235-58CC8DC023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0" name="直線コネクタ 239">
          <a:extLst>
            <a:ext uri="{FF2B5EF4-FFF2-40B4-BE49-F238E27FC236}">
              <a16:creationId xmlns:a16="http://schemas.microsoft.com/office/drawing/2014/main" id="{742F5FC7-5C54-4642-8D19-3DC0EAC0B4F5}"/>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1" name="テキスト ボックス 240">
          <a:extLst>
            <a:ext uri="{FF2B5EF4-FFF2-40B4-BE49-F238E27FC236}">
              <a16:creationId xmlns:a16="http://schemas.microsoft.com/office/drawing/2014/main" id="{84E5480C-C0A8-478C-986D-47168040FC3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2" name="直線コネクタ 241">
          <a:extLst>
            <a:ext uri="{FF2B5EF4-FFF2-40B4-BE49-F238E27FC236}">
              <a16:creationId xmlns:a16="http://schemas.microsoft.com/office/drawing/2014/main" id="{3CD7FEF1-170E-49A1-A57C-498FE6C4B46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3" name="テキスト ボックス 242">
          <a:extLst>
            <a:ext uri="{FF2B5EF4-FFF2-40B4-BE49-F238E27FC236}">
              <a16:creationId xmlns:a16="http://schemas.microsoft.com/office/drawing/2014/main" id="{E4E1D162-9017-4DC8-A92F-BFC7AD6D259B}"/>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4" name="直線コネクタ 243">
          <a:extLst>
            <a:ext uri="{FF2B5EF4-FFF2-40B4-BE49-F238E27FC236}">
              <a16:creationId xmlns:a16="http://schemas.microsoft.com/office/drawing/2014/main" id="{BCFA44ED-C294-41E7-9DB1-05DFC5E34284}"/>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5" name="テキスト ボックス 244">
          <a:extLst>
            <a:ext uri="{FF2B5EF4-FFF2-40B4-BE49-F238E27FC236}">
              <a16:creationId xmlns:a16="http://schemas.microsoft.com/office/drawing/2014/main" id="{8F58EAFB-79A2-4CE0-AE6D-0E355F7168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6" name="直線コネクタ 245">
          <a:extLst>
            <a:ext uri="{FF2B5EF4-FFF2-40B4-BE49-F238E27FC236}">
              <a16:creationId xmlns:a16="http://schemas.microsoft.com/office/drawing/2014/main" id="{F57510ED-717B-4CED-A9C6-243362A4DA0D}"/>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7" name="テキスト ボックス 246">
          <a:extLst>
            <a:ext uri="{FF2B5EF4-FFF2-40B4-BE49-F238E27FC236}">
              <a16:creationId xmlns:a16="http://schemas.microsoft.com/office/drawing/2014/main" id="{4A563FDE-62E8-4849-A519-6B6C97D354E2}"/>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a:extLst>
            <a:ext uri="{FF2B5EF4-FFF2-40B4-BE49-F238E27FC236}">
              <a16:creationId xmlns:a16="http://schemas.microsoft.com/office/drawing/2014/main" id="{82F6198F-B166-493F-B21E-5E684EB6C4E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a:extLst>
            <a:ext uri="{FF2B5EF4-FFF2-40B4-BE49-F238E27FC236}">
              <a16:creationId xmlns:a16="http://schemas.microsoft.com/office/drawing/2014/main" id="{7729F0DC-6156-4B1B-950D-46056410EF9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a:extLst>
            <a:ext uri="{FF2B5EF4-FFF2-40B4-BE49-F238E27FC236}">
              <a16:creationId xmlns:a16="http://schemas.microsoft.com/office/drawing/2014/main" id="{3266B777-32B0-432E-BFA1-83969F58EB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51" name="直線コネクタ 250">
          <a:extLst>
            <a:ext uri="{FF2B5EF4-FFF2-40B4-BE49-F238E27FC236}">
              <a16:creationId xmlns:a16="http://schemas.microsoft.com/office/drawing/2014/main" id="{95A0C35D-D9F6-4039-A193-AF5A1398D259}"/>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52" name="【市民会館】&#10;有形固定資産減価償却率最小値テキスト">
          <a:extLst>
            <a:ext uri="{FF2B5EF4-FFF2-40B4-BE49-F238E27FC236}">
              <a16:creationId xmlns:a16="http://schemas.microsoft.com/office/drawing/2014/main" id="{E96E0B92-520E-4F13-92CE-2BF4788EC57B}"/>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53" name="直線コネクタ 252">
          <a:extLst>
            <a:ext uri="{FF2B5EF4-FFF2-40B4-BE49-F238E27FC236}">
              <a16:creationId xmlns:a16="http://schemas.microsoft.com/office/drawing/2014/main" id="{22696DA4-E717-4EFF-9946-59DBA2A65131}"/>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54" name="【市民会館】&#10;有形固定資産減価償却率最大値テキスト">
          <a:extLst>
            <a:ext uri="{FF2B5EF4-FFF2-40B4-BE49-F238E27FC236}">
              <a16:creationId xmlns:a16="http://schemas.microsoft.com/office/drawing/2014/main" id="{7A675DFC-EC4D-469C-A305-400B8E1F56C4}"/>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55" name="直線コネクタ 254">
          <a:extLst>
            <a:ext uri="{FF2B5EF4-FFF2-40B4-BE49-F238E27FC236}">
              <a16:creationId xmlns:a16="http://schemas.microsoft.com/office/drawing/2014/main" id="{88DABF44-8936-4E78-A352-967E33D12DCF}"/>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56" name="【市民会館】&#10;有形固定資産減価償却率平均値テキスト">
          <a:extLst>
            <a:ext uri="{FF2B5EF4-FFF2-40B4-BE49-F238E27FC236}">
              <a16:creationId xmlns:a16="http://schemas.microsoft.com/office/drawing/2014/main" id="{9CDBF8C8-656E-434A-8D11-D25013CBAD65}"/>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57" name="フローチャート: 判断 256">
          <a:extLst>
            <a:ext uri="{FF2B5EF4-FFF2-40B4-BE49-F238E27FC236}">
              <a16:creationId xmlns:a16="http://schemas.microsoft.com/office/drawing/2014/main" id="{5661F7FB-A6D4-4585-B1C0-6332D324BA82}"/>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58" name="フローチャート: 判断 257">
          <a:extLst>
            <a:ext uri="{FF2B5EF4-FFF2-40B4-BE49-F238E27FC236}">
              <a16:creationId xmlns:a16="http://schemas.microsoft.com/office/drawing/2014/main" id="{24C3589D-BE65-4627-B8AF-CC2DC4C4C0D4}"/>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259" name="n_1aveValue【市民会館】&#10;有形固定資産減価償却率">
          <a:extLst>
            <a:ext uri="{FF2B5EF4-FFF2-40B4-BE49-F238E27FC236}">
              <a16:creationId xmlns:a16="http://schemas.microsoft.com/office/drawing/2014/main" id="{3A93C113-A08E-48A5-899B-DADEEB89A5EC}"/>
            </a:ext>
          </a:extLst>
        </xdr:cNvPr>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60" name="フローチャート: 判断 259">
          <a:extLst>
            <a:ext uri="{FF2B5EF4-FFF2-40B4-BE49-F238E27FC236}">
              <a16:creationId xmlns:a16="http://schemas.microsoft.com/office/drawing/2014/main" id="{AC0A3BA8-85D0-40D0-9C03-862D70CFFFAC}"/>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261" name="n_2aveValue【市民会館】&#10;有形固定資産減価償却率">
          <a:extLst>
            <a:ext uri="{FF2B5EF4-FFF2-40B4-BE49-F238E27FC236}">
              <a16:creationId xmlns:a16="http://schemas.microsoft.com/office/drawing/2014/main" id="{D306E401-0BEF-440F-8099-A617FCC1FD05}"/>
            </a:ext>
          </a:extLst>
        </xdr:cNvPr>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A329BD66-A01B-44BC-A811-742D1C8ACA1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C3CDEE96-0D9C-4618-A0A9-C3B7617CF36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F2CEC946-D723-4A10-B263-F2FE3459401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E2B4E9AE-19EA-462E-ACB1-48A560A060F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062D69C3-A450-44B5-A221-424150825DD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267" name="楕円 266">
          <a:extLst>
            <a:ext uri="{FF2B5EF4-FFF2-40B4-BE49-F238E27FC236}">
              <a16:creationId xmlns:a16="http://schemas.microsoft.com/office/drawing/2014/main" id="{30C391A7-C157-4392-8296-900D2717A214}"/>
            </a:ext>
          </a:extLst>
        </xdr:cNvPr>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36847</xdr:rowOff>
    </xdr:from>
    <xdr:ext cx="405111" cy="259045"/>
    <xdr:sp macro="" textlink="">
      <xdr:nvSpPr>
        <xdr:cNvPr id="268" name="【市民会館】&#10;有形固定資産減価償却率該当値テキスト">
          <a:extLst>
            <a:ext uri="{FF2B5EF4-FFF2-40B4-BE49-F238E27FC236}">
              <a16:creationId xmlns:a16="http://schemas.microsoft.com/office/drawing/2014/main" id="{586890B8-7839-4163-AB85-4F5D9E000E3F}"/>
            </a:ext>
          </a:extLst>
        </xdr:cNvPr>
        <xdr:cNvSpPr txBox="1"/>
      </xdr:nvSpPr>
      <xdr:spPr>
        <a:xfrm>
          <a:off x="4673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61976</xdr:rowOff>
    </xdr:from>
    <xdr:to>
      <xdr:col>20</xdr:col>
      <xdr:colOff>38100</xdr:colOff>
      <xdr:row>105</xdr:row>
      <xdr:rowOff>163576</xdr:rowOff>
    </xdr:to>
    <xdr:sp macro="" textlink="">
      <xdr:nvSpPr>
        <xdr:cNvPr id="269" name="楕円 268">
          <a:extLst>
            <a:ext uri="{FF2B5EF4-FFF2-40B4-BE49-F238E27FC236}">
              <a16:creationId xmlns:a16="http://schemas.microsoft.com/office/drawing/2014/main" id="{4D12D97E-190B-4AC0-A3DB-0B012DBD8C38}"/>
            </a:ext>
          </a:extLst>
        </xdr:cNvPr>
        <xdr:cNvSpPr/>
      </xdr:nvSpPr>
      <xdr:spPr>
        <a:xfrm>
          <a:off x="3746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112776</xdr:rowOff>
    </xdr:to>
    <xdr:cxnSp macro="">
      <xdr:nvCxnSpPr>
        <xdr:cNvPr id="270" name="直線コネクタ 269">
          <a:extLst>
            <a:ext uri="{FF2B5EF4-FFF2-40B4-BE49-F238E27FC236}">
              <a16:creationId xmlns:a16="http://schemas.microsoft.com/office/drawing/2014/main" id="{50420F8E-42AA-44C5-AA3B-BC006F21E1E1}"/>
            </a:ext>
          </a:extLst>
        </xdr:cNvPr>
        <xdr:cNvCxnSpPr/>
      </xdr:nvCxnSpPr>
      <xdr:spPr>
        <a:xfrm flipV="1">
          <a:off x="3797300" y="180670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8653</xdr:rowOff>
    </xdr:from>
    <xdr:ext cx="405111" cy="259045"/>
    <xdr:sp macro="" textlink="">
      <xdr:nvSpPr>
        <xdr:cNvPr id="271" name="n_1mainValue【市民会館】&#10;有形固定資産減価償却率">
          <a:extLst>
            <a:ext uri="{FF2B5EF4-FFF2-40B4-BE49-F238E27FC236}">
              <a16:creationId xmlns:a16="http://schemas.microsoft.com/office/drawing/2014/main" id="{1A9FCEA7-CB31-40AF-A1AE-683DBFC62216}"/>
            </a:ext>
          </a:extLst>
        </xdr:cNvPr>
        <xdr:cNvSpPr txBox="1"/>
      </xdr:nvSpPr>
      <xdr:spPr>
        <a:xfrm>
          <a:off x="3582044" y="1783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a:extLst>
            <a:ext uri="{FF2B5EF4-FFF2-40B4-BE49-F238E27FC236}">
              <a16:creationId xmlns:a16="http://schemas.microsoft.com/office/drawing/2014/main" id="{9A9928E9-6F8D-4F3C-BCD4-BBE12C9B9B6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a:extLst>
            <a:ext uri="{FF2B5EF4-FFF2-40B4-BE49-F238E27FC236}">
              <a16:creationId xmlns:a16="http://schemas.microsoft.com/office/drawing/2014/main" id="{3C6A2C0F-D571-4613-906A-D20548D1292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a:extLst>
            <a:ext uri="{FF2B5EF4-FFF2-40B4-BE49-F238E27FC236}">
              <a16:creationId xmlns:a16="http://schemas.microsoft.com/office/drawing/2014/main" id="{2FE81470-BC50-4AE7-BCDD-5CB3A752E0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a:extLst>
            <a:ext uri="{FF2B5EF4-FFF2-40B4-BE49-F238E27FC236}">
              <a16:creationId xmlns:a16="http://schemas.microsoft.com/office/drawing/2014/main" id="{E85E5120-C61B-4D14-B9CC-6769887FAB3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a:extLst>
            <a:ext uri="{FF2B5EF4-FFF2-40B4-BE49-F238E27FC236}">
              <a16:creationId xmlns:a16="http://schemas.microsoft.com/office/drawing/2014/main" id="{DCFBF3B8-956B-4FAD-B600-C48588F345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a:extLst>
            <a:ext uri="{FF2B5EF4-FFF2-40B4-BE49-F238E27FC236}">
              <a16:creationId xmlns:a16="http://schemas.microsoft.com/office/drawing/2014/main" id="{A2BEDADF-C95B-4E65-A9A5-3E3F0D3D2E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a:extLst>
            <a:ext uri="{FF2B5EF4-FFF2-40B4-BE49-F238E27FC236}">
              <a16:creationId xmlns:a16="http://schemas.microsoft.com/office/drawing/2014/main" id="{2BA3DA58-C41B-4FF0-91BC-1661F464D5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a:extLst>
            <a:ext uri="{FF2B5EF4-FFF2-40B4-BE49-F238E27FC236}">
              <a16:creationId xmlns:a16="http://schemas.microsoft.com/office/drawing/2014/main" id="{9DAE4305-B2EC-45AA-A588-70F426381A6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a:extLst>
            <a:ext uri="{FF2B5EF4-FFF2-40B4-BE49-F238E27FC236}">
              <a16:creationId xmlns:a16="http://schemas.microsoft.com/office/drawing/2014/main" id="{7944255F-BBE3-49FF-A33E-E0F36D0BA8E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a:extLst>
            <a:ext uri="{FF2B5EF4-FFF2-40B4-BE49-F238E27FC236}">
              <a16:creationId xmlns:a16="http://schemas.microsoft.com/office/drawing/2014/main" id="{31B71525-21C6-4A6E-A5A7-48D63FEAA33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a:extLst>
            <a:ext uri="{FF2B5EF4-FFF2-40B4-BE49-F238E27FC236}">
              <a16:creationId xmlns:a16="http://schemas.microsoft.com/office/drawing/2014/main" id="{DD90C80A-0CAE-4938-A70F-E4DD98C4D1F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a:extLst>
            <a:ext uri="{FF2B5EF4-FFF2-40B4-BE49-F238E27FC236}">
              <a16:creationId xmlns:a16="http://schemas.microsoft.com/office/drawing/2014/main" id="{280D3C2C-D07B-4711-B133-47BCD84B4FD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a:extLst>
            <a:ext uri="{FF2B5EF4-FFF2-40B4-BE49-F238E27FC236}">
              <a16:creationId xmlns:a16="http://schemas.microsoft.com/office/drawing/2014/main" id="{9992A534-6B65-430C-A9D1-A3332B6AEA1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a:extLst>
            <a:ext uri="{FF2B5EF4-FFF2-40B4-BE49-F238E27FC236}">
              <a16:creationId xmlns:a16="http://schemas.microsoft.com/office/drawing/2014/main" id="{E76088BC-CF20-404E-A5FA-3DB39F92C08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a:extLst>
            <a:ext uri="{FF2B5EF4-FFF2-40B4-BE49-F238E27FC236}">
              <a16:creationId xmlns:a16="http://schemas.microsoft.com/office/drawing/2014/main" id="{8CD57E4F-0AC4-4781-9B64-092FE28943E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a:extLst>
            <a:ext uri="{FF2B5EF4-FFF2-40B4-BE49-F238E27FC236}">
              <a16:creationId xmlns:a16="http://schemas.microsoft.com/office/drawing/2014/main" id="{345F6850-D005-4CAA-83D7-85969438FFF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a:extLst>
            <a:ext uri="{FF2B5EF4-FFF2-40B4-BE49-F238E27FC236}">
              <a16:creationId xmlns:a16="http://schemas.microsoft.com/office/drawing/2014/main" id="{D48545D3-89BD-4F1E-9155-5CC305F22C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a:extLst>
            <a:ext uri="{FF2B5EF4-FFF2-40B4-BE49-F238E27FC236}">
              <a16:creationId xmlns:a16="http://schemas.microsoft.com/office/drawing/2014/main" id="{895EE2B5-9436-4EE1-8ABF-755B93A3F67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a:extLst>
            <a:ext uri="{FF2B5EF4-FFF2-40B4-BE49-F238E27FC236}">
              <a16:creationId xmlns:a16="http://schemas.microsoft.com/office/drawing/2014/main" id="{D428FBAE-A24F-46F9-BDF2-779A5526335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a:extLst>
            <a:ext uri="{FF2B5EF4-FFF2-40B4-BE49-F238E27FC236}">
              <a16:creationId xmlns:a16="http://schemas.microsoft.com/office/drawing/2014/main" id="{EFDA4C07-5802-472A-BB17-DFF074597F8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a:extLst>
            <a:ext uri="{FF2B5EF4-FFF2-40B4-BE49-F238E27FC236}">
              <a16:creationId xmlns:a16="http://schemas.microsoft.com/office/drawing/2014/main" id="{9BF41993-32BF-408B-AAC7-373B6E8842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a:extLst>
            <a:ext uri="{FF2B5EF4-FFF2-40B4-BE49-F238E27FC236}">
              <a16:creationId xmlns:a16="http://schemas.microsoft.com/office/drawing/2014/main" id="{F421C753-C3FC-476F-B7CF-BD3EE5F2B17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a:extLst>
            <a:ext uri="{FF2B5EF4-FFF2-40B4-BE49-F238E27FC236}">
              <a16:creationId xmlns:a16="http://schemas.microsoft.com/office/drawing/2014/main" id="{DFA07F37-912E-414B-99F2-FEE9284176A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95" name="直線コネクタ 294">
          <a:extLst>
            <a:ext uri="{FF2B5EF4-FFF2-40B4-BE49-F238E27FC236}">
              <a16:creationId xmlns:a16="http://schemas.microsoft.com/office/drawing/2014/main" id="{DB039950-0371-46BA-BC62-093E59029C6B}"/>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96" name="【市民会館】&#10;一人当たり面積最小値テキスト">
          <a:extLst>
            <a:ext uri="{FF2B5EF4-FFF2-40B4-BE49-F238E27FC236}">
              <a16:creationId xmlns:a16="http://schemas.microsoft.com/office/drawing/2014/main" id="{34EB3916-A7A8-43FA-9149-DF413EE8B4C5}"/>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97" name="直線コネクタ 296">
          <a:extLst>
            <a:ext uri="{FF2B5EF4-FFF2-40B4-BE49-F238E27FC236}">
              <a16:creationId xmlns:a16="http://schemas.microsoft.com/office/drawing/2014/main" id="{1656858B-C1D2-40CB-AD32-7A7D56085170}"/>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98" name="【市民会館】&#10;一人当たり面積最大値テキスト">
          <a:extLst>
            <a:ext uri="{FF2B5EF4-FFF2-40B4-BE49-F238E27FC236}">
              <a16:creationId xmlns:a16="http://schemas.microsoft.com/office/drawing/2014/main" id="{4EDF5EC9-D81C-40A5-AA77-082359C078D1}"/>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99" name="直線コネクタ 298">
          <a:extLst>
            <a:ext uri="{FF2B5EF4-FFF2-40B4-BE49-F238E27FC236}">
              <a16:creationId xmlns:a16="http://schemas.microsoft.com/office/drawing/2014/main" id="{20BCF7FC-DB73-41E5-ABF5-31FF0472D81E}"/>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00" name="【市民会館】&#10;一人当たり面積平均値テキスト">
          <a:extLst>
            <a:ext uri="{FF2B5EF4-FFF2-40B4-BE49-F238E27FC236}">
              <a16:creationId xmlns:a16="http://schemas.microsoft.com/office/drawing/2014/main" id="{3C5CF50E-2A2C-4866-9F08-0291957B81A1}"/>
            </a:ext>
          </a:extLst>
        </xdr:cNvPr>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01" name="フローチャート: 判断 300">
          <a:extLst>
            <a:ext uri="{FF2B5EF4-FFF2-40B4-BE49-F238E27FC236}">
              <a16:creationId xmlns:a16="http://schemas.microsoft.com/office/drawing/2014/main" id="{CDDBBC7D-16BE-4577-BAE0-4B354FB11EB1}"/>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02" name="フローチャート: 判断 301">
          <a:extLst>
            <a:ext uri="{FF2B5EF4-FFF2-40B4-BE49-F238E27FC236}">
              <a16:creationId xmlns:a16="http://schemas.microsoft.com/office/drawing/2014/main" id="{66812CFE-670F-4279-ABF8-A79295A9A7CE}"/>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59834</xdr:rowOff>
    </xdr:from>
    <xdr:ext cx="469744" cy="259045"/>
    <xdr:sp macro="" textlink="">
      <xdr:nvSpPr>
        <xdr:cNvPr id="303" name="n_1aveValue【市民会館】&#10;一人当たり面積">
          <a:extLst>
            <a:ext uri="{FF2B5EF4-FFF2-40B4-BE49-F238E27FC236}">
              <a16:creationId xmlns:a16="http://schemas.microsoft.com/office/drawing/2014/main" id="{D63AFF61-EE80-44C3-AEB9-498006BF984F}"/>
            </a:ext>
          </a:extLst>
        </xdr:cNvPr>
        <xdr:cNvSpPr txBox="1"/>
      </xdr:nvSpPr>
      <xdr:spPr>
        <a:xfrm>
          <a:off x="93917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04" name="フローチャート: 判断 303">
          <a:extLst>
            <a:ext uri="{FF2B5EF4-FFF2-40B4-BE49-F238E27FC236}">
              <a16:creationId xmlns:a16="http://schemas.microsoft.com/office/drawing/2014/main" id="{FDBBFBB2-079C-4925-8D5C-D70F69C1EF5B}"/>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05" name="n_2aveValue【市民会館】&#10;一人当たり面積">
          <a:extLst>
            <a:ext uri="{FF2B5EF4-FFF2-40B4-BE49-F238E27FC236}">
              <a16:creationId xmlns:a16="http://schemas.microsoft.com/office/drawing/2014/main" id="{6047B4FC-7B81-46BD-831B-5C1F884E2800}"/>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DA3A8425-5A65-4FC6-93BA-ADF7E7E1A65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93B19C6F-B381-43F5-985B-B42841C7B4B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B79D430F-F48D-4A98-9BE7-7EB381CAF68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73AC8F50-23AB-4697-9728-730EC9A1D4E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D1C1BAA6-7734-4A32-8E82-62230E37425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11685</xdr:rowOff>
    </xdr:from>
    <xdr:to>
      <xdr:col>55</xdr:col>
      <xdr:colOff>50800</xdr:colOff>
      <xdr:row>101</xdr:row>
      <xdr:rowOff>113285</xdr:rowOff>
    </xdr:to>
    <xdr:sp macro="" textlink="">
      <xdr:nvSpPr>
        <xdr:cNvPr id="311" name="楕円 310">
          <a:extLst>
            <a:ext uri="{FF2B5EF4-FFF2-40B4-BE49-F238E27FC236}">
              <a16:creationId xmlns:a16="http://schemas.microsoft.com/office/drawing/2014/main" id="{65989D21-C676-4827-B4E8-869A7CC30AC6}"/>
            </a:ext>
          </a:extLst>
        </xdr:cNvPr>
        <xdr:cNvSpPr/>
      </xdr:nvSpPr>
      <xdr:spPr>
        <a:xfrm>
          <a:off x="104267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136162</xdr:rowOff>
    </xdr:from>
    <xdr:ext cx="469744" cy="259045"/>
    <xdr:sp macro="" textlink="">
      <xdr:nvSpPr>
        <xdr:cNvPr id="312" name="【市民会館】&#10;一人当たり面積該当値テキスト">
          <a:extLst>
            <a:ext uri="{FF2B5EF4-FFF2-40B4-BE49-F238E27FC236}">
              <a16:creationId xmlns:a16="http://schemas.microsoft.com/office/drawing/2014/main" id="{1F8E30E9-01B8-42E8-9E38-E37E0DF67E41}"/>
            </a:ext>
          </a:extLst>
        </xdr:cNvPr>
        <xdr:cNvSpPr txBox="1"/>
      </xdr:nvSpPr>
      <xdr:spPr>
        <a:xfrm>
          <a:off x="10515600" y="1728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84837</xdr:rowOff>
    </xdr:from>
    <xdr:to>
      <xdr:col>50</xdr:col>
      <xdr:colOff>165100</xdr:colOff>
      <xdr:row>104</xdr:row>
      <xdr:rowOff>14987</xdr:rowOff>
    </xdr:to>
    <xdr:sp macro="" textlink="">
      <xdr:nvSpPr>
        <xdr:cNvPr id="313" name="楕円 312">
          <a:extLst>
            <a:ext uri="{FF2B5EF4-FFF2-40B4-BE49-F238E27FC236}">
              <a16:creationId xmlns:a16="http://schemas.microsoft.com/office/drawing/2014/main" id="{DDF670FB-9DA5-4698-A448-C90C0BC39681}"/>
            </a:ext>
          </a:extLst>
        </xdr:cNvPr>
        <xdr:cNvSpPr/>
      </xdr:nvSpPr>
      <xdr:spPr>
        <a:xfrm>
          <a:off x="9588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62485</xdr:rowOff>
    </xdr:from>
    <xdr:to>
      <xdr:col>55</xdr:col>
      <xdr:colOff>0</xdr:colOff>
      <xdr:row>103</xdr:row>
      <xdr:rowOff>135637</xdr:rowOff>
    </xdr:to>
    <xdr:cxnSp macro="">
      <xdr:nvCxnSpPr>
        <xdr:cNvPr id="314" name="直線コネクタ 313">
          <a:extLst>
            <a:ext uri="{FF2B5EF4-FFF2-40B4-BE49-F238E27FC236}">
              <a16:creationId xmlns:a16="http://schemas.microsoft.com/office/drawing/2014/main" id="{80D4D91D-C171-4592-9F59-B2F49E0E0610}"/>
            </a:ext>
          </a:extLst>
        </xdr:cNvPr>
        <xdr:cNvCxnSpPr/>
      </xdr:nvCxnSpPr>
      <xdr:spPr>
        <a:xfrm flipV="1">
          <a:off x="9639300" y="17378935"/>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31514</xdr:rowOff>
    </xdr:from>
    <xdr:ext cx="469744" cy="259045"/>
    <xdr:sp macro="" textlink="">
      <xdr:nvSpPr>
        <xdr:cNvPr id="315" name="n_1mainValue【市民会館】&#10;一人当たり面積">
          <a:extLst>
            <a:ext uri="{FF2B5EF4-FFF2-40B4-BE49-F238E27FC236}">
              <a16:creationId xmlns:a16="http://schemas.microsoft.com/office/drawing/2014/main" id="{91893B5B-335A-4B28-900A-642773BD78F9}"/>
            </a:ext>
          </a:extLst>
        </xdr:cNvPr>
        <xdr:cNvSpPr txBox="1"/>
      </xdr:nvSpPr>
      <xdr:spPr>
        <a:xfrm>
          <a:off x="9391727" y="1751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E6F050A7-22B6-4C4B-9029-20B90B8088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CDBA7E02-0CDE-4F81-BBE8-B121A85FA1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D45BB3F7-3878-4D7D-9674-E9A687DA55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C00BD4A3-6B9B-4413-9878-D410472770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FD757AF5-F142-4BA5-B4C6-1F19C4AE2D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3BCC4AF7-0F1A-45FD-BB92-E590B6641CB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392BFC35-CD2E-42E6-97D2-F9FB6920D4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E9F54AAC-7B0D-4005-A4A7-223D0ACB820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59076AE5-05A0-44E2-907A-451376AFAF1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60BE6189-6BB1-4D6C-B699-0D2142AA784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a:extLst>
            <a:ext uri="{FF2B5EF4-FFF2-40B4-BE49-F238E27FC236}">
              <a16:creationId xmlns:a16="http://schemas.microsoft.com/office/drawing/2014/main" id="{3C31DB19-6A38-4CC7-92D2-9FAA7363F95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a16="http://schemas.microsoft.com/office/drawing/2014/main" id="{D7A63139-B531-4192-9808-75DD668A454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a:extLst>
            <a:ext uri="{FF2B5EF4-FFF2-40B4-BE49-F238E27FC236}">
              <a16:creationId xmlns:a16="http://schemas.microsoft.com/office/drawing/2014/main" id="{DA9800F3-5443-4908-AACB-F8C27EEE94F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a16="http://schemas.microsoft.com/office/drawing/2014/main" id="{D706C3C1-DF69-49DB-8AA6-A6639013114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a16="http://schemas.microsoft.com/office/drawing/2014/main" id="{0C024630-5841-4699-B36D-F62FA926BAC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a16="http://schemas.microsoft.com/office/drawing/2014/main" id="{92C61C33-194B-4819-B01E-ABEEED036A9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a16="http://schemas.microsoft.com/office/drawing/2014/main" id="{E4B5A01A-C50C-480E-AFDF-C5CC6B0BF9F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a16="http://schemas.microsoft.com/office/drawing/2014/main" id="{FA55EB29-A1BD-4E83-891A-555CD99DF0E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a16="http://schemas.microsoft.com/office/drawing/2014/main" id="{0476C05F-1756-4FC5-8D55-CB082C8FDC8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a16="http://schemas.microsoft.com/office/drawing/2014/main" id="{CCF100D5-AF93-4EDA-A5DF-611D5546CA5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a:extLst>
            <a:ext uri="{FF2B5EF4-FFF2-40B4-BE49-F238E27FC236}">
              <a16:creationId xmlns:a16="http://schemas.microsoft.com/office/drawing/2014/main" id="{CE434E2D-7756-4AAC-9819-2FF8261775D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id="{C89233F1-0D5B-46A3-A626-4DBDCFBA34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id="{7D444A2D-8B04-41C6-9EEE-1DC4357527F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a:extLst>
            <a:ext uri="{FF2B5EF4-FFF2-40B4-BE49-F238E27FC236}">
              <a16:creationId xmlns:a16="http://schemas.microsoft.com/office/drawing/2014/main" id="{CA7BE46A-2514-4E90-8CCA-16B4B23A12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40" name="直線コネクタ 339">
          <a:extLst>
            <a:ext uri="{FF2B5EF4-FFF2-40B4-BE49-F238E27FC236}">
              <a16:creationId xmlns:a16="http://schemas.microsoft.com/office/drawing/2014/main" id="{2B8FDB85-4D9F-4A10-99CE-C8FDA6E930BF}"/>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1" name="【一般廃棄物処理施設】&#10;有形固定資産減価償却率最小値テキスト">
          <a:extLst>
            <a:ext uri="{FF2B5EF4-FFF2-40B4-BE49-F238E27FC236}">
              <a16:creationId xmlns:a16="http://schemas.microsoft.com/office/drawing/2014/main" id="{2ECDCB69-E6E8-4B06-97D3-4D3E4790DFE1}"/>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2" name="直線コネクタ 341">
          <a:extLst>
            <a:ext uri="{FF2B5EF4-FFF2-40B4-BE49-F238E27FC236}">
              <a16:creationId xmlns:a16="http://schemas.microsoft.com/office/drawing/2014/main" id="{74B74621-65DD-46C3-991F-41DDE140C741}"/>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一般廃棄物処理施設】&#10;有形固定資産減価償却率最大値テキスト">
          <a:extLst>
            <a:ext uri="{FF2B5EF4-FFF2-40B4-BE49-F238E27FC236}">
              <a16:creationId xmlns:a16="http://schemas.microsoft.com/office/drawing/2014/main" id="{C52F9B85-BCE2-43C9-8E0C-ED362F1E268B}"/>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a:extLst>
            <a:ext uri="{FF2B5EF4-FFF2-40B4-BE49-F238E27FC236}">
              <a16:creationId xmlns:a16="http://schemas.microsoft.com/office/drawing/2014/main" id="{356638C7-8B68-43DA-96DF-89C8A24B719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45" name="【一般廃棄物処理施設】&#10;有形固定資産減価償却率平均値テキスト">
          <a:extLst>
            <a:ext uri="{FF2B5EF4-FFF2-40B4-BE49-F238E27FC236}">
              <a16:creationId xmlns:a16="http://schemas.microsoft.com/office/drawing/2014/main" id="{DDCA3025-4840-4030-A343-E6931CD2F139}"/>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6" name="フローチャート: 判断 345">
          <a:extLst>
            <a:ext uri="{FF2B5EF4-FFF2-40B4-BE49-F238E27FC236}">
              <a16:creationId xmlns:a16="http://schemas.microsoft.com/office/drawing/2014/main" id="{FC1DE694-479A-477B-9797-A9EFBB577AAA}"/>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7" name="フローチャート: 判断 346">
          <a:extLst>
            <a:ext uri="{FF2B5EF4-FFF2-40B4-BE49-F238E27FC236}">
              <a16:creationId xmlns:a16="http://schemas.microsoft.com/office/drawing/2014/main" id="{D4051710-EED8-4B60-884B-E30C9FED6873}"/>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D8D1FA7C-EC1C-4D37-B5ED-63BCE922DD7F}"/>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49" name="フローチャート: 判断 348">
          <a:extLst>
            <a:ext uri="{FF2B5EF4-FFF2-40B4-BE49-F238E27FC236}">
              <a16:creationId xmlns:a16="http://schemas.microsoft.com/office/drawing/2014/main" id="{099735B5-8DB9-4DCC-9EF0-0AFFE1004CA4}"/>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54210CD6-90BE-4DF2-96C9-6A21BB1BF52E}"/>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5ABB79CD-6C2D-44B8-8D10-802B54D97F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34DE81EE-10E6-4EA1-9AB4-19F1650971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10B43846-752A-4A87-B544-C64D3A28AA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3CA66644-4C01-4311-8CF2-63E9C4D4E3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977F7221-8B9D-4CEC-BE03-22D6F8E0ED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356" name="楕円 355">
          <a:extLst>
            <a:ext uri="{FF2B5EF4-FFF2-40B4-BE49-F238E27FC236}">
              <a16:creationId xmlns:a16="http://schemas.microsoft.com/office/drawing/2014/main" id="{EA976CAB-FA3A-438C-B115-CD0B27333919}"/>
            </a:ext>
          </a:extLst>
        </xdr:cNvPr>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357" name="【一般廃棄物処理施設】&#10;有形固定資産減価償却率該当値テキスト">
          <a:extLst>
            <a:ext uri="{FF2B5EF4-FFF2-40B4-BE49-F238E27FC236}">
              <a16:creationId xmlns:a16="http://schemas.microsoft.com/office/drawing/2014/main" id="{EAC2B170-69F9-4B28-8290-14E133483A3D}"/>
            </a:ext>
          </a:extLst>
        </xdr:cNvPr>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358" name="楕円 357">
          <a:extLst>
            <a:ext uri="{FF2B5EF4-FFF2-40B4-BE49-F238E27FC236}">
              <a16:creationId xmlns:a16="http://schemas.microsoft.com/office/drawing/2014/main" id="{D454DA38-4CF8-4AE2-92DF-861B2EAD9DAC}"/>
            </a:ext>
          </a:extLst>
        </xdr:cNvPr>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146685</xdr:rowOff>
    </xdr:to>
    <xdr:cxnSp macro="">
      <xdr:nvCxnSpPr>
        <xdr:cNvPr id="359" name="直線コネクタ 358">
          <a:extLst>
            <a:ext uri="{FF2B5EF4-FFF2-40B4-BE49-F238E27FC236}">
              <a16:creationId xmlns:a16="http://schemas.microsoft.com/office/drawing/2014/main" id="{71B1C1A7-CE3E-4D3C-A049-5F25C28BC8F2}"/>
            </a:ext>
          </a:extLst>
        </xdr:cNvPr>
        <xdr:cNvCxnSpPr/>
      </xdr:nvCxnSpPr>
      <xdr:spPr>
        <a:xfrm flipV="1">
          <a:off x="15481300" y="62560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42562</xdr:rowOff>
    </xdr:from>
    <xdr:ext cx="405111" cy="259045"/>
    <xdr:sp macro="" textlink="">
      <xdr:nvSpPr>
        <xdr:cNvPr id="360" name="n_1mainValue【一般廃棄物処理施設】&#10;有形固定資産減価償却率">
          <a:extLst>
            <a:ext uri="{FF2B5EF4-FFF2-40B4-BE49-F238E27FC236}">
              <a16:creationId xmlns:a16="http://schemas.microsoft.com/office/drawing/2014/main" id="{A5718EB3-3CCD-4C0F-8797-C246D180CDAD}"/>
            </a:ext>
          </a:extLst>
        </xdr:cNvPr>
        <xdr:cNvSpPr txBox="1"/>
      </xdr:nvSpPr>
      <xdr:spPr>
        <a:xfrm>
          <a:off x="15266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id="{D3CD67A1-AC7C-4CC0-B741-4077E0F98B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id="{E62D5336-5C2C-48D3-BB53-19ABB92AD7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id="{2750BF8C-4924-474D-9E2F-986C5C0346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id="{22FE099A-7634-4C51-B172-EA2C758700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id="{0E520976-CBE3-4864-AA08-15BD51D10F9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id="{228FF255-071E-405A-90EA-85975C1BB6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id="{B28A23FB-3E98-4D26-9DF3-EA8EBA79A6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id="{606180A5-3BD5-4E61-A282-052D4E0E49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id="{89CAD736-93EE-429D-87C3-175C3A0877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id="{E7090628-F4F2-430B-9834-E8BF2CF36D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a:extLst>
            <a:ext uri="{FF2B5EF4-FFF2-40B4-BE49-F238E27FC236}">
              <a16:creationId xmlns:a16="http://schemas.microsoft.com/office/drawing/2014/main" id="{252D313C-5FFD-47A4-AD4F-D3159F8EBEA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a:extLst>
            <a:ext uri="{FF2B5EF4-FFF2-40B4-BE49-F238E27FC236}">
              <a16:creationId xmlns:a16="http://schemas.microsoft.com/office/drawing/2014/main" id="{A90B5F72-B9C1-4FCC-BA37-F5A307CAF3C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a:extLst>
            <a:ext uri="{FF2B5EF4-FFF2-40B4-BE49-F238E27FC236}">
              <a16:creationId xmlns:a16="http://schemas.microsoft.com/office/drawing/2014/main" id="{AB298BD8-B288-4D39-AB26-5A6F6F47FCD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4" name="テキスト ボックス 373">
          <a:extLst>
            <a:ext uri="{FF2B5EF4-FFF2-40B4-BE49-F238E27FC236}">
              <a16:creationId xmlns:a16="http://schemas.microsoft.com/office/drawing/2014/main" id="{8F54ED5C-D361-4A3B-8CA9-4AC9C118DC5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a:extLst>
            <a:ext uri="{FF2B5EF4-FFF2-40B4-BE49-F238E27FC236}">
              <a16:creationId xmlns:a16="http://schemas.microsoft.com/office/drawing/2014/main" id="{D6F02D93-5889-4523-BD6D-721878541BD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a:extLst>
            <a:ext uri="{FF2B5EF4-FFF2-40B4-BE49-F238E27FC236}">
              <a16:creationId xmlns:a16="http://schemas.microsoft.com/office/drawing/2014/main" id="{48BB9D28-FE12-49C1-A95F-07139B033BE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a:extLst>
            <a:ext uri="{FF2B5EF4-FFF2-40B4-BE49-F238E27FC236}">
              <a16:creationId xmlns:a16="http://schemas.microsoft.com/office/drawing/2014/main" id="{4221889C-D337-45D5-8BC3-E569B971681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a:extLst>
            <a:ext uri="{FF2B5EF4-FFF2-40B4-BE49-F238E27FC236}">
              <a16:creationId xmlns:a16="http://schemas.microsoft.com/office/drawing/2014/main" id="{1736E9EB-C3F4-41CA-837C-B7A33A14E4C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a:extLst>
            <a:ext uri="{FF2B5EF4-FFF2-40B4-BE49-F238E27FC236}">
              <a16:creationId xmlns:a16="http://schemas.microsoft.com/office/drawing/2014/main" id="{BD78DFAE-96DB-4B73-B4BE-2EF80AC5DA9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a:extLst>
            <a:ext uri="{FF2B5EF4-FFF2-40B4-BE49-F238E27FC236}">
              <a16:creationId xmlns:a16="http://schemas.microsoft.com/office/drawing/2014/main" id="{44A20CE6-58D7-4A17-930A-90D23A69703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a:extLst>
            <a:ext uri="{FF2B5EF4-FFF2-40B4-BE49-F238E27FC236}">
              <a16:creationId xmlns:a16="http://schemas.microsoft.com/office/drawing/2014/main" id="{D7293670-350C-488D-BA1D-A86B889A48D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2" name="テキスト ボックス 381">
          <a:extLst>
            <a:ext uri="{FF2B5EF4-FFF2-40B4-BE49-F238E27FC236}">
              <a16:creationId xmlns:a16="http://schemas.microsoft.com/office/drawing/2014/main" id="{C48C432D-8C9C-4395-B2AB-113DB48AAC2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a:extLst>
            <a:ext uri="{FF2B5EF4-FFF2-40B4-BE49-F238E27FC236}">
              <a16:creationId xmlns:a16="http://schemas.microsoft.com/office/drawing/2014/main" id="{85FEDBF0-266A-4A02-B037-5236C36443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4" name="直線コネクタ 383">
          <a:extLst>
            <a:ext uri="{FF2B5EF4-FFF2-40B4-BE49-F238E27FC236}">
              <a16:creationId xmlns:a16="http://schemas.microsoft.com/office/drawing/2014/main" id="{E7B07044-2DFC-409B-B5A8-1A46608106FA}"/>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85" name="【一般廃棄物処理施設】&#10;一人当たり有形固定資産（償却資産）額最小値テキスト">
          <a:extLst>
            <a:ext uri="{FF2B5EF4-FFF2-40B4-BE49-F238E27FC236}">
              <a16:creationId xmlns:a16="http://schemas.microsoft.com/office/drawing/2014/main" id="{96E2A91B-DBAC-4BA3-9989-22D2592A07B2}"/>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86" name="直線コネクタ 385">
          <a:extLst>
            <a:ext uri="{FF2B5EF4-FFF2-40B4-BE49-F238E27FC236}">
              <a16:creationId xmlns:a16="http://schemas.microsoft.com/office/drawing/2014/main" id="{676FE3AE-544A-455A-84A1-76277EC8B9DB}"/>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87" name="【一般廃棄物処理施設】&#10;一人当たり有形固定資産（償却資産）額最大値テキスト">
          <a:extLst>
            <a:ext uri="{FF2B5EF4-FFF2-40B4-BE49-F238E27FC236}">
              <a16:creationId xmlns:a16="http://schemas.microsoft.com/office/drawing/2014/main" id="{C638258D-7063-4F9C-988B-D8C305C50B81}"/>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8" name="直線コネクタ 387">
          <a:extLst>
            <a:ext uri="{FF2B5EF4-FFF2-40B4-BE49-F238E27FC236}">
              <a16:creationId xmlns:a16="http://schemas.microsoft.com/office/drawing/2014/main" id="{B8C3D28C-3E92-4362-9762-1B3979483FF5}"/>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89" name="【一般廃棄物処理施設】&#10;一人当たり有形固定資産（償却資産）額平均値テキスト">
          <a:extLst>
            <a:ext uri="{FF2B5EF4-FFF2-40B4-BE49-F238E27FC236}">
              <a16:creationId xmlns:a16="http://schemas.microsoft.com/office/drawing/2014/main" id="{B414B493-FA69-4DBD-BB09-D924FEC43EFD}"/>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90" name="フローチャート: 判断 389">
          <a:extLst>
            <a:ext uri="{FF2B5EF4-FFF2-40B4-BE49-F238E27FC236}">
              <a16:creationId xmlns:a16="http://schemas.microsoft.com/office/drawing/2014/main" id="{AD84F8B5-FAE2-44E5-862E-648AE1B1EE1C}"/>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91" name="フローチャート: 判断 390">
          <a:extLst>
            <a:ext uri="{FF2B5EF4-FFF2-40B4-BE49-F238E27FC236}">
              <a16:creationId xmlns:a16="http://schemas.microsoft.com/office/drawing/2014/main" id="{F0D45CC7-ADCF-4C6F-AA94-470FC9B4D6C5}"/>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92" name="n_1aveValue【一般廃棄物処理施設】&#10;一人当たり有形固定資産（償却資産）額">
          <a:extLst>
            <a:ext uri="{FF2B5EF4-FFF2-40B4-BE49-F238E27FC236}">
              <a16:creationId xmlns:a16="http://schemas.microsoft.com/office/drawing/2014/main" id="{E7A7910F-A758-437F-B6C3-DCD071684DEF}"/>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93" name="フローチャート: 判断 392">
          <a:extLst>
            <a:ext uri="{FF2B5EF4-FFF2-40B4-BE49-F238E27FC236}">
              <a16:creationId xmlns:a16="http://schemas.microsoft.com/office/drawing/2014/main" id="{E6632452-A569-4450-9F1D-E5AE4B3279F3}"/>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94" name="n_2aveValue【一般廃棄物処理施設】&#10;一人当たり有形固定資産（償却資産）額">
          <a:extLst>
            <a:ext uri="{FF2B5EF4-FFF2-40B4-BE49-F238E27FC236}">
              <a16:creationId xmlns:a16="http://schemas.microsoft.com/office/drawing/2014/main" id="{33A7228C-6033-4066-80ED-13D69C38381E}"/>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9B8293C-9482-4198-9F6A-92389F90AA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6D5CF2E7-3BB1-4338-9D32-A5B7245F98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CD2AA948-CD03-4931-B342-AF191D0D78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DA2DC5B9-F6F0-443E-9717-5DC5DD1B56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B0D5BA1C-A67A-4AA1-B3FD-23EAC1660E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154867</xdr:rowOff>
    </xdr:from>
    <xdr:to>
      <xdr:col>116</xdr:col>
      <xdr:colOff>114300</xdr:colOff>
      <xdr:row>42</xdr:row>
      <xdr:rowOff>85017</xdr:rowOff>
    </xdr:to>
    <xdr:sp macro="" textlink="">
      <xdr:nvSpPr>
        <xdr:cNvPr id="400" name="楕円 399">
          <a:extLst>
            <a:ext uri="{FF2B5EF4-FFF2-40B4-BE49-F238E27FC236}">
              <a16:creationId xmlns:a16="http://schemas.microsoft.com/office/drawing/2014/main" id="{672588D9-7018-4D51-8AB7-9C74BFE67204}"/>
            </a:ext>
          </a:extLst>
        </xdr:cNvPr>
        <xdr:cNvSpPr/>
      </xdr:nvSpPr>
      <xdr:spPr>
        <a:xfrm>
          <a:off x="22110700" y="71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69794</xdr:rowOff>
    </xdr:from>
    <xdr:ext cx="469744" cy="259045"/>
    <xdr:sp macro="" textlink="">
      <xdr:nvSpPr>
        <xdr:cNvPr id="401" name="【一般廃棄物処理施設】&#10;一人当たり有形固定資産（償却資産）額該当値テキスト">
          <a:extLst>
            <a:ext uri="{FF2B5EF4-FFF2-40B4-BE49-F238E27FC236}">
              <a16:creationId xmlns:a16="http://schemas.microsoft.com/office/drawing/2014/main" id="{CD6150E5-D9EF-4642-B7CF-073C66849E4D}"/>
            </a:ext>
          </a:extLst>
        </xdr:cNvPr>
        <xdr:cNvSpPr txBox="1"/>
      </xdr:nvSpPr>
      <xdr:spPr>
        <a:xfrm>
          <a:off x="22199600" y="70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154902</xdr:rowOff>
    </xdr:from>
    <xdr:to>
      <xdr:col>112</xdr:col>
      <xdr:colOff>38100</xdr:colOff>
      <xdr:row>42</xdr:row>
      <xdr:rowOff>85052</xdr:rowOff>
    </xdr:to>
    <xdr:sp macro="" textlink="">
      <xdr:nvSpPr>
        <xdr:cNvPr id="402" name="楕円 401">
          <a:extLst>
            <a:ext uri="{FF2B5EF4-FFF2-40B4-BE49-F238E27FC236}">
              <a16:creationId xmlns:a16="http://schemas.microsoft.com/office/drawing/2014/main" id="{3F38D018-418C-4070-8CC5-6C77BBD03F81}"/>
            </a:ext>
          </a:extLst>
        </xdr:cNvPr>
        <xdr:cNvSpPr/>
      </xdr:nvSpPr>
      <xdr:spPr>
        <a:xfrm>
          <a:off x="21272500" y="71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34217</xdr:rowOff>
    </xdr:from>
    <xdr:to>
      <xdr:col>116</xdr:col>
      <xdr:colOff>63500</xdr:colOff>
      <xdr:row>42</xdr:row>
      <xdr:rowOff>34252</xdr:rowOff>
    </xdr:to>
    <xdr:cxnSp macro="">
      <xdr:nvCxnSpPr>
        <xdr:cNvPr id="403" name="直線コネクタ 402">
          <a:extLst>
            <a:ext uri="{FF2B5EF4-FFF2-40B4-BE49-F238E27FC236}">
              <a16:creationId xmlns:a16="http://schemas.microsoft.com/office/drawing/2014/main" id="{3B0449A0-CDCE-4AA5-B196-61734FCE6E4B}"/>
            </a:ext>
          </a:extLst>
        </xdr:cNvPr>
        <xdr:cNvCxnSpPr/>
      </xdr:nvCxnSpPr>
      <xdr:spPr>
        <a:xfrm flipV="1">
          <a:off x="21323300" y="7235117"/>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76179</xdr:rowOff>
    </xdr:from>
    <xdr:ext cx="469744" cy="259045"/>
    <xdr:sp macro="" textlink="">
      <xdr:nvSpPr>
        <xdr:cNvPr id="404" name="n_1mainValue【一般廃棄物処理施設】&#10;一人当たり有形固定資産（償却資産）額">
          <a:extLst>
            <a:ext uri="{FF2B5EF4-FFF2-40B4-BE49-F238E27FC236}">
              <a16:creationId xmlns:a16="http://schemas.microsoft.com/office/drawing/2014/main" id="{A8E40CCF-FC38-4D33-9768-E48ABA09B2F9}"/>
            </a:ext>
          </a:extLst>
        </xdr:cNvPr>
        <xdr:cNvSpPr txBox="1"/>
      </xdr:nvSpPr>
      <xdr:spPr>
        <a:xfrm>
          <a:off x="21075728" y="727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9A9C0CBA-04EB-4D12-A4B2-6D8379AAE06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E7ED4BDD-1DDD-4BED-8C9A-5F9A335CE0C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BC083F89-7246-4F51-9B8F-9E51D0F8AF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20B7257F-DE84-49A2-88A3-17AE7B650F4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64E3A236-F18B-4EB9-99A8-6DADCCC2A6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3C65DD85-DD8D-4D14-B14C-563782C372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DBA1756A-7E86-406D-9F2C-25CDC804BD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90CC2129-D575-4B58-9986-B23C6650AD1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id="{64690623-EB3A-4C81-B945-1C6E2EDB9E4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id="{047C6FBB-AEE3-4CE8-AD07-3B045A0A5B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id="{43E53978-D9EC-4850-B91C-7DBCD376342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16" name="テキスト ボックス 415">
          <a:extLst>
            <a:ext uri="{FF2B5EF4-FFF2-40B4-BE49-F238E27FC236}">
              <a16:creationId xmlns:a16="http://schemas.microsoft.com/office/drawing/2014/main" id="{8D47655B-7CC7-4E0B-AD11-362A8DA006CD}"/>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id="{AB0E8CB5-3675-4677-8220-9B399F6F99C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id="{DD9C9EF6-0111-4548-8814-ED75791228B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id="{36696815-1DE0-4991-9606-0FCB62B9F71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id="{D58DCBB8-CC00-483F-9C19-7948940E9B0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id="{43147C8C-E54B-412F-B5CD-50397E26780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id="{33A9AF2E-5287-44C7-9C23-01E5FB4FDA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id="{9E01B664-DACB-4C60-9F09-DEF17262A18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a:extLst>
            <a:ext uri="{FF2B5EF4-FFF2-40B4-BE49-F238E27FC236}">
              <a16:creationId xmlns:a16="http://schemas.microsoft.com/office/drawing/2014/main" id="{CB212D1A-A9BA-49B9-813B-488366CC1717}"/>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F186538A-3BBB-42CF-BEB0-D4EAC262BB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a:extLst>
            <a:ext uri="{FF2B5EF4-FFF2-40B4-BE49-F238E27FC236}">
              <a16:creationId xmlns:a16="http://schemas.microsoft.com/office/drawing/2014/main" id="{4348AB73-4582-4679-8B18-8D73F3E4443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a:extLst>
            <a:ext uri="{FF2B5EF4-FFF2-40B4-BE49-F238E27FC236}">
              <a16:creationId xmlns:a16="http://schemas.microsoft.com/office/drawing/2014/main" id="{69C1D8B5-2DD4-4804-ABEC-8CDF99E64D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6350</xdr:rowOff>
    </xdr:from>
    <xdr:to>
      <xdr:col>85</xdr:col>
      <xdr:colOff>126364</xdr:colOff>
      <xdr:row>64</xdr:row>
      <xdr:rowOff>50800</xdr:rowOff>
    </xdr:to>
    <xdr:cxnSp macro="">
      <xdr:nvCxnSpPr>
        <xdr:cNvPr id="428" name="直線コネクタ 427">
          <a:extLst>
            <a:ext uri="{FF2B5EF4-FFF2-40B4-BE49-F238E27FC236}">
              <a16:creationId xmlns:a16="http://schemas.microsoft.com/office/drawing/2014/main" id="{2C2D36A1-D5A5-40B2-88E5-AEA6F1047289}"/>
            </a:ext>
          </a:extLst>
        </xdr:cNvPr>
        <xdr:cNvCxnSpPr/>
      </xdr:nvCxnSpPr>
      <xdr:spPr>
        <a:xfrm flipV="1">
          <a:off x="16318864" y="97790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54627</xdr:rowOff>
    </xdr:from>
    <xdr:ext cx="340478" cy="259045"/>
    <xdr:sp macro="" textlink="">
      <xdr:nvSpPr>
        <xdr:cNvPr id="429" name="【保健センター・保健所】&#10;有形固定資産減価償却率最小値テキスト">
          <a:extLst>
            <a:ext uri="{FF2B5EF4-FFF2-40B4-BE49-F238E27FC236}">
              <a16:creationId xmlns:a16="http://schemas.microsoft.com/office/drawing/2014/main" id="{BD367E4B-74C3-436D-999D-62DB05AFB607}"/>
            </a:ext>
          </a:extLst>
        </xdr:cNvPr>
        <xdr:cNvSpPr txBox="1"/>
      </xdr:nvSpPr>
      <xdr:spPr>
        <a:xfrm>
          <a:off x="16357600" y="11027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50800</xdr:rowOff>
    </xdr:from>
    <xdr:to>
      <xdr:col>86</xdr:col>
      <xdr:colOff>25400</xdr:colOff>
      <xdr:row>64</xdr:row>
      <xdr:rowOff>50800</xdr:rowOff>
    </xdr:to>
    <xdr:cxnSp macro="">
      <xdr:nvCxnSpPr>
        <xdr:cNvPr id="430" name="直線コネクタ 429">
          <a:extLst>
            <a:ext uri="{FF2B5EF4-FFF2-40B4-BE49-F238E27FC236}">
              <a16:creationId xmlns:a16="http://schemas.microsoft.com/office/drawing/2014/main" id="{66B12B1C-9F60-4822-96D6-73D94AD89D15}"/>
            </a:ext>
          </a:extLst>
        </xdr:cNvPr>
        <xdr:cNvCxnSpPr/>
      </xdr:nvCxnSpPr>
      <xdr:spPr>
        <a:xfrm>
          <a:off x="16230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124477</xdr:rowOff>
    </xdr:from>
    <xdr:ext cx="469744" cy="259045"/>
    <xdr:sp macro="" textlink="">
      <xdr:nvSpPr>
        <xdr:cNvPr id="431" name="【保健センター・保健所】&#10;有形固定資産減価償却率最大値テキスト">
          <a:extLst>
            <a:ext uri="{FF2B5EF4-FFF2-40B4-BE49-F238E27FC236}">
              <a16:creationId xmlns:a16="http://schemas.microsoft.com/office/drawing/2014/main" id="{23A836A0-8C7E-4E18-94B4-A3046219CDD9}"/>
            </a:ext>
          </a:extLst>
        </xdr:cNvPr>
        <xdr:cNvSpPr txBox="1"/>
      </xdr:nvSpPr>
      <xdr:spPr>
        <a:xfrm>
          <a:off x="16357600"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432" name="直線コネクタ 431">
          <a:extLst>
            <a:ext uri="{FF2B5EF4-FFF2-40B4-BE49-F238E27FC236}">
              <a16:creationId xmlns:a16="http://schemas.microsoft.com/office/drawing/2014/main" id="{C8626AA4-6141-4183-B4F5-05D7CD52CD1A}"/>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33" name="【保健センター・保健所】&#10;有形固定資産減価償却率平均値テキスト">
          <a:extLst>
            <a:ext uri="{FF2B5EF4-FFF2-40B4-BE49-F238E27FC236}">
              <a16:creationId xmlns:a16="http://schemas.microsoft.com/office/drawing/2014/main" id="{AACB3800-B1FF-4488-81DE-96AC1E900C94}"/>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99060</xdr:rowOff>
    </xdr:from>
    <xdr:to>
      <xdr:col>85</xdr:col>
      <xdr:colOff>177800</xdr:colOff>
      <xdr:row>61</xdr:row>
      <xdr:rowOff>29210</xdr:rowOff>
    </xdr:to>
    <xdr:sp macro="" textlink="">
      <xdr:nvSpPr>
        <xdr:cNvPr id="434" name="フローチャート: 判断 433">
          <a:extLst>
            <a:ext uri="{FF2B5EF4-FFF2-40B4-BE49-F238E27FC236}">
              <a16:creationId xmlns:a16="http://schemas.microsoft.com/office/drawing/2014/main" id="{167E5B8A-8041-4369-BD37-72F62940C215}"/>
            </a:ext>
          </a:extLst>
        </xdr:cNvPr>
        <xdr:cNvSpPr/>
      </xdr:nvSpPr>
      <xdr:spPr>
        <a:xfrm>
          <a:off x="162687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127000</xdr:rowOff>
    </xdr:from>
    <xdr:to>
      <xdr:col>81</xdr:col>
      <xdr:colOff>101600</xdr:colOff>
      <xdr:row>61</xdr:row>
      <xdr:rowOff>57150</xdr:rowOff>
    </xdr:to>
    <xdr:sp macro="" textlink="">
      <xdr:nvSpPr>
        <xdr:cNvPr id="435" name="フローチャート: 判断 434">
          <a:extLst>
            <a:ext uri="{FF2B5EF4-FFF2-40B4-BE49-F238E27FC236}">
              <a16:creationId xmlns:a16="http://schemas.microsoft.com/office/drawing/2014/main" id="{0CB4CE6C-91FF-42DE-82DB-BDA04EC1C66C}"/>
            </a:ext>
          </a:extLst>
        </xdr:cNvPr>
        <xdr:cNvSpPr/>
      </xdr:nvSpPr>
      <xdr:spPr>
        <a:xfrm>
          <a:off x="15430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73677</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65D7DF18-F4C0-44D3-938F-4695FB96AC46}"/>
            </a:ext>
          </a:extLst>
        </xdr:cNvPr>
        <xdr:cNvSpPr txBox="1"/>
      </xdr:nvSpPr>
      <xdr:spPr>
        <a:xfrm>
          <a:off x="15266044" y="1018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149860</xdr:rowOff>
    </xdr:from>
    <xdr:to>
      <xdr:col>76</xdr:col>
      <xdr:colOff>165100</xdr:colOff>
      <xdr:row>61</xdr:row>
      <xdr:rowOff>80010</xdr:rowOff>
    </xdr:to>
    <xdr:sp macro="" textlink="">
      <xdr:nvSpPr>
        <xdr:cNvPr id="437" name="フローチャート: 判断 436">
          <a:extLst>
            <a:ext uri="{FF2B5EF4-FFF2-40B4-BE49-F238E27FC236}">
              <a16:creationId xmlns:a16="http://schemas.microsoft.com/office/drawing/2014/main" id="{094187A7-E1E2-4EDC-8E91-A67FEA9EC34C}"/>
            </a:ext>
          </a:extLst>
        </xdr:cNvPr>
        <xdr:cNvSpPr/>
      </xdr:nvSpPr>
      <xdr:spPr>
        <a:xfrm>
          <a:off x="14541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96537</xdr:rowOff>
    </xdr:from>
    <xdr:ext cx="405111" cy="259045"/>
    <xdr:sp macro="" textlink="">
      <xdr:nvSpPr>
        <xdr:cNvPr id="438" name="n_2aveValue【保健センター・保健所】&#10;有形固定資産減価償却率">
          <a:extLst>
            <a:ext uri="{FF2B5EF4-FFF2-40B4-BE49-F238E27FC236}">
              <a16:creationId xmlns:a16="http://schemas.microsoft.com/office/drawing/2014/main" id="{98027FBD-A525-41AF-B49F-7D4C5048784B}"/>
            </a:ext>
          </a:extLst>
        </xdr:cNvPr>
        <xdr:cNvSpPr txBox="1"/>
      </xdr:nvSpPr>
      <xdr:spPr>
        <a:xfrm>
          <a:off x="14389744" y="1021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895AADCA-576B-4421-B316-610D4F06B1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D4B45339-DB0E-4B87-9068-ADF5F1A678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CC5345E6-69ED-4A6A-9BD4-1B1C09B5C7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391085E9-ADF0-4469-B98D-AC17FEC7B4F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B9016F44-4F12-4C41-84FF-A0474DB28B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0</xdr:rowOff>
    </xdr:from>
    <xdr:to>
      <xdr:col>85</xdr:col>
      <xdr:colOff>177800</xdr:colOff>
      <xdr:row>64</xdr:row>
      <xdr:rowOff>101600</xdr:rowOff>
    </xdr:to>
    <xdr:sp macro="" textlink="">
      <xdr:nvSpPr>
        <xdr:cNvPr id="444" name="楕円 443">
          <a:extLst>
            <a:ext uri="{FF2B5EF4-FFF2-40B4-BE49-F238E27FC236}">
              <a16:creationId xmlns:a16="http://schemas.microsoft.com/office/drawing/2014/main" id="{FE96A1DB-04D8-489B-9217-2614C8D97B9B}"/>
            </a:ext>
          </a:extLst>
        </xdr:cNvPr>
        <xdr:cNvSpPr/>
      </xdr:nvSpPr>
      <xdr:spPr>
        <a:xfrm>
          <a:off x="16268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86377</xdr:rowOff>
    </xdr:from>
    <xdr:ext cx="340478" cy="259045"/>
    <xdr:sp macro="" textlink="">
      <xdr:nvSpPr>
        <xdr:cNvPr id="445" name="【保健センター・保健所】&#10;有形固定資産減価償却率該当値テキスト">
          <a:extLst>
            <a:ext uri="{FF2B5EF4-FFF2-40B4-BE49-F238E27FC236}">
              <a16:creationId xmlns:a16="http://schemas.microsoft.com/office/drawing/2014/main" id="{83A7D28F-7897-4991-B411-26F92112443E}"/>
            </a:ext>
          </a:extLst>
        </xdr:cNvPr>
        <xdr:cNvSpPr txBox="1"/>
      </xdr:nvSpPr>
      <xdr:spPr>
        <a:xfrm>
          <a:off x="16357600" y="10887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25400</xdr:rowOff>
    </xdr:from>
    <xdr:to>
      <xdr:col>81</xdr:col>
      <xdr:colOff>101600</xdr:colOff>
      <xdr:row>64</xdr:row>
      <xdr:rowOff>127000</xdr:rowOff>
    </xdr:to>
    <xdr:sp macro="" textlink="">
      <xdr:nvSpPr>
        <xdr:cNvPr id="446" name="楕円 445">
          <a:extLst>
            <a:ext uri="{FF2B5EF4-FFF2-40B4-BE49-F238E27FC236}">
              <a16:creationId xmlns:a16="http://schemas.microsoft.com/office/drawing/2014/main" id="{581A4363-5AF8-4096-BC94-7BF2A3CB10DC}"/>
            </a:ext>
          </a:extLst>
        </xdr:cNvPr>
        <xdr:cNvSpPr/>
      </xdr:nvSpPr>
      <xdr:spPr>
        <a:xfrm>
          <a:off x="15430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50800</xdr:rowOff>
    </xdr:from>
    <xdr:to>
      <xdr:col>85</xdr:col>
      <xdr:colOff>127000</xdr:colOff>
      <xdr:row>64</xdr:row>
      <xdr:rowOff>76200</xdr:rowOff>
    </xdr:to>
    <xdr:cxnSp macro="">
      <xdr:nvCxnSpPr>
        <xdr:cNvPr id="447" name="直線コネクタ 446">
          <a:extLst>
            <a:ext uri="{FF2B5EF4-FFF2-40B4-BE49-F238E27FC236}">
              <a16:creationId xmlns:a16="http://schemas.microsoft.com/office/drawing/2014/main" id="{312B9F7B-6031-4C08-9779-930C67481BAC}"/>
            </a:ext>
          </a:extLst>
        </xdr:cNvPr>
        <xdr:cNvCxnSpPr/>
      </xdr:nvCxnSpPr>
      <xdr:spPr>
        <a:xfrm flipV="1">
          <a:off x="15481300" y="1102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64</xdr:row>
      <xdr:rowOff>118127</xdr:rowOff>
    </xdr:from>
    <xdr:ext cx="340478" cy="259045"/>
    <xdr:sp macro="" textlink="">
      <xdr:nvSpPr>
        <xdr:cNvPr id="448" name="n_1mainValue【保健センター・保健所】&#10;有形固定資産減価償却率">
          <a:extLst>
            <a:ext uri="{FF2B5EF4-FFF2-40B4-BE49-F238E27FC236}">
              <a16:creationId xmlns:a16="http://schemas.microsoft.com/office/drawing/2014/main" id="{86259AF1-9749-473A-B9E0-6801FAA26DCA}"/>
            </a:ext>
          </a:extLst>
        </xdr:cNvPr>
        <xdr:cNvSpPr txBox="1"/>
      </xdr:nvSpPr>
      <xdr:spPr>
        <a:xfrm>
          <a:off x="152983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4B799517-1F73-4F01-BE7C-23152B861E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08F4A592-FBCB-4C8F-A160-97B980B321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0F435AF0-09F4-4173-9F34-E10087F42D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0787CC0F-2821-4F31-BE96-9EC94D2B6A7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E1A8F48E-1DCE-4E63-A8C0-964D13580F3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FCD0F4F0-4BC2-4D4A-9D81-CB9BD41644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0C23F1E8-B520-4D4D-8D45-153CAB8775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5C01BE9B-0343-4B94-A215-20964FEFBE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5CAAA041-2F7D-444D-90DC-E125D12D7D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D18633FC-4645-421C-8FAF-C52F212AFE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a:extLst>
            <a:ext uri="{FF2B5EF4-FFF2-40B4-BE49-F238E27FC236}">
              <a16:creationId xmlns:a16="http://schemas.microsoft.com/office/drawing/2014/main" id="{889D8A97-64C5-4C4C-8E32-A707572FD26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a:extLst>
            <a:ext uri="{FF2B5EF4-FFF2-40B4-BE49-F238E27FC236}">
              <a16:creationId xmlns:a16="http://schemas.microsoft.com/office/drawing/2014/main" id="{B311FFB2-69EF-429C-AD4F-13C5560F4C9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a:extLst>
            <a:ext uri="{FF2B5EF4-FFF2-40B4-BE49-F238E27FC236}">
              <a16:creationId xmlns:a16="http://schemas.microsoft.com/office/drawing/2014/main" id="{A6210BB5-C2D0-4BA8-A512-18369233AA2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a:extLst>
            <a:ext uri="{FF2B5EF4-FFF2-40B4-BE49-F238E27FC236}">
              <a16:creationId xmlns:a16="http://schemas.microsoft.com/office/drawing/2014/main" id="{73ED98F0-808C-4E3E-9109-0749065FBDB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a:extLst>
            <a:ext uri="{FF2B5EF4-FFF2-40B4-BE49-F238E27FC236}">
              <a16:creationId xmlns:a16="http://schemas.microsoft.com/office/drawing/2014/main" id="{6F201D36-A836-478D-B333-278CAC176B2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a:extLst>
            <a:ext uri="{FF2B5EF4-FFF2-40B4-BE49-F238E27FC236}">
              <a16:creationId xmlns:a16="http://schemas.microsoft.com/office/drawing/2014/main" id="{0093406C-B685-4637-9BB5-987C7B2D9AE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a:extLst>
            <a:ext uri="{FF2B5EF4-FFF2-40B4-BE49-F238E27FC236}">
              <a16:creationId xmlns:a16="http://schemas.microsoft.com/office/drawing/2014/main" id="{BE329823-70CC-40E5-94A9-B62E4CADF1B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a:extLst>
            <a:ext uri="{FF2B5EF4-FFF2-40B4-BE49-F238E27FC236}">
              <a16:creationId xmlns:a16="http://schemas.microsoft.com/office/drawing/2014/main" id="{06C9E2F8-1D64-4D14-996A-8CE9E4A87AE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a:extLst>
            <a:ext uri="{FF2B5EF4-FFF2-40B4-BE49-F238E27FC236}">
              <a16:creationId xmlns:a16="http://schemas.microsoft.com/office/drawing/2014/main" id="{AEACBEFD-C619-41A5-A23F-4E22EC8DBD8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a:extLst>
            <a:ext uri="{FF2B5EF4-FFF2-40B4-BE49-F238E27FC236}">
              <a16:creationId xmlns:a16="http://schemas.microsoft.com/office/drawing/2014/main" id="{EC17302E-2189-410A-8118-82F62A0BBC3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id="{CCD645DE-7FD5-4B5B-885D-BCBD866EFF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F772A6EB-CEC1-44D5-A3F1-57689C734E9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a:extLst>
            <a:ext uri="{FF2B5EF4-FFF2-40B4-BE49-F238E27FC236}">
              <a16:creationId xmlns:a16="http://schemas.microsoft.com/office/drawing/2014/main" id="{6E7B7A4A-7ED6-4A4D-9ACC-4A8EC20134C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72" name="直線コネクタ 471">
          <a:extLst>
            <a:ext uri="{FF2B5EF4-FFF2-40B4-BE49-F238E27FC236}">
              <a16:creationId xmlns:a16="http://schemas.microsoft.com/office/drawing/2014/main" id="{46BE6775-B1CB-4D0A-8570-8F4FE4CEA8DF}"/>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73" name="【保健センター・保健所】&#10;一人当たり面積最小値テキスト">
          <a:extLst>
            <a:ext uri="{FF2B5EF4-FFF2-40B4-BE49-F238E27FC236}">
              <a16:creationId xmlns:a16="http://schemas.microsoft.com/office/drawing/2014/main" id="{31AE5EE4-D2AF-4492-92FB-E4C08C390BA1}"/>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74" name="直線コネクタ 473">
          <a:extLst>
            <a:ext uri="{FF2B5EF4-FFF2-40B4-BE49-F238E27FC236}">
              <a16:creationId xmlns:a16="http://schemas.microsoft.com/office/drawing/2014/main" id="{E1554522-08AB-402B-B058-45461F3023A5}"/>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5" name="【保健センター・保健所】&#10;一人当たり面積最大値テキスト">
          <a:extLst>
            <a:ext uri="{FF2B5EF4-FFF2-40B4-BE49-F238E27FC236}">
              <a16:creationId xmlns:a16="http://schemas.microsoft.com/office/drawing/2014/main" id="{7B6655DD-D91C-44F2-A202-B49824D8FFE8}"/>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6" name="直線コネクタ 475">
          <a:extLst>
            <a:ext uri="{FF2B5EF4-FFF2-40B4-BE49-F238E27FC236}">
              <a16:creationId xmlns:a16="http://schemas.microsoft.com/office/drawing/2014/main" id="{27D7B312-CD4E-4DC2-BFBF-6FB1A492DA77}"/>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77" name="【保健センター・保健所】&#10;一人当たり面積平均値テキスト">
          <a:extLst>
            <a:ext uri="{FF2B5EF4-FFF2-40B4-BE49-F238E27FC236}">
              <a16:creationId xmlns:a16="http://schemas.microsoft.com/office/drawing/2014/main" id="{7510F3A6-0E66-4F13-BA79-A4208C67E679}"/>
            </a:ext>
          </a:extLst>
        </xdr:cNvPr>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78" name="フローチャート: 判断 477">
          <a:extLst>
            <a:ext uri="{FF2B5EF4-FFF2-40B4-BE49-F238E27FC236}">
              <a16:creationId xmlns:a16="http://schemas.microsoft.com/office/drawing/2014/main" id="{F0C43038-C61B-44FD-9FD8-0708BE6FB697}"/>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79" name="フローチャート: 判断 478">
          <a:extLst>
            <a:ext uri="{FF2B5EF4-FFF2-40B4-BE49-F238E27FC236}">
              <a16:creationId xmlns:a16="http://schemas.microsoft.com/office/drawing/2014/main" id="{05919BCB-45BD-4156-958B-D10EE5890B31}"/>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80" name="n_1aveValue【保健センター・保健所】&#10;一人当たり面積">
          <a:extLst>
            <a:ext uri="{FF2B5EF4-FFF2-40B4-BE49-F238E27FC236}">
              <a16:creationId xmlns:a16="http://schemas.microsoft.com/office/drawing/2014/main" id="{972A1CCB-E95B-439F-8A46-5FA7D6E6DB2D}"/>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81" name="フローチャート: 判断 480">
          <a:extLst>
            <a:ext uri="{FF2B5EF4-FFF2-40B4-BE49-F238E27FC236}">
              <a16:creationId xmlns:a16="http://schemas.microsoft.com/office/drawing/2014/main" id="{D150C9AD-5FF6-4DE9-B36B-BEF27EB74137}"/>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82" name="n_2aveValue【保健センター・保健所】&#10;一人当たり面積">
          <a:extLst>
            <a:ext uri="{FF2B5EF4-FFF2-40B4-BE49-F238E27FC236}">
              <a16:creationId xmlns:a16="http://schemas.microsoft.com/office/drawing/2014/main" id="{65CE679A-A032-4966-A22E-1767F8851364}"/>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952FF9A7-EC62-4B62-A0A9-F931E96B542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A3293BD-5182-427E-9935-5031E6CC77F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FA4E5BE2-5F75-4DC5-B1BA-4B1247452E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45E2B9FD-D6F6-4ED2-AB7A-9AF3BA3B09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A04F4164-67EB-4051-963F-D3E0046AE23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151892</xdr:rowOff>
    </xdr:from>
    <xdr:to>
      <xdr:col>116</xdr:col>
      <xdr:colOff>114300</xdr:colOff>
      <xdr:row>64</xdr:row>
      <xdr:rowOff>82042</xdr:rowOff>
    </xdr:to>
    <xdr:sp macro="" textlink="">
      <xdr:nvSpPr>
        <xdr:cNvPr id="488" name="楕円 487">
          <a:extLst>
            <a:ext uri="{FF2B5EF4-FFF2-40B4-BE49-F238E27FC236}">
              <a16:creationId xmlns:a16="http://schemas.microsoft.com/office/drawing/2014/main" id="{9C272C96-2C8C-4839-B2D7-C0DA1FC1301F}"/>
            </a:ext>
          </a:extLst>
        </xdr:cNvPr>
        <xdr:cNvSpPr/>
      </xdr:nvSpPr>
      <xdr:spPr>
        <a:xfrm>
          <a:off x="221107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66819</xdr:rowOff>
    </xdr:from>
    <xdr:ext cx="469744" cy="259045"/>
    <xdr:sp macro="" textlink="">
      <xdr:nvSpPr>
        <xdr:cNvPr id="489" name="【保健センター・保健所】&#10;一人当たり面積該当値テキスト">
          <a:extLst>
            <a:ext uri="{FF2B5EF4-FFF2-40B4-BE49-F238E27FC236}">
              <a16:creationId xmlns:a16="http://schemas.microsoft.com/office/drawing/2014/main" id="{D417BC47-E618-44EF-BC63-006F90D32C17}"/>
            </a:ext>
          </a:extLst>
        </xdr:cNvPr>
        <xdr:cNvSpPr txBox="1"/>
      </xdr:nvSpPr>
      <xdr:spPr>
        <a:xfrm>
          <a:off x="22199600" y="1086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152654</xdr:rowOff>
    </xdr:from>
    <xdr:to>
      <xdr:col>112</xdr:col>
      <xdr:colOff>38100</xdr:colOff>
      <xdr:row>64</xdr:row>
      <xdr:rowOff>82804</xdr:rowOff>
    </xdr:to>
    <xdr:sp macro="" textlink="">
      <xdr:nvSpPr>
        <xdr:cNvPr id="490" name="楕円 489">
          <a:extLst>
            <a:ext uri="{FF2B5EF4-FFF2-40B4-BE49-F238E27FC236}">
              <a16:creationId xmlns:a16="http://schemas.microsoft.com/office/drawing/2014/main" id="{93330D71-8C31-44F1-A728-70D52E40A53A}"/>
            </a:ext>
          </a:extLst>
        </xdr:cNvPr>
        <xdr:cNvSpPr/>
      </xdr:nvSpPr>
      <xdr:spPr>
        <a:xfrm>
          <a:off x="21272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31242</xdr:rowOff>
    </xdr:from>
    <xdr:to>
      <xdr:col>116</xdr:col>
      <xdr:colOff>63500</xdr:colOff>
      <xdr:row>64</xdr:row>
      <xdr:rowOff>32004</xdr:rowOff>
    </xdr:to>
    <xdr:cxnSp macro="">
      <xdr:nvCxnSpPr>
        <xdr:cNvPr id="491" name="直線コネクタ 490">
          <a:extLst>
            <a:ext uri="{FF2B5EF4-FFF2-40B4-BE49-F238E27FC236}">
              <a16:creationId xmlns:a16="http://schemas.microsoft.com/office/drawing/2014/main" id="{D9035D75-E43D-439D-9407-89CEE448B533}"/>
            </a:ext>
          </a:extLst>
        </xdr:cNvPr>
        <xdr:cNvCxnSpPr/>
      </xdr:nvCxnSpPr>
      <xdr:spPr>
        <a:xfrm flipV="1">
          <a:off x="21323300" y="1100404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73931</xdr:rowOff>
    </xdr:from>
    <xdr:ext cx="469744" cy="259045"/>
    <xdr:sp macro="" textlink="">
      <xdr:nvSpPr>
        <xdr:cNvPr id="492" name="n_1mainValue【保健センター・保健所】&#10;一人当たり面積">
          <a:extLst>
            <a:ext uri="{FF2B5EF4-FFF2-40B4-BE49-F238E27FC236}">
              <a16:creationId xmlns:a16="http://schemas.microsoft.com/office/drawing/2014/main" id="{D7A1BF95-640F-4224-8207-D573D702DA26}"/>
            </a:ext>
          </a:extLst>
        </xdr:cNvPr>
        <xdr:cNvSpPr txBox="1"/>
      </xdr:nvSpPr>
      <xdr:spPr>
        <a:xfrm>
          <a:off x="210757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A6B6F313-0055-4D33-A2FA-6F32C67C37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57949F55-9DA1-4171-A498-35CFF184994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0A2A563A-1197-426B-B7F6-508D4211EC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977693ED-497D-4B5C-AB58-9A76F92F164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9A3DC561-88BE-4CDC-8D18-DF792D8849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2FC08326-130F-47B5-ABB8-DF5BE93A48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1E928646-F61C-4B72-BEC7-ECC9AD6F22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39440C5B-55B6-45D0-8F94-925E7E9C85B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a:extLst>
            <a:ext uri="{FF2B5EF4-FFF2-40B4-BE49-F238E27FC236}">
              <a16:creationId xmlns:a16="http://schemas.microsoft.com/office/drawing/2014/main" id="{C640C333-BA06-45E5-ABB1-107E116ADA1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a:extLst>
            <a:ext uri="{FF2B5EF4-FFF2-40B4-BE49-F238E27FC236}">
              <a16:creationId xmlns:a16="http://schemas.microsoft.com/office/drawing/2014/main" id="{D7FB8607-23ED-4190-B829-B7C13FF53C1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a:extLst>
            <a:ext uri="{FF2B5EF4-FFF2-40B4-BE49-F238E27FC236}">
              <a16:creationId xmlns:a16="http://schemas.microsoft.com/office/drawing/2014/main" id="{A87C4978-5C6F-491F-AFC6-D9AE466902F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a:extLst>
            <a:ext uri="{FF2B5EF4-FFF2-40B4-BE49-F238E27FC236}">
              <a16:creationId xmlns:a16="http://schemas.microsoft.com/office/drawing/2014/main" id="{26DBADFA-6AF6-4819-A8BC-B33934F42E3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a:extLst>
            <a:ext uri="{FF2B5EF4-FFF2-40B4-BE49-F238E27FC236}">
              <a16:creationId xmlns:a16="http://schemas.microsoft.com/office/drawing/2014/main" id="{6643A0C7-8AA8-417C-A437-DFB00A54744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a:extLst>
            <a:ext uri="{FF2B5EF4-FFF2-40B4-BE49-F238E27FC236}">
              <a16:creationId xmlns:a16="http://schemas.microsoft.com/office/drawing/2014/main" id="{4047E09E-A530-4031-83D1-CDBEDB191D4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a:extLst>
            <a:ext uri="{FF2B5EF4-FFF2-40B4-BE49-F238E27FC236}">
              <a16:creationId xmlns:a16="http://schemas.microsoft.com/office/drawing/2014/main" id="{414D4DAB-EED9-4A01-A83A-837D67FCC08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a:extLst>
            <a:ext uri="{FF2B5EF4-FFF2-40B4-BE49-F238E27FC236}">
              <a16:creationId xmlns:a16="http://schemas.microsoft.com/office/drawing/2014/main" id="{C23C3276-7BED-4EFE-99B3-BC4B8FF85FC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a:extLst>
            <a:ext uri="{FF2B5EF4-FFF2-40B4-BE49-F238E27FC236}">
              <a16:creationId xmlns:a16="http://schemas.microsoft.com/office/drawing/2014/main" id="{5DF662FD-6321-41A6-AD4D-20069B2FD71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a:extLst>
            <a:ext uri="{FF2B5EF4-FFF2-40B4-BE49-F238E27FC236}">
              <a16:creationId xmlns:a16="http://schemas.microsoft.com/office/drawing/2014/main" id="{A3F6E26D-FE12-4F46-A9DA-AC7EE08FDE6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a:extLst>
            <a:ext uri="{FF2B5EF4-FFF2-40B4-BE49-F238E27FC236}">
              <a16:creationId xmlns:a16="http://schemas.microsoft.com/office/drawing/2014/main" id="{A40E4B61-8036-4C30-AC42-EE66D09400A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a:extLst>
            <a:ext uri="{FF2B5EF4-FFF2-40B4-BE49-F238E27FC236}">
              <a16:creationId xmlns:a16="http://schemas.microsoft.com/office/drawing/2014/main" id="{5402A3F0-960F-4FBE-8CDF-23165767F0F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a:extLst>
            <a:ext uri="{FF2B5EF4-FFF2-40B4-BE49-F238E27FC236}">
              <a16:creationId xmlns:a16="http://schemas.microsoft.com/office/drawing/2014/main" id="{7E3EAEAA-F2DD-4E42-8C48-43439EDD559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a:extLst>
            <a:ext uri="{FF2B5EF4-FFF2-40B4-BE49-F238E27FC236}">
              <a16:creationId xmlns:a16="http://schemas.microsoft.com/office/drawing/2014/main" id="{212F58E3-4EC3-4769-A51D-50C6E0D67C6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a:extLst>
            <a:ext uri="{FF2B5EF4-FFF2-40B4-BE49-F238E27FC236}">
              <a16:creationId xmlns:a16="http://schemas.microsoft.com/office/drawing/2014/main" id="{42304F6D-C5F0-4C15-9BF4-83336D51DE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a:extLst>
            <a:ext uri="{FF2B5EF4-FFF2-40B4-BE49-F238E27FC236}">
              <a16:creationId xmlns:a16="http://schemas.microsoft.com/office/drawing/2014/main" id="{C904BC97-4779-4FE9-9BA9-3E616DBD248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a:extLst>
            <a:ext uri="{FF2B5EF4-FFF2-40B4-BE49-F238E27FC236}">
              <a16:creationId xmlns:a16="http://schemas.microsoft.com/office/drawing/2014/main" id="{A69E6E3B-B739-4947-8DFE-B0D3180883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18" name="直線コネクタ 517">
          <a:extLst>
            <a:ext uri="{FF2B5EF4-FFF2-40B4-BE49-F238E27FC236}">
              <a16:creationId xmlns:a16="http://schemas.microsoft.com/office/drawing/2014/main" id="{09D51225-FFD8-4CFE-A1BF-08E48FC504D6}"/>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19" name="【消防施設】&#10;有形固定資産減価償却率最小値テキスト">
          <a:extLst>
            <a:ext uri="{FF2B5EF4-FFF2-40B4-BE49-F238E27FC236}">
              <a16:creationId xmlns:a16="http://schemas.microsoft.com/office/drawing/2014/main" id="{9F6359A6-681F-4547-BF15-DE5E6F2EA45C}"/>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20" name="直線コネクタ 519">
          <a:extLst>
            <a:ext uri="{FF2B5EF4-FFF2-40B4-BE49-F238E27FC236}">
              <a16:creationId xmlns:a16="http://schemas.microsoft.com/office/drawing/2014/main" id="{C6C1115B-BC18-4391-B4BA-765C7F8EFB43}"/>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消防施設】&#10;有形固定資産減価償却率最大値テキスト">
          <a:extLst>
            <a:ext uri="{FF2B5EF4-FFF2-40B4-BE49-F238E27FC236}">
              <a16:creationId xmlns:a16="http://schemas.microsoft.com/office/drawing/2014/main" id="{9EA6CD08-F62F-4A27-BA51-208F86E72FD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a:extLst>
            <a:ext uri="{FF2B5EF4-FFF2-40B4-BE49-F238E27FC236}">
              <a16:creationId xmlns:a16="http://schemas.microsoft.com/office/drawing/2014/main" id="{F36FF2DE-B800-4949-8F50-4904153DD5F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523" name="【消防施設】&#10;有形固定資産減価償却率平均値テキスト">
          <a:extLst>
            <a:ext uri="{FF2B5EF4-FFF2-40B4-BE49-F238E27FC236}">
              <a16:creationId xmlns:a16="http://schemas.microsoft.com/office/drawing/2014/main" id="{99C22939-F010-4F8C-9ACE-12892581419B}"/>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24" name="フローチャート: 判断 523">
          <a:extLst>
            <a:ext uri="{FF2B5EF4-FFF2-40B4-BE49-F238E27FC236}">
              <a16:creationId xmlns:a16="http://schemas.microsoft.com/office/drawing/2014/main" id="{9E513C43-9B56-4E58-968D-9169CD2018E8}"/>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25" name="フローチャート: 判断 524">
          <a:extLst>
            <a:ext uri="{FF2B5EF4-FFF2-40B4-BE49-F238E27FC236}">
              <a16:creationId xmlns:a16="http://schemas.microsoft.com/office/drawing/2014/main" id="{6717353B-BB3D-45A7-89F8-1F2C1C06344E}"/>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526" name="n_1aveValue【消防施設】&#10;有形固定資産減価償却率">
          <a:extLst>
            <a:ext uri="{FF2B5EF4-FFF2-40B4-BE49-F238E27FC236}">
              <a16:creationId xmlns:a16="http://schemas.microsoft.com/office/drawing/2014/main" id="{0AE5F48D-F101-40C2-B182-4A0C065279AB}"/>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27" name="フローチャート: 判断 526">
          <a:extLst>
            <a:ext uri="{FF2B5EF4-FFF2-40B4-BE49-F238E27FC236}">
              <a16:creationId xmlns:a16="http://schemas.microsoft.com/office/drawing/2014/main" id="{E57EBC4C-5F73-4828-9DDE-1ADAB5EC17A5}"/>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528" name="n_2aveValue【消防施設】&#10;有形固定資産減価償却率">
          <a:extLst>
            <a:ext uri="{FF2B5EF4-FFF2-40B4-BE49-F238E27FC236}">
              <a16:creationId xmlns:a16="http://schemas.microsoft.com/office/drawing/2014/main" id="{9659949E-784A-4B68-9EE7-555C9CC3B42D}"/>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9C4E1CCD-6C25-4F26-BE33-9595AC5976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6AF50BF7-058F-4AF8-9F73-300BC2421B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AEB9B6F3-7B46-4557-833F-FF6805FD05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57271F4F-6B7A-4112-85EC-23318E5F6E3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31DAF7-284A-4B18-84EF-86D686BB21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91802</xdr:rowOff>
    </xdr:from>
    <xdr:to>
      <xdr:col>85</xdr:col>
      <xdr:colOff>177800</xdr:colOff>
      <xdr:row>82</xdr:row>
      <xdr:rowOff>21952</xdr:rowOff>
    </xdr:to>
    <xdr:sp macro="" textlink="">
      <xdr:nvSpPr>
        <xdr:cNvPr id="534" name="楕円 533">
          <a:extLst>
            <a:ext uri="{FF2B5EF4-FFF2-40B4-BE49-F238E27FC236}">
              <a16:creationId xmlns:a16="http://schemas.microsoft.com/office/drawing/2014/main" id="{AE10F433-D93F-441D-928D-55B176D155AA}"/>
            </a:ext>
          </a:extLst>
        </xdr:cNvPr>
        <xdr:cNvSpPr/>
      </xdr:nvSpPr>
      <xdr:spPr>
        <a:xfrm>
          <a:off x="16268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70229</xdr:rowOff>
    </xdr:from>
    <xdr:ext cx="405111" cy="259045"/>
    <xdr:sp macro="" textlink="">
      <xdr:nvSpPr>
        <xdr:cNvPr id="535" name="【消防施設】&#10;有形固定資産減価償却率該当値テキスト">
          <a:extLst>
            <a:ext uri="{FF2B5EF4-FFF2-40B4-BE49-F238E27FC236}">
              <a16:creationId xmlns:a16="http://schemas.microsoft.com/office/drawing/2014/main" id="{FA8E4176-A907-496B-8345-0F198269C4A5}"/>
            </a:ext>
          </a:extLst>
        </xdr:cNvPr>
        <xdr:cNvSpPr txBox="1"/>
      </xdr:nvSpPr>
      <xdr:spPr>
        <a:xfrm>
          <a:off x="16357600"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536" name="楕円 535">
          <a:extLst>
            <a:ext uri="{FF2B5EF4-FFF2-40B4-BE49-F238E27FC236}">
              <a16:creationId xmlns:a16="http://schemas.microsoft.com/office/drawing/2014/main" id="{C8D74F79-4EB2-4869-9018-8A596F25A020}"/>
            </a:ext>
          </a:extLst>
        </xdr:cNvPr>
        <xdr:cNvSpPr/>
      </xdr:nvSpPr>
      <xdr:spPr>
        <a:xfrm>
          <a:off x="15430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142602</xdr:rowOff>
    </xdr:from>
    <xdr:to>
      <xdr:col>85</xdr:col>
      <xdr:colOff>127000</xdr:colOff>
      <xdr:row>82</xdr:row>
      <xdr:rowOff>11974</xdr:rowOff>
    </xdr:to>
    <xdr:cxnSp macro="">
      <xdr:nvCxnSpPr>
        <xdr:cNvPr id="537" name="直線コネクタ 536">
          <a:extLst>
            <a:ext uri="{FF2B5EF4-FFF2-40B4-BE49-F238E27FC236}">
              <a16:creationId xmlns:a16="http://schemas.microsoft.com/office/drawing/2014/main" id="{9D9091A5-EC95-44A6-8EDD-223E23196CC2}"/>
            </a:ext>
          </a:extLst>
        </xdr:cNvPr>
        <xdr:cNvCxnSpPr/>
      </xdr:nvCxnSpPr>
      <xdr:spPr>
        <a:xfrm flipV="1">
          <a:off x="15481300" y="1403005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38" name="n_1mainValue【消防施設】&#10;有形固定資産減価償却率">
          <a:extLst>
            <a:ext uri="{FF2B5EF4-FFF2-40B4-BE49-F238E27FC236}">
              <a16:creationId xmlns:a16="http://schemas.microsoft.com/office/drawing/2014/main" id="{C1782A1A-B682-4D3C-9748-DB93AE4A1E77}"/>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4DE8DAB7-ABE8-44D2-9A32-6978AF50E6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94FE6287-1A66-4944-9AA8-C3207B48FA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27FB2D52-8BB6-43CB-8B07-D0276F481FE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52199174-AF58-441B-96D1-AE1CDECEE1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376192B6-790A-4A6E-8173-1FC48CE60C4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AAEEC3E0-A992-4708-943D-1278278308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1358A7CC-B888-4BFC-997A-B731A8BF23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58C00925-4D61-4C91-8B25-EA8DE787D13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7F8DCEF6-252C-4F17-95C0-B0C1748CA4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172E388C-FB95-4858-A48B-76E41A367F6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a:extLst>
            <a:ext uri="{FF2B5EF4-FFF2-40B4-BE49-F238E27FC236}">
              <a16:creationId xmlns:a16="http://schemas.microsoft.com/office/drawing/2014/main" id="{7D0C7F8B-B55B-4F54-B714-623285A7CB5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a:extLst>
            <a:ext uri="{FF2B5EF4-FFF2-40B4-BE49-F238E27FC236}">
              <a16:creationId xmlns:a16="http://schemas.microsoft.com/office/drawing/2014/main" id="{F70AA6AE-2B35-4FB3-A169-0DAD8392BDF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a:extLst>
            <a:ext uri="{FF2B5EF4-FFF2-40B4-BE49-F238E27FC236}">
              <a16:creationId xmlns:a16="http://schemas.microsoft.com/office/drawing/2014/main" id="{B008C0D5-DE54-47D1-8E39-0B11CE11DC8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a:extLst>
            <a:ext uri="{FF2B5EF4-FFF2-40B4-BE49-F238E27FC236}">
              <a16:creationId xmlns:a16="http://schemas.microsoft.com/office/drawing/2014/main" id="{F0323198-7C98-45CD-A9D2-81E218257DB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a:extLst>
            <a:ext uri="{FF2B5EF4-FFF2-40B4-BE49-F238E27FC236}">
              <a16:creationId xmlns:a16="http://schemas.microsoft.com/office/drawing/2014/main" id="{BF814441-B8B5-4712-B055-EB9B8D5C6FA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a:extLst>
            <a:ext uri="{FF2B5EF4-FFF2-40B4-BE49-F238E27FC236}">
              <a16:creationId xmlns:a16="http://schemas.microsoft.com/office/drawing/2014/main" id="{97455338-B417-4E30-9924-9860A028D0B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a:extLst>
            <a:ext uri="{FF2B5EF4-FFF2-40B4-BE49-F238E27FC236}">
              <a16:creationId xmlns:a16="http://schemas.microsoft.com/office/drawing/2014/main" id="{E74AB90F-BD3B-4E36-ADFD-BA740CB893D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a:extLst>
            <a:ext uri="{FF2B5EF4-FFF2-40B4-BE49-F238E27FC236}">
              <a16:creationId xmlns:a16="http://schemas.microsoft.com/office/drawing/2014/main" id="{24935A54-3258-46A4-9902-98D42DCC7B9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a:extLst>
            <a:ext uri="{FF2B5EF4-FFF2-40B4-BE49-F238E27FC236}">
              <a16:creationId xmlns:a16="http://schemas.microsoft.com/office/drawing/2014/main" id="{919C7014-3CFC-4013-AC4F-0E315398CDF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a:extLst>
            <a:ext uri="{FF2B5EF4-FFF2-40B4-BE49-F238E27FC236}">
              <a16:creationId xmlns:a16="http://schemas.microsoft.com/office/drawing/2014/main" id="{D41BC4C5-8F18-44B7-84B4-E1F59B49E67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8A3DC93C-A1B1-4317-8DEB-939B5B33C7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CEA1FE77-16CF-4506-B030-ED09074B48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a:extLst>
            <a:ext uri="{FF2B5EF4-FFF2-40B4-BE49-F238E27FC236}">
              <a16:creationId xmlns:a16="http://schemas.microsoft.com/office/drawing/2014/main" id="{DBFB0681-A7F0-4BDF-9644-4C7BABC7C69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62" name="直線コネクタ 561">
          <a:extLst>
            <a:ext uri="{FF2B5EF4-FFF2-40B4-BE49-F238E27FC236}">
              <a16:creationId xmlns:a16="http://schemas.microsoft.com/office/drawing/2014/main" id="{32DDE7AB-F7D1-414B-B12B-FD2B53B5A84E}"/>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63" name="【消防施設】&#10;一人当たり面積最小値テキスト">
          <a:extLst>
            <a:ext uri="{FF2B5EF4-FFF2-40B4-BE49-F238E27FC236}">
              <a16:creationId xmlns:a16="http://schemas.microsoft.com/office/drawing/2014/main" id="{E9E6EBAE-A2C1-4EF4-BD8B-D35BEAD94422}"/>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64" name="直線コネクタ 563">
          <a:extLst>
            <a:ext uri="{FF2B5EF4-FFF2-40B4-BE49-F238E27FC236}">
              <a16:creationId xmlns:a16="http://schemas.microsoft.com/office/drawing/2014/main" id="{E8E265FF-00EE-46ED-9186-5E93015A3BC2}"/>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65" name="【消防施設】&#10;一人当たり面積最大値テキスト">
          <a:extLst>
            <a:ext uri="{FF2B5EF4-FFF2-40B4-BE49-F238E27FC236}">
              <a16:creationId xmlns:a16="http://schemas.microsoft.com/office/drawing/2014/main" id="{10C33AED-C5DF-49DE-9A36-6DD719DA87E4}"/>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66" name="直線コネクタ 565">
          <a:extLst>
            <a:ext uri="{FF2B5EF4-FFF2-40B4-BE49-F238E27FC236}">
              <a16:creationId xmlns:a16="http://schemas.microsoft.com/office/drawing/2014/main" id="{87126AB4-2A74-4B63-8F60-461E71759E4A}"/>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567" name="【消防施設】&#10;一人当たり面積平均値テキスト">
          <a:extLst>
            <a:ext uri="{FF2B5EF4-FFF2-40B4-BE49-F238E27FC236}">
              <a16:creationId xmlns:a16="http://schemas.microsoft.com/office/drawing/2014/main" id="{694423E5-3803-4DD9-B98D-23BFEF07909B}"/>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68" name="フローチャート: 判断 567">
          <a:extLst>
            <a:ext uri="{FF2B5EF4-FFF2-40B4-BE49-F238E27FC236}">
              <a16:creationId xmlns:a16="http://schemas.microsoft.com/office/drawing/2014/main" id="{95DA3229-E58A-427E-9717-191469E5C6B7}"/>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69" name="フローチャート: 判断 568">
          <a:extLst>
            <a:ext uri="{FF2B5EF4-FFF2-40B4-BE49-F238E27FC236}">
              <a16:creationId xmlns:a16="http://schemas.microsoft.com/office/drawing/2014/main" id="{CB4A6A17-75CB-4453-85AC-3AE9BA799591}"/>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570" name="n_1aveValue【消防施設】&#10;一人当たり面積">
          <a:extLst>
            <a:ext uri="{FF2B5EF4-FFF2-40B4-BE49-F238E27FC236}">
              <a16:creationId xmlns:a16="http://schemas.microsoft.com/office/drawing/2014/main" id="{01B132D0-FC6D-480D-B21D-3DC60C8BE067}"/>
            </a:ext>
          </a:extLst>
        </xdr:cNvPr>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71" name="フローチャート: 判断 570">
          <a:extLst>
            <a:ext uri="{FF2B5EF4-FFF2-40B4-BE49-F238E27FC236}">
              <a16:creationId xmlns:a16="http://schemas.microsoft.com/office/drawing/2014/main" id="{CBBBF3BC-60D3-4CDE-ABAE-00A71A68F6AC}"/>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72" name="n_2aveValue【消防施設】&#10;一人当たり面積">
          <a:extLst>
            <a:ext uri="{FF2B5EF4-FFF2-40B4-BE49-F238E27FC236}">
              <a16:creationId xmlns:a16="http://schemas.microsoft.com/office/drawing/2014/main" id="{B4737D49-BAC4-4B45-9FE2-49E0B4EF1A93}"/>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9D76CF9F-BB5F-475D-ABC6-51950248E0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A704C8DF-0163-4A22-A92B-EC57974A0D9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10509D41-1E3E-430D-94DB-38CCE8334BE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68FCB5EB-0E02-4484-90B9-082116AC1C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803850BB-9F4B-49F4-9E56-241D3632EC0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xdr:rowOff>
    </xdr:from>
    <xdr:to>
      <xdr:col>116</xdr:col>
      <xdr:colOff>114300</xdr:colOff>
      <xdr:row>85</xdr:row>
      <xdr:rowOff>115951</xdr:rowOff>
    </xdr:to>
    <xdr:sp macro="" textlink="">
      <xdr:nvSpPr>
        <xdr:cNvPr id="578" name="楕円 577">
          <a:extLst>
            <a:ext uri="{FF2B5EF4-FFF2-40B4-BE49-F238E27FC236}">
              <a16:creationId xmlns:a16="http://schemas.microsoft.com/office/drawing/2014/main" id="{80643606-4BAA-4DBB-B76B-3C5FB8C08389}"/>
            </a:ext>
          </a:extLst>
        </xdr:cNvPr>
        <xdr:cNvSpPr/>
      </xdr:nvSpPr>
      <xdr:spPr>
        <a:xfrm>
          <a:off x="22110700" y="145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37228</xdr:rowOff>
    </xdr:from>
    <xdr:ext cx="469744" cy="259045"/>
    <xdr:sp macro="" textlink="">
      <xdr:nvSpPr>
        <xdr:cNvPr id="579" name="【消防施設】&#10;一人当たり面積該当値テキスト">
          <a:extLst>
            <a:ext uri="{FF2B5EF4-FFF2-40B4-BE49-F238E27FC236}">
              <a16:creationId xmlns:a16="http://schemas.microsoft.com/office/drawing/2014/main" id="{2E3C43AD-0E79-45D9-AD1F-0DDE0DB2B160}"/>
            </a:ext>
          </a:extLst>
        </xdr:cNvPr>
        <xdr:cNvSpPr txBox="1"/>
      </xdr:nvSpPr>
      <xdr:spPr>
        <a:xfrm>
          <a:off x="22199600" y="1443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22733</xdr:rowOff>
    </xdr:from>
    <xdr:to>
      <xdr:col>112</xdr:col>
      <xdr:colOff>38100</xdr:colOff>
      <xdr:row>85</xdr:row>
      <xdr:rowOff>124333</xdr:rowOff>
    </xdr:to>
    <xdr:sp macro="" textlink="">
      <xdr:nvSpPr>
        <xdr:cNvPr id="580" name="楕円 579">
          <a:extLst>
            <a:ext uri="{FF2B5EF4-FFF2-40B4-BE49-F238E27FC236}">
              <a16:creationId xmlns:a16="http://schemas.microsoft.com/office/drawing/2014/main" id="{F7FEEDE9-5AC1-4090-83E6-68347876DD98}"/>
            </a:ext>
          </a:extLst>
        </xdr:cNvPr>
        <xdr:cNvSpPr/>
      </xdr:nvSpPr>
      <xdr:spPr>
        <a:xfrm>
          <a:off x="21272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65151</xdr:rowOff>
    </xdr:from>
    <xdr:to>
      <xdr:col>116</xdr:col>
      <xdr:colOff>63500</xdr:colOff>
      <xdr:row>85</xdr:row>
      <xdr:rowOff>73533</xdr:rowOff>
    </xdr:to>
    <xdr:cxnSp macro="">
      <xdr:nvCxnSpPr>
        <xdr:cNvPr id="581" name="直線コネクタ 580">
          <a:extLst>
            <a:ext uri="{FF2B5EF4-FFF2-40B4-BE49-F238E27FC236}">
              <a16:creationId xmlns:a16="http://schemas.microsoft.com/office/drawing/2014/main" id="{21EFEFD4-1FC3-480C-9CB7-C9B4E8C48805}"/>
            </a:ext>
          </a:extLst>
        </xdr:cNvPr>
        <xdr:cNvCxnSpPr/>
      </xdr:nvCxnSpPr>
      <xdr:spPr>
        <a:xfrm flipV="1">
          <a:off x="21323300" y="1463840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140860</xdr:rowOff>
    </xdr:from>
    <xdr:ext cx="469744" cy="259045"/>
    <xdr:sp macro="" textlink="">
      <xdr:nvSpPr>
        <xdr:cNvPr id="582" name="n_1mainValue【消防施設】&#10;一人当たり面積">
          <a:extLst>
            <a:ext uri="{FF2B5EF4-FFF2-40B4-BE49-F238E27FC236}">
              <a16:creationId xmlns:a16="http://schemas.microsoft.com/office/drawing/2014/main" id="{78C4694F-CB6F-4EFC-8522-B9EB861FAD56}"/>
            </a:ext>
          </a:extLst>
        </xdr:cNvPr>
        <xdr:cNvSpPr txBox="1"/>
      </xdr:nvSpPr>
      <xdr:spPr>
        <a:xfrm>
          <a:off x="21075727" y="1437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a16="http://schemas.microsoft.com/office/drawing/2014/main" id="{7952D90F-6284-401D-A072-B8B7ADD29E3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a:extLst>
            <a:ext uri="{FF2B5EF4-FFF2-40B4-BE49-F238E27FC236}">
              <a16:creationId xmlns:a16="http://schemas.microsoft.com/office/drawing/2014/main" id="{AD135C85-B79B-42CD-A20A-DA4C9804B2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a:extLst>
            <a:ext uri="{FF2B5EF4-FFF2-40B4-BE49-F238E27FC236}">
              <a16:creationId xmlns:a16="http://schemas.microsoft.com/office/drawing/2014/main" id="{F1D35D00-4AC7-410A-AC63-9FFE3A75BF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a:extLst>
            <a:ext uri="{FF2B5EF4-FFF2-40B4-BE49-F238E27FC236}">
              <a16:creationId xmlns:a16="http://schemas.microsoft.com/office/drawing/2014/main" id="{6C20C49D-9238-4331-B2E4-E5DE3D9648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a:extLst>
            <a:ext uri="{FF2B5EF4-FFF2-40B4-BE49-F238E27FC236}">
              <a16:creationId xmlns:a16="http://schemas.microsoft.com/office/drawing/2014/main" id="{D9185354-1256-4EA7-B7EA-EF2A0CA503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a:extLst>
            <a:ext uri="{FF2B5EF4-FFF2-40B4-BE49-F238E27FC236}">
              <a16:creationId xmlns:a16="http://schemas.microsoft.com/office/drawing/2014/main" id="{DD198FD1-5E40-4540-8461-14BD7110CE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a:extLst>
            <a:ext uri="{FF2B5EF4-FFF2-40B4-BE49-F238E27FC236}">
              <a16:creationId xmlns:a16="http://schemas.microsoft.com/office/drawing/2014/main" id="{128D3018-A1BA-4819-8851-8817E040FF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a:extLst>
            <a:ext uri="{FF2B5EF4-FFF2-40B4-BE49-F238E27FC236}">
              <a16:creationId xmlns:a16="http://schemas.microsoft.com/office/drawing/2014/main" id="{439658D3-413A-4F2A-9FB7-B89FCAE0FE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a:extLst>
            <a:ext uri="{FF2B5EF4-FFF2-40B4-BE49-F238E27FC236}">
              <a16:creationId xmlns:a16="http://schemas.microsoft.com/office/drawing/2014/main" id="{E7AEC209-FD02-4639-A224-A646DFFDD3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a:extLst>
            <a:ext uri="{FF2B5EF4-FFF2-40B4-BE49-F238E27FC236}">
              <a16:creationId xmlns:a16="http://schemas.microsoft.com/office/drawing/2014/main" id="{A128EC34-A6B4-4EE1-9201-29BB24C5E8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a:extLst>
            <a:ext uri="{FF2B5EF4-FFF2-40B4-BE49-F238E27FC236}">
              <a16:creationId xmlns:a16="http://schemas.microsoft.com/office/drawing/2014/main" id="{F6704AC2-4274-46DB-899E-2B4160A599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a:extLst>
            <a:ext uri="{FF2B5EF4-FFF2-40B4-BE49-F238E27FC236}">
              <a16:creationId xmlns:a16="http://schemas.microsoft.com/office/drawing/2014/main" id="{0D8C661B-0A7F-4869-B9E6-C7E983F8F96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a:extLst>
            <a:ext uri="{FF2B5EF4-FFF2-40B4-BE49-F238E27FC236}">
              <a16:creationId xmlns:a16="http://schemas.microsoft.com/office/drawing/2014/main" id="{B0429E1E-63CC-4ECF-B6B2-579056F0A3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a:extLst>
            <a:ext uri="{FF2B5EF4-FFF2-40B4-BE49-F238E27FC236}">
              <a16:creationId xmlns:a16="http://schemas.microsoft.com/office/drawing/2014/main" id="{6282BF7C-C2B5-41A5-8C5C-ED5AE2A8BD8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a:extLst>
            <a:ext uri="{FF2B5EF4-FFF2-40B4-BE49-F238E27FC236}">
              <a16:creationId xmlns:a16="http://schemas.microsoft.com/office/drawing/2014/main" id="{E40BC617-50C9-4EAC-8D36-7BE6259D4E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a:extLst>
            <a:ext uri="{FF2B5EF4-FFF2-40B4-BE49-F238E27FC236}">
              <a16:creationId xmlns:a16="http://schemas.microsoft.com/office/drawing/2014/main" id="{1882E344-EE53-4292-9CDC-990DF08DC2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a:extLst>
            <a:ext uri="{FF2B5EF4-FFF2-40B4-BE49-F238E27FC236}">
              <a16:creationId xmlns:a16="http://schemas.microsoft.com/office/drawing/2014/main" id="{3E9FC49F-4EB9-4B52-8804-2678B81C42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a:extLst>
            <a:ext uri="{FF2B5EF4-FFF2-40B4-BE49-F238E27FC236}">
              <a16:creationId xmlns:a16="http://schemas.microsoft.com/office/drawing/2014/main" id="{278265AF-23A2-4DB9-A3AB-1CDBF1F93C7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a:extLst>
            <a:ext uri="{FF2B5EF4-FFF2-40B4-BE49-F238E27FC236}">
              <a16:creationId xmlns:a16="http://schemas.microsoft.com/office/drawing/2014/main" id="{B44EBC11-68F9-47FB-B790-6C19000EE27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a:extLst>
            <a:ext uri="{FF2B5EF4-FFF2-40B4-BE49-F238E27FC236}">
              <a16:creationId xmlns:a16="http://schemas.microsoft.com/office/drawing/2014/main" id="{2344DEDE-AA66-48A3-B30A-5251D52A329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a:extLst>
            <a:ext uri="{FF2B5EF4-FFF2-40B4-BE49-F238E27FC236}">
              <a16:creationId xmlns:a16="http://schemas.microsoft.com/office/drawing/2014/main" id="{764A3915-2D15-4F6E-8CE8-5B27CF1043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a:extLst>
            <a:ext uri="{FF2B5EF4-FFF2-40B4-BE49-F238E27FC236}">
              <a16:creationId xmlns:a16="http://schemas.microsoft.com/office/drawing/2014/main" id="{C92334DC-7270-4831-B38F-509B5B9B190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a16="http://schemas.microsoft.com/office/drawing/2014/main" id="{2C589061-840B-4FE3-B549-0C92B2D9EC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61D29AA5-E2C5-4AE4-8705-0F4DD06EF17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庁舎】&#10;有形固定資産減価償却率グラフ枠">
          <a:extLst>
            <a:ext uri="{FF2B5EF4-FFF2-40B4-BE49-F238E27FC236}">
              <a16:creationId xmlns:a16="http://schemas.microsoft.com/office/drawing/2014/main" id="{3FA49331-1489-481F-8CF0-3049E7014D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08" name="直線コネクタ 607">
          <a:extLst>
            <a:ext uri="{FF2B5EF4-FFF2-40B4-BE49-F238E27FC236}">
              <a16:creationId xmlns:a16="http://schemas.microsoft.com/office/drawing/2014/main" id="{89DD7340-C257-4E55-BE82-08D3F0190E56}"/>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09" name="【庁舎】&#10;有形固定資産減価償却率最小値テキスト">
          <a:extLst>
            <a:ext uri="{FF2B5EF4-FFF2-40B4-BE49-F238E27FC236}">
              <a16:creationId xmlns:a16="http://schemas.microsoft.com/office/drawing/2014/main" id="{263FE09E-3465-4634-B787-FD8E11A6A69F}"/>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0" name="直線コネクタ 609">
          <a:extLst>
            <a:ext uri="{FF2B5EF4-FFF2-40B4-BE49-F238E27FC236}">
              <a16:creationId xmlns:a16="http://schemas.microsoft.com/office/drawing/2014/main" id="{F5D98B6A-319F-4286-B88D-CAB50F21BF84}"/>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庁舎】&#10;有形固定資産減価償却率最大値テキスト">
          <a:extLst>
            <a:ext uri="{FF2B5EF4-FFF2-40B4-BE49-F238E27FC236}">
              <a16:creationId xmlns:a16="http://schemas.microsoft.com/office/drawing/2014/main" id="{5C0345C2-C140-4B9C-B5FA-BE0181C0664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a:extLst>
            <a:ext uri="{FF2B5EF4-FFF2-40B4-BE49-F238E27FC236}">
              <a16:creationId xmlns:a16="http://schemas.microsoft.com/office/drawing/2014/main" id="{9E69AE9A-E985-459E-9D16-A3659CA9B10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613" name="【庁舎】&#10;有形固定資産減価償却率平均値テキスト">
          <a:extLst>
            <a:ext uri="{FF2B5EF4-FFF2-40B4-BE49-F238E27FC236}">
              <a16:creationId xmlns:a16="http://schemas.microsoft.com/office/drawing/2014/main" id="{4C72BDF0-6838-4BBF-9897-135379CEE3CE}"/>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14" name="フローチャート: 判断 613">
          <a:extLst>
            <a:ext uri="{FF2B5EF4-FFF2-40B4-BE49-F238E27FC236}">
              <a16:creationId xmlns:a16="http://schemas.microsoft.com/office/drawing/2014/main" id="{DBA0022B-5B38-436D-8D3E-053EA1D0E08D}"/>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15" name="フローチャート: 判断 614">
          <a:extLst>
            <a:ext uri="{FF2B5EF4-FFF2-40B4-BE49-F238E27FC236}">
              <a16:creationId xmlns:a16="http://schemas.microsoft.com/office/drawing/2014/main" id="{1FD142C3-4889-4B6E-9246-C1C2727269BB}"/>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616" name="n_1aveValue【庁舎】&#10;有形固定資産減価償却率">
          <a:extLst>
            <a:ext uri="{FF2B5EF4-FFF2-40B4-BE49-F238E27FC236}">
              <a16:creationId xmlns:a16="http://schemas.microsoft.com/office/drawing/2014/main" id="{EFD7E281-36F9-4FB6-B918-38267E0B1C8F}"/>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17" name="フローチャート: 判断 616">
          <a:extLst>
            <a:ext uri="{FF2B5EF4-FFF2-40B4-BE49-F238E27FC236}">
              <a16:creationId xmlns:a16="http://schemas.microsoft.com/office/drawing/2014/main" id="{D1844B04-C13C-4A88-A530-A55D1EDB31ED}"/>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618" name="n_2aveValue【庁舎】&#10;有形固定資産減価償却率">
          <a:extLst>
            <a:ext uri="{FF2B5EF4-FFF2-40B4-BE49-F238E27FC236}">
              <a16:creationId xmlns:a16="http://schemas.microsoft.com/office/drawing/2014/main" id="{C6C7D0FA-1608-465A-9440-DF0C324B94FC}"/>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C42B1BFE-EDA6-408F-8CE8-70AFF5C916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38F5EE51-B5BC-47C5-8551-9C04487B0F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F572F835-C288-4FF0-B1E2-FEE00896B9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B0E32235-A024-4AD6-BB3D-0EA35433737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C500D39B-FFEE-455F-821E-6B45DC5A3D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624" name="楕円 623">
          <a:extLst>
            <a:ext uri="{FF2B5EF4-FFF2-40B4-BE49-F238E27FC236}">
              <a16:creationId xmlns:a16="http://schemas.microsoft.com/office/drawing/2014/main" id="{A039B7C7-3A7D-4FAD-8330-7D1C6EBAFD6F}"/>
            </a:ext>
          </a:extLst>
        </xdr:cNvPr>
        <xdr:cNvSpPr/>
      </xdr:nvSpPr>
      <xdr:spPr>
        <a:xfrm>
          <a:off x="16268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625" name="【庁舎】&#10;有形固定資産減価償却率該当値テキスト">
          <a:extLst>
            <a:ext uri="{FF2B5EF4-FFF2-40B4-BE49-F238E27FC236}">
              <a16:creationId xmlns:a16="http://schemas.microsoft.com/office/drawing/2014/main" id="{2BD05B41-6679-4F29-8C8A-4B39F65323C9}"/>
            </a:ext>
          </a:extLst>
        </xdr:cNvPr>
        <xdr:cNvSpPr txBox="1"/>
      </xdr:nvSpPr>
      <xdr:spPr>
        <a:xfrm>
          <a:off x="16357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626" name="楕円 625">
          <a:extLst>
            <a:ext uri="{FF2B5EF4-FFF2-40B4-BE49-F238E27FC236}">
              <a16:creationId xmlns:a16="http://schemas.microsoft.com/office/drawing/2014/main" id="{7E22097E-75FD-4D59-BF3A-285804A3CA43}"/>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92529</xdr:rowOff>
    </xdr:to>
    <xdr:cxnSp macro="">
      <xdr:nvCxnSpPr>
        <xdr:cNvPr id="627" name="直線コネクタ 626">
          <a:extLst>
            <a:ext uri="{FF2B5EF4-FFF2-40B4-BE49-F238E27FC236}">
              <a16:creationId xmlns:a16="http://schemas.microsoft.com/office/drawing/2014/main" id="{1F9C476B-BAD7-4E7A-8A3A-2490C6B8C6CA}"/>
            </a:ext>
          </a:extLst>
        </xdr:cNvPr>
        <xdr:cNvCxnSpPr/>
      </xdr:nvCxnSpPr>
      <xdr:spPr>
        <a:xfrm flipV="1">
          <a:off x="15481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134456</xdr:rowOff>
    </xdr:from>
    <xdr:ext cx="405111" cy="259045"/>
    <xdr:sp macro="" textlink="">
      <xdr:nvSpPr>
        <xdr:cNvPr id="628" name="n_1mainValue【庁舎】&#10;有形固定資産減価償却率">
          <a:extLst>
            <a:ext uri="{FF2B5EF4-FFF2-40B4-BE49-F238E27FC236}">
              <a16:creationId xmlns:a16="http://schemas.microsoft.com/office/drawing/2014/main" id="{90A25BCE-8B1C-4161-ACC3-9B9364406F50}"/>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a16="http://schemas.microsoft.com/office/drawing/2014/main" id="{38631EBA-5F21-48C6-BE21-8A056EE3AC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a16="http://schemas.microsoft.com/office/drawing/2014/main" id="{5ADEF9E9-EBBE-402F-A6FB-3575B24809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a16="http://schemas.microsoft.com/office/drawing/2014/main" id="{7B039DA8-1748-4E29-B4D7-1EEBA50107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a16="http://schemas.microsoft.com/office/drawing/2014/main" id="{85B81795-0D61-4F95-8777-40FE4DF9B6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a16="http://schemas.microsoft.com/office/drawing/2014/main" id="{E88FC077-93F1-4BFB-866F-DA270EB100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a16="http://schemas.microsoft.com/office/drawing/2014/main" id="{3ED9561F-C90D-47A0-8C4D-287802E2EA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a16="http://schemas.microsoft.com/office/drawing/2014/main" id="{B75F9473-79EA-4F8E-B8F8-9E7EFDEAAE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a16="http://schemas.microsoft.com/office/drawing/2014/main" id="{F953A7FA-1FD0-4A13-8C6C-69E16025FC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a:extLst>
            <a:ext uri="{FF2B5EF4-FFF2-40B4-BE49-F238E27FC236}">
              <a16:creationId xmlns:a16="http://schemas.microsoft.com/office/drawing/2014/main" id="{C82EC7A8-038B-48B7-B4DC-E61EF99BE01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a:extLst>
            <a:ext uri="{FF2B5EF4-FFF2-40B4-BE49-F238E27FC236}">
              <a16:creationId xmlns:a16="http://schemas.microsoft.com/office/drawing/2014/main" id="{9B966E36-F1BD-4D3B-810A-DE3B6B0637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9" name="直線コネクタ 638">
          <a:extLst>
            <a:ext uri="{FF2B5EF4-FFF2-40B4-BE49-F238E27FC236}">
              <a16:creationId xmlns:a16="http://schemas.microsoft.com/office/drawing/2014/main" id="{1646BBCC-A272-4F69-A622-167716662D7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0" name="テキスト ボックス 639">
          <a:extLst>
            <a:ext uri="{FF2B5EF4-FFF2-40B4-BE49-F238E27FC236}">
              <a16:creationId xmlns:a16="http://schemas.microsoft.com/office/drawing/2014/main" id="{9E1E1CAE-E6D4-47BE-A576-DA4D3986707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1" name="直線コネクタ 640">
          <a:extLst>
            <a:ext uri="{FF2B5EF4-FFF2-40B4-BE49-F238E27FC236}">
              <a16:creationId xmlns:a16="http://schemas.microsoft.com/office/drawing/2014/main" id="{B5627CC8-F46A-4923-9C0F-9DB6CFDB262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2" name="テキスト ボックス 641">
          <a:extLst>
            <a:ext uri="{FF2B5EF4-FFF2-40B4-BE49-F238E27FC236}">
              <a16:creationId xmlns:a16="http://schemas.microsoft.com/office/drawing/2014/main" id="{DECA2A11-DBDE-41FA-8056-F72FF4E82E1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3" name="直線コネクタ 642">
          <a:extLst>
            <a:ext uri="{FF2B5EF4-FFF2-40B4-BE49-F238E27FC236}">
              <a16:creationId xmlns:a16="http://schemas.microsoft.com/office/drawing/2014/main" id="{078BBBE7-4593-4199-9A04-F0BE3159BD9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4" name="テキスト ボックス 643">
          <a:extLst>
            <a:ext uri="{FF2B5EF4-FFF2-40B4-BE49-F238E27FC236}">
              <a16:creationId xmlns:a16="http://schemas.microsoft.com/office/drawing/2014/main" id="{B161A590-A5E4-4804-A32E-8594B648209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5" name="直線コネクタ 644">
          <a:extLst>
            <a:ext uri="{FF2B5EF4-FFF2-40B4-BE49-F238E27FC236}">
              <a16:creationId xmlns:a16="http://schemas.microsoft.com/office/drawing/2014/main" id="{79E593D7-04BA-4643-874C-226F870D65D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6" name="テキスト ボックス 645">
          <a:extLst>
            <a:ext uri="{FF2B5EF4-FFF2-40B4-BE49-F238E27FC236}">
              <a16:creationId xmlns:a16="http://schemas.microsoft.com/office/drawing/2014/main" id="{D75AEA17-6553-4F54-9BC4-5E215236E3E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a:extLst>
            <a:ext uri="{FF2B5EF4-FFF2-40B4-BE49-F238E27FC236}">
              <a16:creationId xmlns:a16="http://schemas.microsoft.com/office/drawing/2014/main" id="{35D76663-9941-4EE6-B263-65407BC0AD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a:extLst>
            <a:ext uri="{FF2B5EF4-FFF2-40B4-BE49-F238E27FC236}">
              <a16:creationId xmlns:a16="http://schemas.microsoft.com/office/drawing/2014/main" id="{52F3DD74-58C8-4345-B5BB-CCCFB8216D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a:extLst>
            <a:ext uri="{FF2B5EF4-FFF2-40B4-BE49-F238E27FC236}">
              <a16:creationId xmlns:a16="http://schemas.microsoft.com/office/drawing/2014/main" id="{33FA8EFB-5260-4A4B-87F3-133AE7CE628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50" name="直線コネクタ 649">
          <a:extLst>
            <a:ext uri="{FF2B5EF4-FFF2-40B4-BE49-F238E27FC236}">
              <a16:creationId xmlns:a16="http://schemas.microsoft.com/office/drawing/2014/main" id="{556FB394-F3B0-4524-8D2A-06A9163A3D65}"/>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51" name="【庁舎】&#10;一人当たり面積最小値テキスト">
          <a:extLst>
            <a:ext uri="{FF2B5EF4-FFF2-40B4-BE49-F238E27FC236}">
              <a16:creationId xmlns:a16="http://schemas.microsoft.com/office/drawing/2014/main" id="{C5BC4B0B-261D-4924-A001-9976D54C69FE}"/>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52" name="直線コネクタ 651">
          <a:extLst>
            <a:ext uri="{FF2B5EF4-FFF2-40B4-BE49-F238E27FC236}">
              <a16:creationId xmlns:a16="http://schemas.microsoft.com/office/drawing/2014/main" id="{DB291962-74D3-46B3-A3AB-3EF4F6D9A80C}"/>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53" name="【庁舎】&#10;一人当たり面積最大値テキスト">
          <a:extLst>
            <a:ext uri="{FF2B5EF4-FFF2-40B4-BE49-F238E27FC236}">
              <a16:creationId xmlns:a16="http://schemas.microsoft.com/office/drawing/2014/main" id="{52AA5F91-3F01-497F-9871-A68CC8085A39}"/>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54" name="直線コネクタ 653">
          <a:extLst>
            <a:ext uri="{FF2B5EF4-FFF2-40B4-BE49-F238E27FC236}">
              <a16:creationId xmlns:a16="http://schemas.microsoft.com/office/drawing/2014/main" id="{CCD01C55-2A9D-446E-9C1C-330DB25F9AC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55" name="【庁舎】&#10;一人当たり面積平均値テキスト">
          <a:extLst>
            <a:ext uri="{FF2B5EF4-FFF2-40B4-BE49-F238E27FC236}">
              <a16:creationId xmlns:a16="http://schemas.microsoft.com/office/drawing/2014/main" id="{D2004664-CAB4-47EF-A240-5919296FFB0D}"/>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56" name="フローチャート: 判断 655">
          <a:extLst>
            <a:ext uri="{FF2B5EF4-FFF2-40B4-BE49-F238E27FC236}">
              <a16:creationId xmlns:a16="http://schemas.microsoft.com/office/drawing/2014/main" id="{E1E3A3CC-7A4D-4333-8E80-409E03994D17}"/>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57" name="フローチャート: 判断 656">
          <a:extLst>
            <a:ext uri="{FF2B5EF4-FFF2-40B4-BE49-F238E27FC236}">
              <a16:creationId xmlns:a16="http://schemas.microsoft.com/office/drawing/2014/main" id="{1CEEA230-314E-4A36-839B-8E850F1F0171}"/>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658" name="n_1aveValue【庁舎】&#10;一人当たり面積">
          <a:extLst>
            <a:ext uri="{FF2B5EF4-FFF2-40B4-BE49-F238E27FC236}">
              <a16:creationId xmlns:a16="http://schemas.microsoft.com/office/drawing/2014/main" id="{C98F4B96-AB2A-43FF-86C2-6B5E37C7381B}"/>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59" name="フローチャート: 判断 658">
          <a:extLst>
            <a:ext uri="{FF2B5EF4-FFF2-40B4-BE49-F238E27FC236}">
              <a16:creationId xmlns:a16="http://schemas.microsoft.com/office/drawing/2014/main" id="{354E1180-8AFE-4C9F-A08B-896E5F82526F}"/>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660" name="n_2aveValue【庁舎】&#10;一人当たり面積">
          <a:extLst>
            <a:ext uri="{FF2B5EF4-FFF2-40B4-BE49-F238E27FC236}">
              <a16:creationId xmlns:a16="http://schemas.microsoft.com/office/drawing/2014/main" id="{5F92FF6F-CC1D-429F-9463-FD82BB279FF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13F7C14C-0BEC-4F36-AC66-3951491D82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4A41137B-7C96-4391-91BB-92FE23BF1D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D44BA3AD-11F4-4E20-A2BF-26F3648CD3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9FF91E1F-5164-41A4-A555-F3C327D459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7FAB1B34-73A1-41B0-95A7-5B607EB3AB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157302</xdr:rowOff>
    </xdr:from>
    <xdr:to>
      <xdr:col>116</xdr:col>
      <xdr:colOff>114300</xdr:colOff>
      <xdr:row>107</xdr:row>
      <xdr:rowOff>87452</xdr:rowOff>
    </xdr:to>
    <xdr:sp macro="" textlink="">
      <xdr:nvSpPr>
        <xdr:cNvPr id="666" name="楕円 665">
          <a:extLst>
            <a:ext uri="{FF2B5EF4-FFF2-40B4-BE49-F238E27FC236}">
              <a16:creationId xmlns:a16="http://schemas.microsoft.com/office/drawing/2014/main" id="{33EB6B9F-1E15-4824-8DA5-67EC31E54D64}"/>
            </a:ext>
          </a:extLst>
        </xdr:cNvPr>
        <xdr:cNvSpPr/>
      </xdr:nvSpPr>
      <xdr:spPr>
        <a:xfrm>
          <a:off x="22110700" y="183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8729</xdr:rowOff>
    </xdr:from>
    <xdr:ext cx="469744" cy="259045"/>
    <xdr:sp macro="" textlink="">
      <xdr:nvSpPr>
        <xdr:cNvPr id="667" name="【庁舎】&#10;一人当たり面積該当値テキスト">
          <a:extLst>
            <a:ext uri="{FF2B5EF4-FFF2-40B4-BE49-F238E27FC236}">
              <a16:creationId xmlns:a16="http://schemas.microsoft.com/office/drawing/2014/main" id="{1818AC9F-5453-4AAE-A75A-40E2587CF764}"/>
            </a:ext>
          </a:extLst>
        </xdr:cNvPr>
        <xdr:cNvSpPr txBox="1"/>
      </xdr:nvSpPr>
      <xdr:spPr>
        <a:xfrm>
          <a:off x="22199600" y="181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159359</xdr:rowOff>
    </xdr:from>
    <xdr:to>
      <xdr:col>112</xdr:col>
      <xdr:colOff>38100</xdr:colOff>
      <xdr:row>107</xdr:row>
      <xdr:rowOff>89509</xdr:rowOff>
    </xdr:to>
    <xdr:sp macro="" textlink="">
      <xdr:nvSpPr>
        <xdr:cNvPr id="668" name="楕円 667">
          <a:extLst>
            <a:ext uri="{FF2B5EF4-FFF2-40B4-BE49-F238E27FC236}">
              <a16:creationId xmlns:a16="http://schemas.microsoft.com/office/drawing/2014/main" id="{D85E0661-8950-458F-9306-BEC25ED49CC1}"/>
            </a:ext>
          </a:extLst>
        </xdr:cNvPr>
        <xdr:cNvSpPr/>
      </xdr:nvSpPr>
      <xdr:spPr>
        <a:xfrm>
          <a:off x="212725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36652</xdr:rowOff>
    </xdr:from>
    <xdr:to>
      <xdr:col>116</xdr:col>
      <xdr:colOff>63500</xdr:colOff>
      <xdr:row>107</xdr:row>
      <xdr:rowOff>38709</xdr:rowOff>
    </xdr:to>
    <xdr:cxnSp macro="">
      <xdr:nvCxnSpPr>
        <xdr:cNvPr id="669" name="直線コネクタ 668">
          <a:extLst>
            <a:ext uri="{FF2B5EF4-FFF2-40B4-BE49-F238E27FC236}">
              <a16:creationId xmlns:a16="http://schemas.microsoft.com/office/drawing/2014/main" id="{9F7C67A9-770B-4FEC-BF9A-18CB5C58B825}"/>
            </a:ext>
          </a:extLst>
        </xdr:cNvPr>
        <xdr:cNvCxnSpPr/>
      </xdr:nvCxnSpPr>
      <xdr:spPr>
        <a:xfrm flipV="1">
          <a:off x="21323300" y="18381802"/>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106036</xdr:rowOff>
    </xdr:from>
    <xdr:ext cx="469744" cy="259045"/>
    <xdr:sp macro="" textlink="">
      <xdr:nvSpPr>
        <xdr:cNvPr id="670" name="n_1mainValue【庁舎】&#10;一人当たり面積">
          <a:extLst>
            <a:ext uri="{FF2B5EF4-FFF2-40B4-BE49-F238E27FC236}">
              <a16:creationId xmlns:a16="http://schemas.microsoft.com/office/drawing/2014/main" id="{41BAE62C-2969-4028-B9C0-C64893CD8A0B}"/>
            </a:ext>
          </a:extLst>
        </xdr:cNvPr>
        <xdr:cNvSpPr txBox="1"/>
      </xdr:nvSpPr>
      <xdr:spPr>
        <a:xfrm>
          <a:off x="21075727" y="181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a:extLst>
            <a:ext uri="{FF2B5EF4-FFF2-40B4-BE49-F238E27FC236}">
              <a16:creationId xmlns:a16="http://schemas.microsoft.com/office/drawing/2014/main" id="{8B3D6853-3606-4122-B9B5-39BDBDDC73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a:extLst>
            <a:ext uri="{FF2B5EF4-FFF2-40B4-BE49-F238E27FC236}">
              <a16:creationId xmlns:a16="http://schemas.microsoft.com/office/drawing/2014/main" id="{C0420B47-14D6-4657-8F41-40703C6DAE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a:extLst>
            <a:ext uri="{FF2B5EF4-FFF2-40B4-BE49-F238E27FC236}">
              <a16:creationId xmlns:a16="http://schemas.microsoft.com/office/drawing/2014/main" id="{E4DCE5D5-9030-4944-BBFA-5A6204CF630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の面積が著しく小さくなっているのは、処理施設は一部事務組合で所有・運営しているためである。（昨年は一部事務組合の固定資産台帳の情報がないため集計に含まれていない）　　　　　　　　　　　　　　　　　　　　　　　　　　　　　　　　　　　　　　　　　　　　　　　　　　　　　　　　　　　　　　　　　　　　　　　保健センターの一人当たり面積がゼロになっているのは、保健センターは複合施設の一部を使用しており、資産として計上されているのは、建物の内部造作の工事費だけであるためである。　　　　　　　　　　　　　　　　　　　　　　　　　　　　　　　　　　　　　　　　　　　　　　　　　　　　　　　　　　　　　　　　　　　　　　　　　　　　　　　　　　　　　　　　　　　　　　　　　　　　　　福祉施設は平成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年度建築の施設の規模が大きく、延べ床面積では全体の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を占め取得面積でも</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割程度を占めている。この施設が一番古く耐用年数の約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割を経過している。　　　　　　　　　　　　　　　　　　　　　　　　　　　　　　　　　　　　　　　　　　　　　　　　　　　　　　　　　　　　　　　　　　　　　　　　　　　　　　　　　　　　　　　　　　　　　　　　　　　　　　　　　　　　　　　　　　　　　　　　　　　　　　　　　消防施設は町内に消防署が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施設存在している。平成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年度の建築で比較的新しい。防火水槽の多くは昔から存在し設置年度が明確でないため昭和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年頃と推定されている。これらが減価償却率を高くしている。　　　　　　　　　　　　　　　　　　　　　　　　　　　　　　　　　　　　　　　　　　　　　　　　　　　　　　　　　　　　　　　　　　　　　　　　　　　　　　　　　　　　　　　　　　　　　　　　　　　　　　　　　　　　　　　　　　　　　　　　　　　　　　　　　　　　　　市民会館の一人当たり面積が大きくなっているのは、改修工事を資本的支出として資産計上するに当たって、一部資産の面積が重複しているためである（翌期に修正）。実際は半分の</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㎡程度であり、類似団体平均の約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倍となっている。廃校となった小学校の校舎を複合施設として活用しているためである。　　　　　　　　　　　　　　庁舎は役場庁舎が該当するが、平成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年建築での鉄筋コンクリート造で耐用年数は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
4,667
114.20
4,185,560
3,947,833
235,990
2,384,146
4,375,135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0.26</a:t>
          </a:r>
          <a:r>
            <a:rPr kumimoji="1" lang="ja-JP" altLang="en-US" sz="1300" baseline="0">
              <a:latin typeface="ＭＳ Ｐゴシック" panose="020B0600070205080204" pitchFamily="50" charset="-128"/>
              <a:ea typeface="ＭＳ Ｐゴシック" panose="020B0600070205080204" pitchFamily="50" charset="-128"/>
            </a:rPr>
            <a:t>と変動がない状況であり、普通交付税に依存した財政運営をしている。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定員管理の徹底、給与の適正化など歳出削減を図るとともに、引き続き町税等の徴収業務の強化に取り組んでいく。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また、収入増につながる施策を図り、指数の改善を目指す。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36406</xdr:rowOff>
    </xdr:from>
    <xdr:to>
      <xdr:col>23</xdr:col>
      <xdr:colOff>133350</xdr:colOff>
      <xdr:row>44</xdr:row>
      <xdr:rowOff>36406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36406</xdr:rowOff>
    </xdr:from>
    <xdr:to>
      <xdr:col>19</xdr:col>
      <xdr:colOff>133350</xdr:colOff>
      <xdr:row>44</xdr:row>
      <xdr:rowOff>36406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36406</xdr:rowOff>
    </xdr:from>
    <xdr:to>
      <xdr:col>15</xdr:col>
      <xdr:colOff>82550</xdr:colOff>
      <xdr:row>44</xdr:row>
      <xdr:rowOff>36406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36406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2133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157056</xdr:rowOff>
    </xdr:from>
    <xdr:to>
      <xdr:col>19</xdr:col>
      <xdr:colOff>184150</xdr:colOff>
      <xdr:row>44</xdr:row>
      <xdr:rowOff>87206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97383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9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157056</xdr:rowOff>
    </xdr:from>
    <xdr:to>
      <xdr:col>15</xdr:col>
      <xdr:colOff>133350</xdr:colOff>
      <xdr:row>44</xdr:row>
      <xdr:rowOff>87206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97383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157056</xdr:rowOff>
    </xdr:from>
    <xdr:to>
      <xdr:col>11</xdr:col>
      <xdr:colOff>82550</xdr:colOff>
      <xdr:row>44</xdr:row>
      <xdr:rowOff>87206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97383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公債費と地方交付税の減額により数値が改善した。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引き続き人件費、物件費、維持補修費などの経常経費を抑え、起債に当たっては、将来の財政運営に及ぼす影響を考慮し数値の維持を図る。　</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32476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8804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110853</xdr:rowOff>
    </xdr:from>
    <xdr:to>
      <xdr:col>19</xdr:col>
      <xdr:colOff>133350</xdr:colOff>
      <xdr:row>64</xdr:row>
      <xdr:rowOff>32476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1220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110853</xdr:rowOff>
    </xdr:from>
    <xdr:to>
      <xdr:col>15</xdr:col>
      <xdr:colOff>82550</xdr:colOff>
      <xdr:row>64</xdr:row>
      <xdr:rowOff>35923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1220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35923</xdr:rowOff>
    </xdr:from>
    <xdr:to>
      <xdr:col>11</xdr:col>
      <xdr:colOff>31750</xdr:colOff>
      <xdr:row>64</xdr:row>
      <xdr:rowOff>49712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087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67854</xdr:rowOff>
    </xdr:from>
    <xdr:to>
      <xdr:col>11</xdr:col>
      <xdr:colOff>82550</xdr:colOff>
      <xdr:row>64</xdr:row>
      <xdr:rowOff>169454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154231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90005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153126</xdr:rowOff>
    </xdr:from>
    <xdr:to>
      <xdr:col>19</xdr:col>
      <xdr:colOff>184150</xdr:colOff>
      <xdr:row>64</xdr:row>
      <xdr:rowOff>83276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93453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2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60053</xdr:rowOff>
    </xdr:from>
    <xdr:to>
      <xdr:col>15</xdr:col>
      <xdr:colOff>133350</xdr:colOff>
      <xdr:row>63</xdr:row>
      <xdr:rowOff>161653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156573</xdr:rowOff>
    </xdr:from>
    <xdr:to>
      <xdr:col>11</xdr:col>
      <xdr:colOff>82550</xdr:colOff>
      <xdr:row>64</xdr:row>
      <xdr:rowOff>86723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96900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170362</xdr:rowOff>
    </xdr:from>
    <xdr:to>
      <xdr:col>7</xdr:col>
      <xdr:colOff>31750</xdr:colOff>
      <xdr:row>64</xdr:row>
      <xdr:rowOff>100512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85289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増額の要因は地域おこし協力隊の人件費の増である。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物件費においては、特に委託料の価格を業者まかせにせず、複数の業者による競争など安易に増加しない工夫を図る。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71779</xdr:rowOff>
    </xdr:from>
    <xdr:to>
      <xdr:col>23</xdr:col>
      <xdr:colOff>133350</xdr:colOff>
      <xdr:row>82</xdr:row>
      <xdr:rowOff>78361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0679"/>
          <a:ext cx="8382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41779</xdr:rowOff>
    </xdr:from>
    <xdr:to>
      <xdr:col>19</xdr:col>
      <xdr:colOff>133350</xdr:colOff>
      <xdr:row>82</xdr:row>
      <xdr:rowOff>71779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00679"/>
          <a:ext cx="889000" cy="3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8906</xdr:rowOff>
    </xdr:from>
    <xdr:to>
      <xdr:col>15</xdr:col>
      <xdr:colOff>82550</xdr:colOff>
      <xdr:row>82</xdr:row>
      <xdr:rowOff>41779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7806"/>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155897</xdr:rowOff>
    </xdr:from>
    <xdr:to>
      <xdr:col>11</xdr:col>
      <xdr:colOff>31750</xdr:colOff>
      <xdr:row>82</xdr:row>
      <xdr:rowOff>8906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3347"/>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48936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30190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27561</xdr:rowOff>
    </xdr:from>
    <xdr:to>
      <xdr:col>23</xdr:col>
      <xdr:colOff>184150</xdr:colOff>
      <xdr:row>82</xdr:row>
      <xdr:rowOff>129161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44088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3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20979</xdr:rowOff>
    </xdr:from>
    <xdr:to>
      <xdr:col>19</xdr:col>
      <xdr:colOff>184150</xdr:colOff>
      <xdr:row>82</xdr:row>
      <xdr:rowOff>122579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132756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8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162429</xdr:rowOff>
    </xdr:from>
    <xdr:to>
      <xdr:col>15</xdr:col>
      <xdr:colOff>133350</xdr:colOff>
      <xdr:row>82</xdr:row>
      <xdr:rowOff>92579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102756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129556</xdr:rowOff>
    </xdr:from>
    <xdr:to>
      <xdr:col>11</xdr:col>
      <xdr:colOff>82550</xdr:colOff>
      <xdr:row>82</xdr:row>
      <xdr:rowOff>59706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44483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0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105097</xdr:rowOff>
    </xdr:from>
    <xdr:to>
      <xdr:col>7</xdr:col>
      <xdr:colOff>31750</xdr:colOff>
      <xdr:row>82</xdr:row>
      <xdr:rowOff>35247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20024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7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一律昇給から職務職階による昇格、昇給を実施しているためであり、継続して実施していく。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153352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0917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87</xdr:row>
      <xdr:rowOff>153352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5140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135255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031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99713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93679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102552</xdr:rowOff>
    </xdr:from>
    <xdr:to>
      <xdr:col>73</xdr:col>
      <xdr:colOff>44450</xdr:colOff>
      <xdr:row>88</xdr:row>
      <xdr:rowOff>32702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17479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近年、定年退職者の増加に伴い、新規職員を採用している。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引き続き計画的な採用により定員管理を図り、効率的な行政運営を目指す。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68110</xdr:rowOff>
    </xdr:from>
    <xdr:to>
      <xdr:col>81</xdr:col>
      <xdr:colOff>44450</xdr:colOff>
      <xdr:row>60</xdr:row>
      <xdr:rowOff>70523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5511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57734</xdr:rowOff>
    </xdr:from>
    <xdr:to>
      <xdr:col>77</xdr:col>
      <xdr:colOff>44450</xdr:colOff>
      <xdr:row>60</xdr:row>
      <xdr:rowOff>68110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44734"/>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47599</xdr:rowOff>
    </xdr:from>
    <xdr:to>
      <xdr:col>72</xdr:col>
      <xdr:colOff>203200</xdr:colOff>
      <xdr:row>60</xdr:row>
      <xdr:rowOff>57734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3459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35776</xdr:rowOff>
    </xdr:from>
    <xdr:to>
      <xdr:col>68</xdr:col>
      <xdr:colOff>152400</xdr:colOff>
      <xdr:row>60</xdr:row>
      <xdr:rowOff>47599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22776"/>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22724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11383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19723</xdr:rowOff>
    </xdr:from>
    <xdr:to>
      <xdr:col>81</xdr:col>
      <xdr:colOff>95250</xdr:colOff>
      <xdr:row>60</xdr:row>
      <xdr:rowOff>121323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112450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2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17310</xdr:rowOff>
    </xdr:from>
    <xdr:to>
      <xdr:col>77</xdr:col>
      <xdr:colOff>95250</xdr:colOff>
      <xdr:row>60</xdr:row>
      <xdr:rowOff>118910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129087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73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6934</xdr:rowOff>
    </xdr:from>
    <xdr:to>
      <xdr:col>73</xdr:col>
      <xdr:colOff>44450</xdr:colOff>
      <xdr:row>60</xdr:row>
      <xdr:rowOff>108534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118711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6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168249</xdr:rowOff>
    </xdr:from>
    <xdr:to>
      <xdr:col>68</xdr:col>
      <xdr:colOff>203200</xdr:colOff>
      <xdr:row>60</xdr:row>
      <xdr:rowOff>98399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108576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156426</xdr:rowOff>
    </xdr:from>
    <xdr:to>
      <xdr:col>64</xdr:col>
      <xdr:colOff>152400</xdr:colOff>
      <xdr:row>60</xdr:row>
      <xdr:rowOff>86576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96753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小海町「まち・ひと・しごと」創生総合戦略と小海町長期振興計画に基づき、今後投資的経費が増額することが予想され数値の大きな改善は見込まれない。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計画的な起債により、数値の改善を図る。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116417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378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1270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49530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146050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5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110507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充当可能な基金の増と公債費の減によるもので、引き続き歳出の削減に努め、決算状況を踏まえ基金積立を図る。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
4,667
114.20
4,185,560
3,947,833
235,990
2,384,146
4,375,135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職員数が少なく、類似団体内平均値を下回っている。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今後も同じ状態が続くことが予想される。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26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地方創生推進交付金事業とバス更新事業による増である。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今後、事業の見直しを図り数値の改善を目指す。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6169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232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15</xdr:row>
      <xdr:rowOff>151493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383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66584</xdr:rowOff>
    </xdr:from>
    <xdr:to>
      <xdr:col>73</xdr:col>
      <xdr:colOff>180975</xdr:colOff>
      <xdr:row>15</xdr:row>
      <xdr:rowOff>105773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38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105773</xdr:rowOff>
    </xdr:from>
    <xdr:to>
      <xdr:col>69</xdr:col>
      <xdr:colOff>92075</xdr:colOff>
      <xdr:row>15</xdr:row>
      <xdr:rowOff>105773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77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48441</xdr:rowOff>
    </xdr:from>
    <xdr:to>
      <xdr:col>69</xdr:col>
      <xdr:colOff>142875</xdr:colOff>
      <xdr:row>15</xdr:row>
      <xdr:rowOff>150041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160218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126819</xdr:rowOff>
    </xdr:from>
    <xdr:to>
      <xdr:col>82</xdr:col>
      <xdr:colOff>158750</xdr:colOff>
      <xdr:row>16</xdr:row>
      <xdr:rowOff>56969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143346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4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15784</xdr:rowOff>
    </xdr:from>
    <xdr:to>
      <xdr:col>74</xdr:col>
      <xdr:colOff>31750</xdr:colOff>
      <xdr:row>15</xdr:row>
      <xdr:rowOff>117384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127561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54973</xdr:rowOff>
    </xdr:from>
    <xdr:to>
      <xdr:col>69</xdr:col>
      <xdr:colOff>142875</xdr:colOff>
      <xdr:row>15</xdr:row>
      <xdr:rowOff>156573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141350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54973</xdr:rowOff>
    </xdr:from>
    <xdr:to>
      <xdr:col>65</xdr:col>
      <xdr:colOff>53975</xdr:colOff>
      <xdr:row>15</xdr:row>
      <xdr:rowOff>156573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141350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少子高齢化の進展により、扶助費の動向は厳しいものと予想されるが、事業において所得制限の見直しや対象者の適正化などを行う必要がある。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54</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44450</xdr:rowOff>
    </xdr:from>
    <xdr:to>
      <xdr:col>11</xdr:col>
      <xdr:colOff>60325</xdr:colOff>
      <xdr:row>55</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類似団体内平均値とほぼ同レベルで推移している。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今後も適正な財政運営を目指す。</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23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23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122428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23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122428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96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71628</xdr:rowOff>
    </xdr:from>
    <xdr:to>
      <xdr:col>69</xdr:col>
      <xdr:colOff>142875</xdr:colOff>
      <xdr:row>57</xdr:row>
      <xdr:rowOff>1778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今後、地方交付税の減額が予想され、歳出額を抑えざるを得ない中で、補助金の有効性、必要性を検討していくことが必要である。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9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国の地方総合戦略により、町も人口減少対策としての施策を行っており、地方債の借入増が予想される。起債に当たっては将来の財政運営に及ぼす影響を考慮しつつ、公債費の減額を図っていく。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78</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981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149861</xdr:rowOff>
    </xdr:from>
    <xdr:to>
      <xdr:col>19</xdr:col>
      <xdr:colOff>187325</xdr:colOff>
      <xdr:row>78</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51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149861</xdr:rowOff>
    </xdr:from>
    <xdr:to>
      <xdr:col>15</xdr:col>
      <xdr:colOff>98425</xdr:colOff>
      <xdr:row>78</xdr:row>
      <xdr:rowOff>8889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515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8889</xdr:rowOff>
    </xdr:from>
    <xdr:to>
      <xdr:col>11</xdr:col>
      <xdr:colOff>9525</xdr:colOff>
      <xdr:row>78</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81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88916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45720</xdr:rowOff>
    </xdr:from>
    <xdr:to>
      <xdr:col>24</xdr:col>
      <xdr:colOff>76200</xdr:colOff>
      <xdr:row>77</xdr:row>
      <xdr:rowOff>147320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121920</xdr:rowOff>
    </xdr:from>
    <xdr:to>
      <xdr:col>20</xdr:col>
      <xdr:colOff>38100</xdr:colOff>
      <xdr:row>78</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36847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129539</xdr:rowOff>
    </xdr:from>
    <xdr:to>
      <xdr:col>11</xdr:col>
      <xdr:colOff>60325</xdr:colOff>
      <xdr:row>78</xdr:row>
      <xdr:rowOff>59689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44466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167639</xdr:rowOff>
    </xdr:from>
    <xdr:to>
      <xdr:col>6</xdr:col>
      <xdr:colOff>171450</xdr:colOff>
      <xdr:row>78</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82566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事業の費用対効果を検証し、経費削減に努め現状を維持していく。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25763</xdr:rowOff>
    </xdr:from>
    <xdr:to>
      <xdr:col>82</xdr:col>
      <xdr:colOff>107950</xdr:colOff>
      <xdr:row>76</xdr:row>
      <xdr:rowOff>74749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5596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128633</xdr:rowOff>
    </xdr:from>
    <xdr:to>
      <xdr:col>78</xdr:col>
      <xdr:colOff>69850</xdr:colOff>
      <xdr:row>76</xdr:row>
      <xdr:rowOff>25763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873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128633</xdr:rowOff>
    </xdr:from>
    <xdr:to>
      <xdr:col>73</xdr:col>
      <xdr:colOff>180975</xdr:colOff>
      <xdr:row>76</xdr:row>
      <xdr:rowOff>22498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987383"/>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xdr:rowOff>
    </xdr:from>
    <xdr:to>
      <xdr:col>69</xdr:col>
      <xdr:colOff>92075</xdr:colOff>
      <xdr:row>76</xdr:row>
      <xdr:rowOff>22498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331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95629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17253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23949</xdr:rowOff>
    </xdr:from>
    <xdr:to>
      <xdr:col>82</xdr:col>
      <xdr:colOff>158750</xdr:colOff>
      <xdr:row>76</xdr:row>
      <xdr:rowOff>125549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40476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9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146413</xdr:rowOff>
    </xdr:from>
    <xdr:to>
      <xdr:col>78</xdr:col>
      <xdr:colOff>120650</xdr:colOff>
      <xdr:row>76</xdr:row>
      <xdr:rowOff>76563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86740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77833</xdr:rowOff>
    </xdr:from>
    <xdr:to>
      <xdr:col>74</xdr:col>
      <xdr:colOff>31750</xdr:colOff>
      <xdr:row>76</xdr:row>
      <xdr:rowOff>7984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18160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143147</xdr:rowOff>
    </xdr:from>
    <xdr:to>
      <xdr:col>69</xdr:col>
      <xdr:colOff>142875</xdr:colOff>
      <xdr:row>76</xdr:row>
      <xdr:rowOff>73298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83474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123553</xdr:rowOff>
    </xdr:from>
    <xdr:to>
      <xdr:col>65</xdr:col>
      <xdr:colOff>53975</xdr:colOff>
      <xdr:row>76</xdr:row>
      <xdr:rowOff>53702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63880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5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108781</xdr:rowOff>
    </xdr:from>
    <xdr:to>
      <xdr:col>29</xdr:col>
      <xdr:colOff>127000</xdr:colOff>
      <xdr:row>18</xdr:row>
      <xdr:rowOff>110642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2506"/>
          <a:ext cx="6477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110642</xdr:rowOff>
    </xdr:from>
    <xdr:to>
      <xdr:col>26</xdr:col>
      <xdr:colOff>50800</xdr:colOff>
      <xdr:row>18</xdr:row>
      <xdr:rowOff>114265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44367"/>
          <a:ext cx="698500" cy="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114265</xdr:rowOff>
    </xdr:from>
    <xdr:to>
      <xdr:col>22</xdr:col>
      <xdr:colOff>114300</xdr:colOff>
      <xdr:row>18</xdr:row>
      <xdr:rowOff>128084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47990"/>
          <a:ext cx="698500" cy="13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128084</xdr:rowOff>
    </xdr:from>
    <xdr:to>
      <xdr:col>18</xdr:col>
      <xdr:colOff>177800</xdr:colOff>
      <xdr:row>18</xdr:row>
      <xdr:rowOff>147530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61809"/>
          <a:ext cx="698500" cy="1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43716</xdr:rowOff>
    </xdr:from>
    <xdr:to>
      <xdr:col>19</xdr:col>
      <xdr:colOff>38100</xdr:colOff>
      <xdr:row>18</xdr:row>
      <xdr:rowOff>145316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155493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4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58221</xdr:rowOff>
    </xdr:from>
    <xdr:to>
      <xdr:col>15</xdr:col>
      <xdr:colOff>101600</xdr:colOff>
      <xdr:row>18</xdr:row>
      <xdr:rowOff>159820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169998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57981</xdr:rowOff>
    </xdr:from>
    <xdr:to>
      <xdr:col>29</xdr:col>
      <xdr:colOff>177800</xdr:colOff>
      <xdr:row>18</xdr:row>
      <xdr:rowOff>159581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138008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59842</xdr:rowOff>
    </xdr:from>
    <xdr:to>
      <xdr:col>26</xdr:col>
      <xdr:colOff>101600</xdr:colOff>
      <xdr:row>18</xdr:row>
      <xdr:rowOff>161442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9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146219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63465</xdr:rowOff>
    </xdr:from>
    <xdr:to>
      <xdr:col>22</xdr:col>
      <xdr:colOff>165100</xdr:colOff>
      <xdr:row>18</xdr:row>
      <xdr:rowOff>165065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149842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8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77284</xdr:rowOff>
    </xdr:from>
    <xdr:to>
      <xdr:col>19</xdr:col>
      <xdr:colOff>38100</xdr:colOff>
      <xdr:row>19</xdr:row>
      <xdr:rowOff>7434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1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163661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96730</xdr:rowOff>
    </xdr:from>
    <xdr:to>
      <xdr:col>15</xdr:col>
      <xdr:colOff>101600</xdr:colOff>
      <xdr:row>19</xdr:row>
      <xdr:rowOff>26880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3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11657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1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282915</xdr:rowOff>
    </xdr:from>
    <xdr:to>
      <xdr:col>29</xdr:col>
      <xdr:colOff>127000</xdr:colOff>
      <xdr:row>35</xdr:row>
      <xdr:rowOff>283504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93265"/>
          <a:ext cx="647700" cy="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272134</xdr:rowOff>
    </xdr:from>
    <xdr:to>
      <xdr:col>26</xdr:col>
      <xdr:colOff>50800</xdr:colOff>
      <xdr:row>35</xdr:row>
      <xdr:rowOff>283504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82484"/>
          <a:ext cx="698500" cy="11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272134</xdr:rowOff>
    </xdr:from>
    <xdr:to>
      <xdr:col>22</xdr:col>
      <xdr:colOff>114300</xdr:colOff>
      <xdr:row>35</xdr:row>
      <xdr:rowOff>285639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82484"/>
          <a:ext cx="698500" cy="1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256218</xdr:rowOff>
    </xdr:from>
    <xdr:to>
      <xdr:col>18</xdr:col>
      <xdr:colOff>177800</xdr:colOff>
      <xdr:row>35</xdr:row>
      <xdr:rowOff>285639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66568"/>
          <a:ext cx="698500" cy="2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194546</xdr:rowOff>
    </xdr:from>
    <xdr:to>
      <xdr:col>19</xdr:col>
      <xdr:colOff>38100</xdr:colOff>
      <xdr:row>35</xdr:row>
      <xdr:rowOff>296146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306323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181219</xdr:rowOff>
    </xdr:from>
    <xdr:to>
      <xdr:col>15</xdr:col>
      <xdr:colOff>101600</xdr:colOff>
      <xdr:row>35</xdr:row>
      <xdr:rowOff>282819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292996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232115</xdr:rowOff>
    </xdr:from>
    <xdr:to>
      <xdr:col>29</xdr:col>
      <xdr:colOff>177800</xdr:colOff>
      <xdr:row>35</xdr:row>
      <xdr:rowOff>333715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204192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232704</xdr:rowOff>
    </xdr:from>
    <xdr:to>
      <xdr:col>26</xdr:col>
      <xdr:colOff>101600</xdr:colOff>
      <xdr:row>35</xdr:row>
      <xdr:rowOff>334304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319081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221334</xdr:rowOff>
    </xdr:from>
    <xdr:to>
      <xdr:col>22</xdr:col>
      <xdr:colOff>165100</xdr:colOff>
      <xdr:row>35</xdr:row>
      <xdr:rowOff>322934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31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307711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1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234839</xdr:rowOff>
    </xdr:from>
    <xdr:to>
      <xdr:col>19</xdr:col>
      <xdr:colOff>38100</xdr:colOff>
      <xdr:row>35</xdr:row>
      <xdr:rowOff>336439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45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321216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205418</xdr:rowOff>
    </xdr:from>
    <xdr:to>
      <xdr:col>15</xdr:col>
      <xdr:colOff>101600</xdr:colOff>
      <xdr:row>35</xdr:row>
      <xdr:rowOff>307018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15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291795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0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
4,667
114.20
4,185,560
3,947,833
235,990
2,384,146
4,375,135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55998</xdr:rowOff>
    </xdr:from>
    <xdr:to>
      <xdr:col>24</xdr:col>
      <xdr:colOff>63500</xdr:colOff>
      <xdr:row>37</xdr:row>
      <xdr:rowOff>61130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99648"/>
          <a:ext cx="8382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61130</xdr:rowOff>
    </xdr:from>
    <xdr:to>
      <xdr:col>19</xdr:col>
      <xdr:colOff>177800</xdr:colOff>
      <xdr:row>37</xdr:row>
      <xdr:rowOff>65988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404780"/>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65988</xdr:rowOff>
    </xdr:from>
    <xdr:to>
      <xdr:col>15</xdr:col>
      <xdr:colOff>50800</xdr:colOff>
      <xdr:row>37</xdr:row>
      <xdr:rowOff>70466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409638"/>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70466</xdr:rowOff>
    </xdr:from>
    <xdr:to>
      <xdr:col>10</xdr:col>
      <xdr:colOff>114300</xdr:colOff>
      <xdr:row>37</xdr:row>
      <xdr:rowOff>88604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414116"/>
          <a:ext cx="889000" cy="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115914</xdr:rowOff>
    </xdr:from>
    <xdr:to>
      <xdr:col>10</xdr:col>
      <xdr:colOff>165100</xdr:colOff>
      <xdr:row>37</xdr:row>
      <xdr:rowOff>46064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62591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127892</xdr:rowOff>
    </xdr:from>
    <xdr:to>
      <xdr:col>6</xdr:col>
      <xdr:colOff>38100</xdr:colOff>
      <xdr:row>37</xdr:row>
      <xdr:rowOff>58042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30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74569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7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5198</xdr:rowOff>
    </xdr:from>
    <xdr:to>
      <xdr:col>24</xdr:col>
      <xdr:colOff>114300</xdr:colOff>
      <xdr:row>37</xdr:row>
      <xdr:rowOff>106798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91575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6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10330</xdr:rowOff>
    </xdr:from>
    <xdr:to>
      <xdr:col>20</xdr:col>
      <xdr:colOff>38100</xdr:colOff>
      <xdr:row>37</xdr:row>
      <xdr:rowOff>111930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103057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44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15188</xdr:rowOff>
    </xdr:from>
    <xdr:to>
      <xdr:col>15</xdr:col>
      <xdr:colOff>101600</xdr:colOff>
      <xdr:row>37</xdr:row>
      <xdr:rowOff>116788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107915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5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19666</xdr:rowOff>
    </xdr:from>
    <xdr:to>
      <xdr:col>10</xdr:col>
      <xdr:colOff>165100</xdr:colOff>
      <xdr:row>37</xdr:row>
      <xdr:rowOff>121266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6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112393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5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37804</xdr:rowOff>
    </xdr:from>
    <xdr:to>
      <xdr:col>6</xdr:col>
      <xdr:colOff>38100</xdr:colOff>
      <xdr:row>37</xdr:row>
      <xdr:rowOff>139404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130530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100092</xdr:rowOff>
    </xdr:from>
    <xdr:to>
      <xdr:col>24</xdr:col>
      <xdr:colOff>63500</xdr:colOff>
      <xdr:row>57</xdr:row>
      <xdr:rowOff>114466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72742"/>
          <a:ext cx="8382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100092</xdr:rowOff>
    </xdr:from>
    <xdr:to>
      <xdr:col>19</xdr:col>
      <xdr:colOff>177800</xdr:colOff>
      <xdr:row>57</xdr:row>
      <xdr:rowOff>129160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72742"/>
          <a:ext cx="889000" cy="2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129160</xdr:rowOff>
    </xdr:from>
    <xdr:to>
      <xdr:col>15</xdr:col>
      <xdr:colOff>50800</xdr:colOff>
      <xdr:row>57</xdr:row>
      <xdr:rowOff>164812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01810"/>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164812</xdr:rowOff>
    </xdr:from>
    <xdr:to>
      <xdr:col>10</xdr:col>
      <xdr:colOff>114300</xdr:colOff>
      <xdr:row>58</xdr:row>
      <xdr:rowOff>15872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7462"/>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113281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125857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63666</xdr:rowOff>
    </xdr:from>
    <xdr:to>
      <xdr:col>24</xdr:col>
      <xdr:colOff>114300</xdr:colOff>
      <xdr:row>57</xdr:row>
      <xdr:rowOff>165266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42093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49292</xdr:rowOff>
    </xdr:from>
    <xdr:to>
      <xdr:col>20</xdr:col>
      <xdr:colOff>38100</xdr:colOff>
      <xdr:row>57</xdr:row>
      <xdr:rowOff>150892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167419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9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78360</xdr:rowOff>
    </xdr:from>
    <xdr:to>
      <xdr:col>15</xdr:col>
      <xdr:colOff>101600</xdr:colOff>
      <xdr:row>58</xdr:row>
      <xdr:rowOff>8510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25037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2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114012</xdr:rowOff>
    </xdr:from>
    <xdr:to>
      <xdr:col>10</xdr:col>
      <xdr:colOff>165100</xdr:colOff>
      <xdr:row>58</xdr:row>
      <xdr:rowOff>44162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60689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6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136522</xdr:rowOff>
    </xdr:from>
    <xdr:to>
      <xdr:col>6</xdr:col>
      <xdr:colOff>38100</xdr:colOff>
      <xdr:row>58</xdr:row>
      <xdr:rowOff>66672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83199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8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165022</xdr:rowOff>
    </xdr:from>
    <xdr:to>
      <xdr:col>24</xdr:col>
      <xdr:colOff>63500</xdr:colOff>
      <xdr:row>77</xdr:row>
      <xdr:rowOff>64422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95222"/>
          <a:ext cx="8382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64422</xdr:rowOff>
    </xdr:from>
    <xdr:to>
      <xdr:col>19</xdr:col>
      <xdr:colOff>177800</xdr:colOff>
      <xdr:row>77</xdr:row>
      <xdr:rowOff>100850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66072"/>
          <a:ext cx="889000" cy="3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100850</xdr:rowOff>
    </xdr:from>
    <xdr:to>
      <xdr:col>15</xdr:col>
      <xdr:colOff>50800</xdr:colOff>
      <xdr:row>77</xdr:row>
      <xdr:rowOff>128174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02500"/>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125121</xdr:rowOff>
    </xdr:from>
    <xdr:to>
      <xdr:col>10</xdr:col>
      <xdr:colOff>114300</xdr:colOff>
      <xdr:row>77</xdr:row>
      <xdr:rowOff>128174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26771"/>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53049</xdr:rowOff>
    </xdr:from>
    <xdr:to>
      <xdr:col>10</xdr:col>
      <xdr:colOff>165100</xdr:colOff>
      <xdr:row>77</xdr:row>
      <xdr:rowOff>154649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5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171176</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0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65029</xdr:rowOff>
    </xdr:from>
    <xdr:to>
      <xdr:col>6</xdr:col>
      <xdr:colOff>38100</xdr:colOff>
      <xdr:row>77</xdr:row>
      <xdr:rowOff>166629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11706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0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114222</xdr:rowOff>
    </xdr:from>
    <xdr:to>
      <xdr:col>24</xdr:col>
      <xdr:colOff>114300</xdr:colOff>
      <xdr:row>77</xdr:row>
      <xdr:rowOff>44372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4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137099</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13622</xdr:rowOff>
    </xdr:from>
    <xdr:to>
      <xdr:col>20</xdr:col>
      <xdr:colOff>38100</xdr:colOff>
      <xdr:row>77</xdr:row>
      <xdr:rowOff>115222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1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106349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50050</xdr:rowOff>
    </xdr:from>
    <xdr:to>
      <xdr:col>15</xdr:col>
      <xdr:colOff>101600</xdr:colOff>
      <xdr:row>77</xdr:row>
      <xdr:rowOff>151650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142777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77374</xdr:rowOff>
    </xdr:from>
    <xdr:to>
      <xdr:col>10</xdr:col>
      <xdr:colOff>165100</xdr:colOff>
      <xdr:row>78</xdr:row>
      <xdr:rowOff>7524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170101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7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74321</xdr:rowOff>
    </xdr:from>
    <xdr:to>
      <xdr:col>6</xdr:col>
      <xdr:colOff>38100</xdr:colOff>
      <xdr:row>78</xdr:row>
      <xdr:rowOff>4471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167048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57490</xdr:rowOff>
    </xdr:from>
    <xdr:to>
      <xdr:col>24</xdr:col>
      <xdr:colOff>63500</xdr:colOff>
      <xdr:row>97</xdr:row>
      <xdr:rowOff>94790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88140"/>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57490</xdr:rowOff>
    </xdr:from>
    <xdr:to>
      <xdr:col>19</xdr:col>
      <xdr:colOff>177800</xdr:colOff>
      <xdr:row>97</xdr:row>
      <xdr:rowOff>81245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88140"/>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42926</xdr:rowOff>
    </xdr:from>
    <xdr:to>
      <xdr:col>15</xdr:col>
      <xdr:colOff>50800</xdr:colOff>
      <xdr:row>97</xdr:row>
      <xdr:rowOff>81245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73576"/>
          <a:ext cx="8890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42926</xdr:rowOff>
    </xdr:from>
    <xdr:to>
      <xdr:col>10</xdr:col>
      <xdr:colOff>114300</xdr:colOff>
      <xdr:row>97</xdr:row>
      <xdr:rowOff>80578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3576"/>
          <a:ext cx="889000" cy="3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xdr:rowOff>
    </xdr:from>
    <xdr:to>
      <xdr:col>10</xdr:col>
      <xdr:colOff>165100</xdr:colOff>
      <xdr:row>96</xdr:row>
      <xdr:rowOff>102099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118626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65621</xdr:rowOff>
    </xdr:from>
    <xdr:to>
      <xdr:col>6</xdr:col>
      <xdr:colOff>38100</xdr:colOff>
      <xdr:row>96</xdr:row>
      <xdr:rowOff>167221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43990</xdr:rowOff>
    </xdr:from>
    <xdr:to>
      <xdr:col>24</xdr:col>
      <xdr:colOff>114300</xdr:colOff>
      <xdr:row>97</xdr:row>
      <xdr:rowOff>145590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22417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5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6690</xdr:rowOff>
    </xdr:from>
    <xdr:to>
      <xdr:col>20</xdr:col>
      <xdr:colOff>38100</xdr:colOff>
      <xdr:row>97</xdr:row>
      <xdr:rowOff>108290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3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99417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3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30445</xdr:rowOff>
    </xdr:from>
    <xdr:to>
      <xdr:col>15</xdr:col>
      <xdr:colOff>101600</xdr:colOff>
      <xdr:row>97</xdr:row>
      <xdr:rowOff>132045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6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163576</xdr:rowOff>
    </xdr:from>
    <xdr:to>
      <xdr:col>10</xdr:col>
      <xdr:colOff>165100</xdr:colOff>
      <xdr:row>97</xdr:row>
      <xdr:rowOff>93726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84853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29778</xdr:rowOff>
    </xdr:from>
    <xdr:to>
      <xdr:col>6</xdr:col>
      <xdr:colOff>38100</xdr:colOff>
      <xdr:row>97</xdr:row>
      <xdr:rowOff>131378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122505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90389</xdr:rowOff>
    </xdr:from>
    <xdr:to>
      <xdr:col>55</xdr:col>
      <xdr:colOff>0</xdr:colOff>
      <xdr:row>38</xdr:row>
      <xdr:rowOff>131145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05489"/>
          <a:ext cx="8382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131145</xdr:rowOff>
    </xdr:from>
    <xdr:to>
      <xdr:col>50</xdr:col>
      <xdr:colOff>114300</xdr:colOff>
      <xdr:row>38</xdr:row>
      <xdr:rowOff>133043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46245"/>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133043</xdr:rowOff>
    </xdr:from>
    <xdr:to>
      <xdr:col>45</xdr:col>
      <xdr:colOff>177800</xdr:colOff>
      <xdr:row>38</xdr:row>
      <xdr:rowOff>136287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48143"/>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127143</xdr:rowOff>
    </xdr:from>
    <xdr:to>
      <xdr:col>41</xdr:col>
      <xdr:colOff>50800</xdr:colOff>
      <xdr:row>38</xdr:row>
      <xdr:rowOff>136287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4224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14210</xdr:rowOff>
    </xdr:from>
    <xdr:to>
      <xdr:col>41</xdr:col>
      <xdr:colOff>101600</xdr:colOff>
      <xdr:row>38</xdr:row>
      <xdr:rowOff>115810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132337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34968</xdr:rowOff>
    </xdr:from>
    <xdr:to>
      <xdr:col>36</xdr:col>
      <xdr:colOff>165100</xdr:colOff>
      <xdr:row>38</xdr:row>
      <xdr:rowOff>136568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153095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2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39589</xdr:rowOff>
    </xdr:from>
    <xdr:to>
      <xdr:col>55</xdr:col>
      <xdr:colOff>50800</xdr:colOff>
      <xdr:row>38</xdr:row>
      <xdr:rowOff>141189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125966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80345</xdr:rowOff>
    </xdr:from>
    <xdr:to>
      <xdr:col>50</xdr:col>
      <xdr:colOff>165100</xdr:colOff>
      <xdr:row>39</xdr:row>
      <xdr:rowOff>10495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1622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82243</xdr:rowOff>
    </xdr:from>
    <xdr:to>
      <xdr:col>46</xdr:col>
      <xdr:colOff>38100</xdr:colOff>
      <xdr:row>39</xdr:row>
      <xdr:rowOff>12393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9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3520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85487</xdr:rowOff>
    </xdr:from>
    <xdr:to>
      <xdr:col>41</xdr:col>
      <xdr:colOff>101600</xdr:colOff>
      <xdr:row>39</xdr:row>
      <xdr:rowOff>15637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6764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9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76343</xdr:rowOff>
    </xdr:from>
    <xdr:to>
      <xdr:col>36</xdr:col>
      <xdr:colOff>165100</xdr:colOff>
      <xdr:row>39</xdr:row>
      <xdr:rowOff>6493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169070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51016</xdr:rowOff>
    </xdr:from>
    <xdr:to>
      <xdr:col>55</xdr:col>
      <xdr:colOff>0</xdr:colOff>
      <xdr:row>58</xdr:row>
      <xdr:rowOff>93304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95116"/>
          <a:ext cx="838200" cy="4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51016</xdr:rowOff>
    </xdr:from>
    <xdr:to>
      <xdr:col>50</xdr:col>
      <xdr:colOff>114300</xdr:colOff>
      <xdr:row>58</xdr:row>
      <xdr:rowOff>67058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95116"/>
          <a:ext cx="8890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67058</xdr:rowOff>
    </xdr:from>
    <xdr:to>
      <xdr:col>45</xdr:col>
      <xdr:colOff>177800</xdr:colOff>
      <xdr:row>58</xdr:row>
      <xdr:rowOff>93257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1158"/>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93257</xdr:rowOff>
    </xdr:from>
    <xdr:to>
      <xdr:col>41</xdr:col>
      <xdr:colOff>50800</xdr:colOff>
      <xdr:row>58</xdr:row>
      <xdr:rowOff>103412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37357"/>
          <a:ext cx="8890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126709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127206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2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42504</xdr:rowOff>
    </xdr:from>
    <xdr:to>
      <xdr:col>55</xdr:col>
      <xdr:colOff>50800</xdr:colOff>
      <xdr:row>58</xdr:row>
      <xdr:rowOff>144104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128881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0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216</xdr:rowOff>
    </xdr:from>
    <xdr:to>
      <xdr:col>50</xdr:col>
      <xdr:colOff>165100</xdr:colOff>
      <xdr:row>58</xdr:row>
      <xdr:rowOff>101816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92943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16258</xdr:rowOff>
    </xdr:from>
    <xdr:to>
      <xdr:col>46</xdr:col>
      <xdr:colOff>38100</xdr:colOff>
      <xdr:row>58</xdr:row>
      <xdr:rowOff>117858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108985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5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42457</xdr:rowOff>
    </xdr:from>
    <xdr:to>
      <xdr:col>41</xdr:col>
      <xdr:colOff>101600</xdr:colOff>
      <xdr:row>58</xdr:row>
      <xdr:rowOff>144057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135184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7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52612</xdr:rowOff>
    </xdr:from>
    <xdr:to>
      <xdr:col>36</xdr:col>
      <xdr:colOff>165100</xdr:colOff>
      <xdr:row>58</xdr:row>
      <xdr:rowOff>154212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145339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7012</xdr:rowOff>
    </xdr:from>
    <xdr:to>
      <xdr:col>55</xdr:col>
      <xdr:colOff>0</xdr:colOff>
      <xdr:row>79</xdr:row>
      <xdr:rowOff>95591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51562"/>
          <a:ext cx="838200" cy="8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114416</xdr:rowOff>
    </xdr:from>
    <xdr:to>
      <xdr:col>50</xdr:col>
      <xdr:colOff>114300</xdr:colOff>
      <xdr:row>79</xdr:row>
      <xdr:rowOff>7012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87516"/>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114416</xdr:rowOff>
    </xdr:from>
    <xdr:to>
      <xdr:col>45</xdr:col>
      <xdr:colOff>177800</xdr:colOff>
      <xdr:row>78</xdr:row>
      <xdr:rowOff>169695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87516"/>
          <a:ext cx="889000" cy="5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99258</xdr:rowOff>
    </xdr:from>
    <xdr:to>
      <xdr:col>41</xdr:col>
      <xdr:colOff>101600</xdr:colOff>
      <xdr:row>79</xdr:row>
      <xdr:rowOff>29408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45935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44791</xdr:rowOff>
    </xdr:from>
    <xdr:to>
      <xdr:col>55</xdr:col>
      <xdr:colOff>50800</xdr:colOff>
      <xdr:row>79</xdr:row>
      <xdr:rowOff>146391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131168</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50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127662</xdr:rowOff>
    </xdr:from>
    <xdr:to>
      <xdr:col>50</xdr:col>
      <xdr:colOff>165100</xdr:colOff>
      <xdr:row>79</xdr:row>
      <xdr:rowOff>57812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48939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63616</xdr:rowOff>
    </xdr:from>
    <xdr:to>
      <xdr:col>46</xdr:col>
      <xdr:colOff>38100</xdr:colOff>
      <xdr:row>78</xdr:row>
      <xdr:rowOff>165216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156343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118895</xdr:rowOff>
    </xdr:from>
    <xdr:to>
      <xdr:col>41</xdr:col>
      <xdr:colOff>101600</xdr:colOff>
      <xdr:row>79</xdr:row>
      <xdr:rowOff>49045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40172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8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138305</xdr:rowOff>
    </xdr:from>
    <xdr:to>
      <xdr:col>55</xdr:col>
      <xdr:colOff>0</xdr:colOff>
      <xdr:row>97</xdr:row>
      <xdr:rowOff>141238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68955"/>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138305</xdr:rowOff>
    </xdr:from>
    <xdr:to>
      <xdr:col>50</xdr:col>
      <xdr:colOff>114300</xdr:colOff>
      <xdr:row>98</xdr:row>
      <xdr:rowOff>755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68955"/>
          <a:ext cx="889000" cy="3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755</xdr:rowOff>
    </xdr:from>
    <xdr:to>
      <xdr:col>45</xdr:col>
      <xdr:colOff>177800</xdr:colOff>
      <xdr:row>98</xdr:row>
      <xdr:rowOff>8237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02855"/>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50080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90438</xdr:rowOff>
    </xdr:from>
    <xdr:to>
      <xdr:col>55</xdr:col>
      <xdr:colOff>50800</xdr:colOff>
      <xdr:row>98</xdr:row>
      <xdr:rowOff>20588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87505</xdr:rowOff>
    </xdr:from>
    <xdr:to>
      <xdr:col>50</xdr:col>
      <xdr:colOff>165100</xdr:colOff>
      <xdr:row>98</xdr:row>
      <xdr:rowOff>17655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8782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1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121405</xdr:rowOff>
    </xdr:from>
    <xdr:to>
      <xdr:col>46</xdr:col>
      <xdr:colOff>38100</xdr:colOff>
      <xdr:row>98</xdr:row>
      <xdr:rowOff>51555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42682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128887</xdr:rowOff>
    </xdr:from>
    <xdr:to>
      <xdr:col>41</xdr:col>
      <xdr:colOff>101600</xdr:colOff>
      <xdr:row>98</xdr:row>
      <xdr:rowOff>59037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50164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38975</xdr:rowOff>
    </xdr:from>
    <xdr:to>
      <xdr:col>85</xdr:col>
      <xdr:colOff>127000</xdr:colOff>
      <xdr:row>39</xdr:row>
      <xdr:rowOff>42023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2552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40339</xdr:rowOff>
    </xdr:from>
    <xdr:to>
      <xdr:col>81</xdr:col>
      <xdr:colOff>50800</xdr:colOff>
      <xdr:row>39</xdr:row>
      <xdr:rowOff>42023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26889"/>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27941</xdr:rowOff>
    </xdr:from>
    <xdr:to>
      <xdr:col>76</xdr:col>
      <xdr:colOff>114300</xdr:colOff>
      <xdr:row>39</xdr:row>
      <xdr:rowOff>40339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14491"/>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60037</xdr:rowOff>
    </xdr:from>
    <xdr:to>
      <xdr:col>71</xdr:col>
      <xdr:colOff>177800</xdr:colOff>
      <xdr:row>39</xdr:row>
      <xdr:rowOff>27941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575137"/>
          <a:ext cx="889000" cy="13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140442</xdr:rowOff>
    </xdr:from>
    <xdr:to>
      <xdr:col>72</xdr:col>
      <xdr:colOff>38100</xdr:colOff>
      <xdr:row>39</xdr:row>
      <xdr:rowOff>70592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87119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136575</xdr:rowOff>
    </xdr:from>
    <xdr:to>
      <xdr:col>67</xdr:col>
      <xdr:colOff>101600</xdr:colOff>
      <xdr:row>39</xdr:row>
      <xdr:rowOff>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4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159625</xdr:rowOff>
    </xdr:from>
    <xdr:to>
      <xdr:col>85</xdr:col>
      <xdr:colOff>177800</xdr:colOff>
      <xdr:row>39</xdr:row>
      <xdr:rowOff>89775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162673</xdr:rowOff>
    </xdr:from>
    <xdr:to>
      <xdr:col>81</xdr:col>
      <xdr:colOff>101600</xdr:colOff>
      <xdr:row>39</xdr:row>
      <xdr:rowOff>92823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83950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770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160989</xdr:rowOff>
    </xdr:from>
    <xdr:to>
      <xdr:col>76</xdr:col>
      <xdr:colOff>165100</xdr:colOff>
      <xdr:row>39</xdr:row>
      <xdr:rowOff>91139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82266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148591</xdr:rowOff>
    </xdr:from>
    <xdr:to>
      <xdr:col>72</xdr:col>
      <xdr:colOff>38100</xdr:colOff>
      <xdr:row>39</xdr:row>
      <xdr:rowOff>78741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69868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9237</xdr:rowOff>
    </xdr:from>
    <xdr:to>
      <xdr:col>67</xdr:col>
      <xdr:colOff>101600</xdr:colOff>
      <xdr:row>38</xdr:row>
      <xdr:rowOff>110837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127364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2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83185</xdr:rowOff>
    </xdr:from>
    <xdr:to>
      <xdr:col>72</xdr:col>
      <xdr:colOff>38100</xdr:colOff>
      <xdr:row>59</xdr:row>
      <xdr:rowOff>13335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29862</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46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74955</xdr:rowOff>
    </xdr:from>
    <xdr:to>
      <xdr:col>67</xdr:col>
      <xdr:colOff>101600</xdr:colOff>
      <xdr:row>59</xdr:row>
      <xdr:rowOff>5105</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21632</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57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161857</xdr:rowOff>
    </xdr:from>
    <xdr:to>
      <xdr:col>85</xdr:col>
      <xdr:colOff>127000</xdr:colOff>
      <xdr:row>78</xdr:row>
      <xdr:rowOff>12359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63507"/>
          <a:ext cx="8382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161857</xdr:rowOff>
    </xdr:from>
    <xdr:to>
      <xdr:col>81</xdr:col>
      <xdr:colOff>50800</xdr:colOff>
      <xdr:row>77</xdr:row>
      <xdr:rowOff>162482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63507"/>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162482</xdr:rowOff>
    </xdr:from>
    <xdr:to>
      <xdr:col>76</xdr:col>
      <xdr:colOff>114300</xdr:colOff>
      <xdr:row>77</xdr:row>
      <xdr:rowOff>169639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64132"/>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160289</xdr:rowOff>
    </xdr:from>
    <xdr:to>
      <xdr:col>71</xdr:col>
      <xdr:colOff>177800</xdr:colOff>
      <xdr:row>77</xdr:row>
      <xdr:rowOff>169639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61939"/>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47978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49933</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133009</xdr:rowOff>
    </xdr:from>
    <xdr:to>
      <xdr:col>85</xdr:col>
      <xdr:colOff>177800</xdr:colOff>
      <xdr:row>78</xdr:row>
      <xdr:rowOff>63159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111436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1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111057</xdr:rowOff>
    </xdr:from>
    <xdr:to>
      <xdr:col>81</xdr:col>
      <xdr:colOff>101600</xdr:colOff>
      <xdr:row>78</xdr:row>
      <xdr:rowOff>41207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32334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0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111682</xdr:rowOff>
    </xdr:from>
    <xdr:to>
      <xdr:col>76</xdr:col>
      <xdr:colOff>165100</xdr:colOff>
      <xdr:row>78</xdr:row>
      <xdr:rowOff>41832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32959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0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118839</xdr:rowOff>
    </xdr:from>
    <xdr:to>
      <xdr:col>72</xdr:col>
      <xdr:colOff>38100</xdr:colOff>
      <xdr:row>78</xdr:row>
      <xdr:rowOff>48989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65516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9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109489</xdr:rowOff>
    </xdr:from>
    <xdr:to>
      <xdr:col>67</xdr:col>
      <xdr:colOff>101600</xdr:colOff>
      <xdr:row>78</xdr:row>
      <xdr:rowOff>39639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56166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8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63726</xdr:rowOff>
    </xdr:from>
    <xdr:to>
      <xdr:col>85</xdr:col>
      <xdr:colOff>127000</xdr:colOff>
      <xdr:row>98</xdr:row>
      <xdr:rowOff>100727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65826"/>
          <a:ext cx="838200" cy="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63726</xdr:rowOff>
    </xdr:from>
    <xdr:to>
      <xdr:col>81</xdr:col>
      <xdr:colOff>50800</xdr:colOff>
      <xdr:row>98</xdr:row>
      <xdr:rowOff>95355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65826"/>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95355</xdr:rowOff>
    </xdr:from>
    <xdr:to>
      <xdr:col>76</xdr:col>
      <xdr:colOff>114300</xdr:colOff>
      <xdr:row>98</xdr:row>
      <xdr:rowOff>116863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7455"/>
          <a:ext cx="8890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108827</xdr:rowOff>
    </xdr:from>
    <xdr:to>
      <xdr:col>71</xdr:col>
      <xdr:colOff>177800</xdr:colOff>
      <xdr:row>98</xdr:row>
      <xdr:rowOff>116863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10927"/>
          <a:ext cx="889000" cy="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53203</xdr:rowOff>
    </xdr:from>
    <xdr:to>
      <xdr:col>72</xdr:col>
      <xdr:colOff>38100</xdr:colOff>
      <xdr:row>98</xdr:row>
      <xdr:rowOff>154803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171330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38286</xdr:rowOff>
    </xdr:from>
    <xdr:to>
      <xdr:col>67</xdr:col>
      <xdr:colOff>101600</xdr:colOff>
      <xdr:row>98</xdr:row>
      <xdr:rowOff>139886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49927</xdr:rowOff>
    </xdr:from>
    <xdr:to>
      <xdr:col>85</xdr:col>
      <xdr:colOff>177800</xdr:colOff>
      <xdr:row>98</xdr:row>
      <xdr:rowOff>151527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12926</xdr:rowOff>
    </xdr:from>
    <xdr:to>
      <xdr:col>81</xdr:col>
      <xdr:colOff>101600</xdr:colOff>
      <xdr:row>98</xdr:row>
      <xdr:rowOff>114526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9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44555</xdr:rowOff>
    </xdr:from>
    <xdr:to>
      <xdr:col>76</xdr:col>
      <xdr:colOff>165100</xdr:colOff>
      <xdr:row>98</xdr:row>
      <xdr:rowOff>146155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137282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66063</xdr:rowOff>
    </xdr:from>
    <xdr:to>
      <xdr:col>72</xdr:col>
      <xdr:colOff>38100</xdr:colOff>
      <xdr:row>98</xdr:row>
      <xdr:rowOff>167663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158790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58027</xdr:rowOff>
    </xdr:from>
    <xdr:to>
      <xdr:col>67</xdr:col>
      <xdr:colOff>101600</xdr:colOff>
      <xdr:row>98</xdr:row>
      <xdr:rowOff>159627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150754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5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158646</xdr:rowOff>
    </xdr:from>
    <xdr:to>
      <xdr:col>102</xdr:col>
      <xdr:colOff>165100</xdr:colOff>
      <xdr:row>38</xdr:row>
      <xdr:rowOff>88796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105323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28573</xdr:rowOff>
    </xdr:from>
    <xdr:to>
      <xdr:col>98</xdr:col>
      <xdr:colOff>38100</xdr:colOff>
      <xdr:row>38</xdr:row>
      <xdr:rowOff>130173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4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146699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94717</xdr:rowOff>
    </xdr:from>
    <xdr:to>
      <xdr:col>116</xdr:col>
      <xdr:colOff>63500</xdr:colOff>
      <xdr:row>58</xdr:row>
      <xdr:rowOff>95809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38817"/>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95809</xdr:rowOff>
    </xdr:from>
    <xdr:to>
      <xdr:col>111</xdr:col>
      <xdr:colOff>177800</xdr:colOff>
      <xdr:row>58</xdr:row>
      <xdr:rowOff>98069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039909"/>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98069</xdr:rowOff>
    </xdr:from>
    <xdr:to>
      <xdr:col>107</xdr:col>
      <xdr:colOff>50800</xdr:colOff>
      <xdr:row>58</xdr:row>
      <xdr:rowOff>100330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042169"/>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100330</xdr:rowOff>
    </xdr:from>
    <xdr:to>
      <xdr:col>102</xdr:col>
      <xdr:colOff>114300</xdr:colOff>
      <xdr:row>58</xdr:row>
      <xdr:rowOff>103404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44430"/>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89929</xdr:rowOff>
    </xdr:from>
    <xdr:to>
      <xdr:col>102</xdr:col>
      <xdr:colOff>165100</xdr:colOff>
      <xdr:row>59</xdr:row>
      <xdr:rowOff>20079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11206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1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97828</xdr:rowOff>
    </xdr:from>
    <xdr:to>
      <xdr:col>98</xdr:col>
      <xdr:colOff>38100</xdr:colOff>
      <xdr:row>59</xdr:row>
      <xdr:rowOff>27978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19105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3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43917</xdr:rowOff>
    </xdr:from>
    <xdr:to>
      <xdr:col>116</xdr:col>
      <xdr:colOff>114300</xdr:colOff>
      <xdr:row>58</xdr:row>
      <xdr:rowOff>145517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9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3294</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7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45009</xdr:rowOff>
    </xdr:from>
    <xdr:to>
      <xdr:col>112</xdr:col>
      <xdr:colOff>38100</xdr:colOff>
      <xdr:row>58</xdr:row>
      <xdr:rowOff>146609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163136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6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47269</xdr:rowOff>
    </xdr:from>
    <xdr:to>
      <xdr:col>107</xdr:col>
      <xdr:colOff>101600</xdr:colOff>
      <xdr:row>58</xdr:row>
      <xdr:rowOff>148869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165396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49530</xdr:rowOff>
    </xdr:from>
    <xdr:to>
      <xdr:col>102</xdr:col>
      <xdr:colOff>165100</xdr:colOff>
      <xdr:row>58</xdr:row>
      <xdr:rowOff>151130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167657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52604</xdr:rowOff>
    </xdr:from>
    <xdr:to>
      <xdr:col>98</xdr:col>
      <xdr:colOff>38100</xdr:colOff>
      <xdr:row>58</xdr:row>
      <xdr:rowOff>154204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170731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7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95359</xdr:rowOff>
    </xdr:from>
    <xdr:to>
      <xdr:col>116</xdr:col>
      <xdr:colOff>63500</xdr:colOff>
      <xdr:row>77</xdr:row>
      <xdr:rowOff>109837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9700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59469</xdr:rowOff>
    </xdr:from>
    <xdr:to>
      <xdr:col>111</xdr:col>
      <xdr:colOff>177800</xdr:colOff>
      <xdr:row>77</xdr:row>
      <xdr:rowOff>109837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261119"/>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59469</xdr:rowOff>
    </xdr:from>
    <xdr:to>
      <xdr:col>107</xdr:col>
      <xdr:colOff>50800</xdr:colOff>
      <xdr:row>77</xdr:row>
      <xdr:rowOff>167711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261119"/>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164542</xdr:rowOff>
    </xdr:from>
    <xdr:to>
      <xdr:col>102</xdr:col>
      <xdr:colOff>114300</xdr:colOff>
      <xdr:row>77</xdr:row>
      <xdr:rowOff>167711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36619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28329</xdr:rowOff>
    </xdr:from>
    <xdr:to>
      <xdr:col>102</xdr:col>
      <xdr:colOff>165100</xdr:colOff>
      <xdr:row>77</xdr:row>
      <xdr:rowOff>129929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146456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37457</xdr:rowOff>
    </xdr:from>
    <xdr:to>
      <xdr:col>98</xdr:col>
      <xdr:colOff>38100</xdr:colOff>
      <xdr:row>77</xdr:row>
      <xdr:rowOff>139057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44559</xdr:rowOff>
    </xdr:from>
    <xdr:to>
      <xdr:col>116</xdr:col>
      <xdr:colOff>114300</xdr:colOff>
      <xdr:row>77</xdr:row>
      <xdr:rowOff>146159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22986</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2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59037</xdr:rowOff>
    </xdr:from>
    <xdr:to>
      <xdr:col>112</xdr:col>
      <xdr:colOff>38100</xdr:colOff>
      <xdr:row>77</xdr:row>
      <xdr:rowOff>160637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151764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8669</xdr:rowOff>
    </xdr:from>
    <xdr:to>
      <xdr:col>107</xdr:col>
      <xdr:colOff>101600</xdr:colOff>
      <xdr:row>77</xdr:row>
      <xdr:rowOff>110269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101396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116911</xdr:rowOff>
    </xdr:from>
    <xdr:to>
      <xdr:col>102</xdr:col>
      <xdr:colOff>165100</xdr:colOff>
      <xdr:row>78</xdr:row>
      <xdr:rowOff>47061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3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38188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4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113742</xdr:rowOff>
    </xdr:from>
    <xdr:to>
      <xdr:col>98</xdr:col>
      <xdr:colOff>38100</xdr:colOff>
      <xdr:row>78</xdr:row>
      <xdr:rowOff>43892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35019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歳出総額に係る住民一人当たりのコストは</a:t>
          </a:r>
          <a:r>
            <a:rPr kumimoji="1" lang="en-US" altLang="ja-JP" sz="1300">
              <a:latin typeface="ＭＳ Ｐゴシック" panose="020B0600070205080204" pitchFamily="50" charset="-128"/>
              <a:ea typeface="ＭＳ Ｐゴシック" panose="020B0600070205080204" pitchFamily="50" charset="-128"/>
            </a:rPr>
            <a:t>837,114</a:t>
          </a:r>
          <a:r>
            <a:rPr kumimoji="1" lang="ja-JP" altLang="en-US" sz="1300">
              <a:latin typeface="ＭＳ Ｐゴシック" panose="020B0600070205080204" pitchFamily="50" charset="-128"/>
              <a:ea typeface="ＭＳ Ｐゴシック" panose="020B0600070205080204" pitchFamily="50" charset="-128"/>
            </a:rPr>
            <a:t>円である。人件費の住民一人当たりのコストは</a:t>
          </a:r>
          <a:r>
            <a:rPr kumimoji="1" lang="en-US" altLang="ja-JP" sz="1300">
              <a:latin typeface="ＭＳ Ｐゴシック" panose="020B0600070205080204" pitchFamily="50" charset="-128"/>
              <a:ea typeface="ＭＳ Ｐゴシック" panose="020B0600070205080204" pitchFamily="50" charset="-128"/>
            </a:rPr>
            <a:t>111,615</a:t>
          </a:r>
          <a:r>
            <a:rPr kumimoji="1" lang="ja-JP" altLang="en-US" sz="1300">
              <a:latin typeface="ＭＳ Ｐゴシック" panose="020B0600070205080204" pitchFamily="50" charset="-128"/>
              <a:ea typeface="ＭＳ Ｐゴシック" panose="020B0600070205080204" pitchFamily="50" charset="-128"/>
            </a:rPr>
            <a:t>円で、類似団体内平均値と比較して低い水準にある。普通建設事業費の住民一人当たりのコストは</a:t>
          </a:r>
          <a:r>
            <a:rPr kumimoji="1" lang="en-US" altLang="ja-JP" sz="1300">
              <a:latin typeface="ＭＳ Ｐゴシック" panose="020B0600070205080204" pitchFamily="50" charset="-128"/>
              <a:ea typeface="ＭＳ Ｐゴシック" panose="020B0600070205080204" pitchFamily="50" charset="-128"/>
            </a:rPr>
            <a:t>101,478</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円で、類似団体内平均値を下回っている。公共施設等総合管理計画に基づき、更新・統廃合・長寿命化等の施策を計画的に行いコストの減少を図る。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4,716
4,667
114.20
4,185,560
3,947,833
235,990
2,384,146
4,375,135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123393</xdr:rowOff>
    </xdr:from>
    <xdr:to>
      <xdr:col>24</xdr:col>
      <xdr:colOff>63500</xdr:colOff>
      <xdr:row>37</xdr:row>
      <xdr:rowOff>127070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7043"/>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103086</xdr:rowOff>
    </xdr:from>
    <xdr:to>
      <xdr:col>19</xdr:col>
      <xdr:colOff>177800</xdr:colOff>
      <xdr:row>37</xdr:row>
      <xdr:rowOff>127070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6736"/>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103086</xdr:rowOff>
    </xdr:from>
    <xdr:to>
      <xdr:col>15</xdr:col>
      <xdr:colOff>50800</xdr:colOff>
      <xdr:row>37</xdr:row>
      <xdr:rowOff>124289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6736"/>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124289</xdr:rowOff>
    </xdr:from>
    <xdr:to>
      <xdr:col>10</xdr:col>
      <xdr:colOff>114300</xdr:colOff>
      <xdr:row>37</xdr:row>
      <xdr:rowOff>142081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7939"/>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126981</xdr:rowOff>
    </xdr:from>
    <xdr:to>
      <xdr:col>10</xdr:col>
      <xdr:colOff>165100</xdr:colOff>
      <xdr:row>38</xdr:row>
      <xdr:rowOff>57131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48258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55554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72593</xdr:rowOff>
    </xdr:from>
    <xdr:to>
      <xdr:col>24</xdr:col>
      <xdr:colOff>114300</xdr:colOff>
      <xdr:row>38</xdr:row>
      <xdr:rowOff>2743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51020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76270</xdr:rowOff>
    </xdr:from>
    <xdr:to>
      <xdr:col>20</xdr:col>
      <xdr:colOff>38100</xdr:colOff>
      <xdr:row>38</xdr:row>
      <xdr:rowOff>6420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168997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52286</xdr:rowOff>
    </xdr:from>
    <xdr:to>
      <xdr:col>15</xdr:col>
      <xdr:colOff>101600</xdr:colOff>
      <xdr:row>37</xdr:row>
      <xdr:rowOff>153886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145013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73489</xdr:rowOff>
    </xdr:from>
    <xdr:to>
      <xdr:col>10</xdr:col>
      <xdr:colOff>165100</xdr:colOff>
      <xdr:row>38</xdr:row>
      <xdr:rowOff>3639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20166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91281</xdr:rowOff>
    </xdr:from>
    <xdr:to>
      <xdr:col>6</xdr:col>
      <xdr:colOff>38100</xdr:colOff>
      <xdr:row>38</xdr:row>
      <xdr:rowOff>21431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37958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29911</xdr:rowOff>
    </xdr:from>
    <xdr:to>
      <xdr:col>24</xdr:col>
      <xdr:colOff>63500</xdr:colOff>
      <xdr:row>58</xdr:row>
      <xdr:rowOff>60889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4011"/>
          <a:ext cx="838200" cy="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29911</xdr:rowOff>
    </xdr:from>
    <xdr:to>
      <xdr:col>19</xdr:col>
      <xdr:colOff>177800</xdr:colOff>
      <xdr:row>58</xdr:row>
      <xdr:rowOff>72535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4011"/>
          <a:ext cx="889000" cy="4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72535</xdr:rowOff>
    </xdr:from>
    <xdr:to>
      <xdr:col>15</xdr:col>
      <xdr:colOff>50800</xdr:colOff>
      <xdr:row>58</xdr:row>
      <xdr:rowOff>83884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6635"/>
          <a:ext cx="889000" cy="1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83884</xdr:rowOff>
    </xdr:from>
    <xdr:to>
      <xdr:col>10</xdr:col>
      <xdr:colOff>114300</xdr:colOff>
      <xdr:row>58</xdr:row>
      <xdr:rowOff>87643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27984"/>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18915</xdr:rowOff>
    </xdr:from>
    <xdr:to>
      <xdr:col>10</xdr:col>
      <xdr:colOff>165100</xdr:colOff>
      <xdr:row>58</xdr:row>
      <xdr:rowOff>120515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137042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13506</xdr:rowOff>
    </xdr:from>
    <xdr:to>
      <xdr:col>6</xdr:col>
      <xdr:colOff>38100</xdr:colOff>
      <xdr:row>58</xdr:row>
      <xdr:rowOff>115106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131633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10089</xdr:rowOff>
    </xdr:from>
    <xdr:to>
      <xdr:col>24</xdr:col>
      <xdr:colOff>114300</xdr:colOff>
      <xdr:row>58</xdr:row>
      <xdr:rowOff>111689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150561</xdr:rowOff>
    </xdr:from>
    <xdr:to>
      <xdr:col>20</xdr:col>
      <xdr:colOff>38100</xdr:colOff>
      <xdr:row>58</xdr:row>
      <xdr:rowOff>80711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71838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21735</xdr:rowOff>
    </xdr:from>
    <xdr:to>
      <xdr:col>15</xdr:col>
      <xdr:colOff>101600</xdr:colOff>
      <xdr:row>58</xdr:row>
      <xdr:rowOff>123335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114462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33084</xdr:rowOff>
    </xdr:from>
    <xdr:to>
      <xdr:col>10</xdr:col>
      <xdr:colOff>165100</xdr:colOff>
      <xdr:row>58</xdr:row>
      <xdr:rowOff>134684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125811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36843</xdr:rowOff>
    </xdr:from>
    <xdr:to>
      <xdr:col>6</xdr:col>
      <xdr:colOff>38100</xdr:colOff>
      <xdr:row>58</xdr:row>
      <xdr:rowOff>138443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129570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91794</xdr:rowOff>
    </xdr:from>
    <xdr:to>
      <xdr:col>24</xdr:col>
      <xdr:colOff>63500</xdr:colOff>
      <xdr:row>76</xdr:row>
      <xdr:rowOff>147655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21994"/>
          <a:ext cx="838200" cy="5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131601</xdr:rowOff>
    </xdr:from>
    <xdr:to>
      <xdr:col>19</xdr:col>
      <xdr:colOff>177800</xdr:colOff>
      <xdr:row>76</xdr:row>
      <xdr:rowOff>147655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3161801"/>
          <a:ext cx="889000" cy="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131601</xdr:rowOff>
    </xdr:from>
    <xdr:to>
      <xdr:col>15</xdr:col>
      <xdr:colOff>50800</xdr:colOff>
      <xdr:row>76</xdr:row>
      <xdr:rowOff>167274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161801"/>
          <a:ext cx="889000" cy="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167274</xdr:rowOff>
    </xdr:from>
    <xdr:to>
      <xdr:col>10</xdr:col>
      <xdr:colOff>114300</xdr:colOff>
      <xdr:row>77</xdr:row>
      <xdr:rowOff>20878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97474"/>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36703</xdr:rowOff>
    </xdr:from>
    <xdr:to>
      <xdr:col>10</xdr:col>
      <xdr:colOff>165100</xdr:colOff>
      <xdr:row>76</xdr:row>
      <xdr:rowOff>138303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154831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65432</xdr:rowOff>
    </xdr:from>
    <xdr:to>
      <xdr:col>6</xdr:col>
      <xdr:colOff>38100</xdr:colOff>
      <xdr:row>76</xdr:row>
      <xdr:rowOff>167032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12109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40994</xdr:rowOff>
    </xdr:from>
    <xdr:to>
      <xdr:col>24</xdr:col>
      <xdr:colOff>114300</xdr:colOff>
      <xdr:row>76</xdr:row>
      <xdr:rowOff>142594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7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127371</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96855</xdr:rowOff>
    </xdr:from>
    <xdr:to>
      <xdr:col>20</xdr:col>
      <xdr:colOff>38100</xdr:colOff>
      <xdr:row>77</xdr:row>
      <xdr:rowOff>27005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18132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21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80801</xdr:rowOff>
    </xdr:from>
    <xdr:to>
      <xdr:col>15</xdr:col>
      <xdr:colOff>101600</xdr:colOff>
      <xdr:row>77</xdr:row>
      <xdr:rowOff>10951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2078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20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116474</xdr:rowOff>
    </xdr:from>
    <xdr:to>
      <xdr:col>10</xdr:col>
      <xdr:colOff>165100</xdr:colOff>
      <xdr:row>77</xdr:row>
      <xdr:rowOff>46624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1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37751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23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141528</xdr:rowOff>
    </xdr:from>
    <xdr:to>
      <xdr:col>6</xdr:col>
      <xdr:colOff>38100</xdr:colOff>
      <xdr:row>77</xdr:row>
      <xdr:rowOff>71678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62805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26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170701</xdr:rowOff>
    </xdr:from>
    <xdr:to>
      <xdr:col>24</xdr:col>
      <xdr:colOff>63500</xdr:colOff>
      <xdr:row>98</xdr:row>
      <xdr:rowOff>72061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01351"/>
          <a:ext cx="8382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170701</xdr:rowOff>
    </xdr:from>
    <xdr:to>
      <xdr:col>19</xdr:col>
      <xdr:colOff>177800</xdr:colOff>
      <xdr:row>98</xdr:row>
      <xdr:rowOff>13052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01351"/>
          <a:ext cx="8890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13052</xdr:rowOff>
    </xdr:from>
    <xdr:to>
      <xdr:col>15</xdr:col>
      <xdr:colOff>50800</xdr:colOff>
      <xdr:row>98</xdr:row>
      <xdr:rowOff>65842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15152"/>
          <a:ext cx="889000" cy="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25792</xdr:rowOff>
    </xdr:from>
    <xdr:to>
      <xdr:col>10</xdr:col>
      <xdr:colOff>114300</xdr:colOff>
      <xdr:row>98</xdr:row>
      <xdr:rowOff>65842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27892"/>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21261</xdr:rowOff>
    </xdr:from>
    <xdr:to>
      <xdr:col>24</xdr:col>
      <xdr:colOff>114300</xdr:colOff>
      <xdr:row>98</xdr:row>
      <xdr:rowOff>122861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107638</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119901</xdr:rowOff>
    </xdr:from>
    <xdr:to>
      <xdr:col>20</xdr:col>
      <xdr:colOff>38100</xdr:colOff>
      <xdr:row>98</xdr:row>
      <xdr:rowOff>50051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41178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133702</xdr:rowOff>
    </xdr:from>
    <xdr:to>
      <xdr:col>15</xdr:col>
      <xdr:colOff>101600</xdr:colOff>
      <xdr:row>98</xdr:row>
      <xdr:rowOff>63852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54979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15042</xdr:rowOff>
    </xdr:from>
    <xdr:to>
      <xdr:col>10</xdr:col>
      <xdr:colOff>165100</xdr:colOff>
      <xdr:row>98</xdr:row>
      <xdr:rowOff>116642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107769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146442</xdr:rowOff>
    </xdr:from>
    <xdr:to>
      <xdr:col>6</xdr:col>
      <xdr:colOff>38100</xdr:colOff>
      <xdr:row>98</xdr:row>
      <xdr:rowOff>76592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123037</xdr:rowOff>
    </xdr:from>
    <xdr:to>
      <xdr:col>41</xdr:col>
      <xdr:colOff>101600</xdr:colOff>
      <xdr:row>39</xdr:row>
      <xdr:rowOff>53187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69714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50914</xdr:rowOff>
    </xdr:from>
    <xdr:to>
      <xdr:col>36</xdr:col>
      <xdr:colOff>165100</xdr:colOff>
      <xdr:row>38</xdr:row>
      <xdr:rowOff>152514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169041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119311</xdr:rowOff>
    </xdr:from>
    <xdr:to>
      <xdr:col>55</xdr:col>
      <xdr:colOff>0</xdr:colOff>
      <xdr:row>58</xdr:row>
      <xdr:rowOff>119658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63411"/>
          <a:ext cx="8382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119658</xdr:rowOff>
    </xdr:from>
    <xdr:to>
      <xdr:col>50</xdr:col>
      <xdr:colOff>114300</xdr:colOff>
      <xdr:row>58</xdr:row>
      <xdr:rowOff>121314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63758"/>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121314</xdr:rowOff>
    </xdr:from>
    <xdr:to>
      <xdr:col>45</xdr:col>
      <xdr:colOff>177800</xdr:colOff>
      <xdr:row>58</xdr:row>
      <xdr:rowOff>126384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65414"/>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126384</xdr:rowOff>
    </xdr:from>
    <xdr:to>
      <xdr:col>41</xdr:col>
      <xdr:colOff>50800</xdr:colOff>
      <xdr:row>58</xdr:row>
      <xdr:rowOff>126540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70484"/>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47584</xdr:rowOff>
    </xdr:from>
    <xdr:to>
      <xdr:col>41</xdr:col>
      <xdr:colOff>101600</xdr:colOff>
      <xdr:row>58</xdr:row>
      <xdr:rowOff>149184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9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165711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7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49143</xdr:rowOff>
    </xdr:from>
    <xdr:to>
      <xdr:col>36</xdr:col>
      <xdr:colOff>165100</xdr:colOff>
      <xdr:row>58</xdr:row>
      <xdr:rowOff>150743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167270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7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68511</xdr:rowOff>
    </xdr:from>
    <xdr:to>
      <xdr:col>55</xdr:col>
      <xdr:colOff>50800</xdr:colOff>
      <xdr:row>58</xdr:row>
      <xdr:rowOff>170111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68858</xdr:rowOff>
    </xdr:from>
    <xdr:to>
      <xdr:col>50</xdr:col>
      <xdr:colOff>165100</xdr:colOff>
      <xdr:row>58</xdr:row>
      <xdr:rowOff>170458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161585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0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70514</xdr:rowOff>
    </xdr:from>
    <xdr:to>
      <xdr:col>46</xdr:col>
      <xdr:colOff>38100</xdr:colOff>
      <xdr:row>59</xdr:row>
      <xdr:rowOff>664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163241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75584</xdr:rowOff>
    </xdr:from>
    <xdr:to>
      <xdr:col>41</xdr:col>
      <xdr:colOff>101600</xdr:colOff>
      <xdr:row>59</xdr:row>
      <xdr:rowOff>5734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75740</xdr:rowOff>
    </xdr:from>
    <xdr:to>
      <xdr:col>36</xdr:col>
      <xdr:colOff>165100</xdr:colOff>
      <xdr:row>59</xdr:row>
      <xdr:rowOff>5890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168467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1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41187</xdr:rowOff>
    </xdr:from>
    <xdr:to>
      <xdr:col>55</xdr:col>
      <xdr:colOff>0</xdr:colOff>
      <xdr:row>78</xdr:row>
      <xdr:rowOff>64160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14287"/>
          <a:ext cx="8382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64160</xdr:rowOff>
    </xdr:from>
    <xdr:to>
      <xdr:col>50</xdr:col>
      <xdr:colOff>114300</xdr:colOff>
      <xdr:row>78</xdr:row>
      <xdr:rowOff>98968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37260"/>
          <a:ext cx="889000" cy="3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96656</xdr:rowOff>
    </xdr:from>
    <xdr:to>
      <xdr:col>45</xdr:col>
      <xdr:colOff>177800</xdr:colOff>
      <xdr:row>78</xdr:row>
      <xdr:rowOff>98968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69756"/>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96656</xdr:rowOff>
    </xdr:from>
    <xdr:to>
      <xdr:col>41</xdr:col>
      <xdr:colOff>50800</xdr:colOff>
      <xdr:row>78</xdr:row>
      <xdr:rowOff>100473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69756"/>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37470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46103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161837</xdr:rowOff>
    </xdr:from>
    <xdr:to>
      <xdr:col>55</xdr:col>
      <xdr:colOff>50800</xdr:colOff>
      <xdr:row>78</xdr:row>
      <xdr:rowOff>91987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13360</xdr:rowOff>
    </xdr:from>
    <xdr:to>
      <xdr:col>50</xdr:col>
      <xdr:colOff>165100</xdr:colOff>
      <xdr:row>78</xdr:row>
      <xdr:rowOff>114960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131487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48168</xdr:rowOff>
    </xdr:from>
    <xdr:to>
      <xdr:col>46</xdr:col>
      <xdr:colOff>38100</xdr:colOff>
      <xdr:row>78</xdr:row>
      <xdr:rowOff>149768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166295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9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45856</xdr:rowOff>
    </xdr:from>
    <xdr:to>
      <xdr:col>41</xdr:col>
      <xdr:colOff>101600</xdr:colOff>
      <xdr:row>78</xdr:row>
      <xdr:rowOff>147456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163983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9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49673</xdr:rowOff>
    </xdr:from>
    <xdr:to>
      <xdr:col>36</xdr:col>
      <xdr:colOff>165100</xdr:colOff>
      <xdr:row>78</xdr:row>
      <xdr:rowOff>151273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167800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25651</xdr:rowOff>
    </xdr:from>
    <xdr:to>
      <xdr:col>55</xdr:col>
      <xdr:colOff>0</xdr:colOff>
      <xdr:row>98</xdr:row>
      <xdr:rowOff>66504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27751"/>
          <a:ext cx="8382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25651</xdr:rowOff>
    </xdr:from>
    <xdr:to>
      <xdr:col>50</xdr:col>
      <xdr:colOff>114300</xdr:colOff>
      <xdr:row>98</xdr:row>
      <xdr:rowOff>56863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27751"/>
          <a:ext cx="8890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50640</xdr:rowOff>
    </xdr:from>
    <xdr:to>
      <xdr:col>45</xdr:col>
      <xdr:colOff>177800</xdr:colOff>
      <xdr:row>98</xdr:row>
      <xdr:rowOff>56863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52740"/>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50640</xdr:rowOff>
    </xdr:from>
    <xdr:to>
      <xdr:col>41</xdr:col>
      <xdr:colOff>50800</xdr:colOff>
      <xdr:row>98</xdr:row>
      <xdr:rowOff>57710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52740"/>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2355</xdr:rowOff>
    </xdr:from>
    <xdr:to>
      <xdr:col>41</xdr:col>
      <xdr:colOff>101600</xdr:colOff>
      <xdr:row>98</xdr:row>
      <xdr:rowOff>103955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95082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8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122217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15704</xdr:rowOff>
    </xdr:from>
    <xdr:to>
      <xdr:col>55</xdr:col>
      <xdr:colOff>50800</xdr:colOff>
      <xdr:row>98</xdr:row>
      <xdr:rowOff>117304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102081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146301</xdr:rowOff>
    </xdr:from>
    <xdr:to>
      <xdr:col>50</xdr:col>
      <xdr:colOff>165100</xdr:colOff>
      <xdr:row>98</xdr:row>
      <xdr:rowOff>76451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67578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6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6063</xdr:rowOff>
    </xdr:from>
    <xdr:to>
      <xdr:col>46</xdr:col>
      <xdr:colOff>38100</xdr:colOff>
      <xdr:row>98</xdr:row>
      <xdr:rowOff>107663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98790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171290</xdr:rowOff>
    </xdr:from>
    <xdr:to>
      <xdr:col>41</xdr:col>
      <xdr:colOff>101600</xdr:colOff>
      <xdr:row>98</xdr:row>
      <xdr:rowOff>101440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117967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6910</xdr:rowOff>
    </xdr:from>
    <xdr:to>
      <xdr:col>36</xdr:col>
      <xdr:colOff>165100</xdr:colOff>
      <xdr:row>98</xdr:row>
      <xdr:rowOff>108510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99637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128651</xdr:rowOff>
    </xdr:from>
    <xdr:to>
      <xdr:col>85</xdr:col>
      <xdr:colOff>127000</xdr:colOff>
      <xdr:row>37</xdr:row>
      <xdr:rowOff>138237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72301"/>
          <a:ext cx="8382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128651</xdr:rowOff>
    </xdr:from>
    <xdr:to>
      <xdr:col>81</xdr:col>
      <xdr:colOff>50800</xdr:colOff>
      <xdr:row>37</xdr:row>
      <xdr:rowOff>145247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72301"/>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144859</xdr:rowOff>
    </xdr:from>
    <xdr:to>
      <xdr:col>76</xdr:col>
      <xdr:colOff>114300</xdr:colOff>
      <xdr:row>37</xdr:row>
      <xdr:rowOff>145247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488509"/>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144859</xdr:rowOff>
    </xdr:from>
    <xdr:to>
      <xdr:col>71</xdr:col>
      <xdr:colOff>177800</xdr:colOff>
      <xdr:row>37</xdr:row>
      <xdr:rowOff>145643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488509"/>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93032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164728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87437</xdr:rowOff>
    </xdr:from>
    <xdr:to>
      <xdr:col>85</xdr:col>
      <xdr:colOff>177800</xdr:colOff>
      <xdr:row>38</xdr:row>
      <xdr:rowOff>17587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65864</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0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77851</xdr:rowOff>
    </xdr:from>
    <xdr:to>
      <xdr:col>81</xdr:col>
      <xdr:colOff>101600</xdr:colOff>
      <xdr:row>38</xdr:row>
      <xdr:rowOff>8001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170578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94447</xdr:rowOff>
    </xdr:from>
    <xdr:to>
      <xdr:col>76</xdr:col>
      <xdr:colOff>165100</xdr:colOff>
      <xdr:row>38</xdr:row>
      <xdr:rowOff>24597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3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94059</xdr:rowOff>
    </xdr:from>
    <xdr:to>
      <xdr:col>72</xdr:col>
      <xdr:colOff>38100</xdr:colOff>
      <xdr:row>38</xdr:row>
      <xdr:rowOff>24209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3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15336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3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94843</xdr:rowOff>
    </xdr:from>
    <xdr:to>
      <xdr:col>67</xdr:col>
      <xdr:colOff>101600</xdr:colOff>
      <xdr:row>38</xdr:row>
      <xdr:rowOff>24994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41263</xdr:rowOff>
    </xdr:from>
    <xdr:to>
      <xdr:col>85</xdr:col>
      <xdr:colOff>127000</xdr:colOff>
      <xdr:row>58</xdr:row>
      <xdr:rowOff>54276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85363"/>
          <a:ext cx="8382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98061</xdr:rowOff>
    </xdr:from>
    <xdr:to>
      <xdr:col>81</xdr:col>
      <xdr:colOff>50800</xdr:colOff>
      <xdr:row>58</xdr:row>
      <xdr:rowOff>41263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870711"/>
          <a:ext cx="889000" cy="11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98061</xdr:rowOff>
    </xdr:from>
    <xdr:to>
      <xdr:col>76</xdr:col>
      <xdr:colOff>114300</xdr:colOff>
      <xdr:row>58</xdr:row>
      <xdr:rowOff>74313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870711"/>
          <a:ext cx="889000" cy="1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74313</xdr:rowOff>
    </xdr:from>
    <xdr:to>
      <xdr:col>71</xdr:col>
      <xdr:colOff>177800</xdr:colOff>
      <xdr:row>58</xdr:row>
      <xdr:rowOff>98295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18413"/>
          <a:ext cx="889000" cy="2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105091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3476</xdr:rowOff>
    </xdr:from>
    <xdr:to>
      <xdr:col>85</xdr:col>
      <xdr:colOff>177800</xdr:colOff>
      <xdr:row>58</xdr:row>
      <xdr:rowOff>105076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89853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161913</xdr:rowOff>
    </xdr:from>
    <xdr:to>
      <xdr:col>81</xdr:col>
      <xdr:colOff>101600</xdr:colOff>
      <xdr:row>58</xdr:row>
      <xdr:rowOff>92063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83190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47261</xdr:rowOff>
    </xdr:from>
    <xdr:to>
      <xdr:col>76</xdr:col>
      <xdr:colOff>165100</xdr:colOff>
      <xdr:row>57</xdr:row>
      <xdr:rowOff>148861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8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165388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59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23513</xdr:rowOff>
    </xdr:from>
    <xdr:to>
      <xdr:col>72</xdr:col>
      <xdr:colOff>38100</xdr:colOff>
      <xdr:row>58</xdr:row>
      <xdr:rowOff>125113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116240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47495</xdr:rowOff>
    </xdr:from>
    <xdr:to>
      <xdr:col>67</xdr:col>
      <xdr:colOff>101600</xdr:colOff>
      <xdr:row>58</xdr:row>
      <xdr:rowOff>149095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140222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38974</xdr:rowOff>
    </xdr:from>
    <xdr:to>
      <xdr:col>85</xdr:col>
      <xdr:colOff>127000</xdr:colOff>
      <xdr:row>79</xdr:row>
      <xdr:rowOff>42024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83524"/>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40339</xdr:rowOff>
    </xdr:from>
    <xdr:to>
      <xdr:col>81</xdr:col>
      <xdr:colOff>50800</xdr:colOff>
      <xdr:row>79</xdr:row>
      <xdr:rowOff>42024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4889"/>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27941</xdr:rowOff>
    </xdr:from>
    <xdr:to>
      <xdr:col>76</xdr:col>
      <xdr:colOff>114300</xdr:colOff>
      <xdr:row>79</xdr:row>
      <xdr:rowOff>40339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72491"/>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60037</xdr:rowOff>
    </xdr:from>
    <xdr:to>
      <xdr:col>71</xdr:col>
      <xdr:colOff>177800</xdr:colOff>
      <xdr:row>79</xdr:row>
      <xdr:rowOff>27941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33137"/>
          <a:ext cx="889000" cy="13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140441</xdr:rowOff>
    </xdr:from>
    <xdr:to>
      <xdr:col>72</xdr:col>
      <xdr:colOff>38100</xdr:colOff>
      <xdr:row>79</xdr:row>
      <xdr:rowOff>70591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87118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136575</xdr:rowOff>
    </xdr:from>
    <xdr:to>
      <xdr:col>67</xdr:col>
      <xdr:colOff>101600</xdr:colOff>
      <xdr:row>79</xdr:row>
      <xdr:rowOff>66725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57852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6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159624</xdr:rowOff>
    </xdr:from>
    <xdr:to>
      <xdr:col>85</xdr:col>
      <xdr:colOff>177800</xdr:colOff>
      <xdr:row>79</xdr:row>
      <xdr:rowOff>89774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78958</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162674</xdr:rowOff>
    </xdr:from>
    <xdr:to>
      <xdr:col>81</xdr:col>
      <xdr:colOff>101600</xdr:colOff>
      <xdr:row>79</xdr:row>
      <xdr:rowOff>92824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83951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628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160989</xdr:rowOff>
    </xdr:from>
    <xdr:to>
      <xdr:col>76</xdr:col>
      <xdr:colOff>165100</xdr:colOff>
      <xdr:row>79</xdr:row>
      <xdr:rowOff>91139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82266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148591</xdr:rowOff>
    </xdr:from>
    <xdr:to>
      <xdr:col>72</xdr:col>
      <xdr:colOff>38100</xdr:colOff>
      <xdr:row>79</xdr:row>
      <xdr:rowOff>78741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69868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9237</xdr:rowOff>
    </xdr:from>
    <xdr:to>
      <xdr:col>67</xdr:col>
      <xdr:colOff>101600</xdr:colOff>
      <xdr:row>78</xdr:row>
      <xdr:rowOff>110837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127364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15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161857</xdr:rowOff>
    </xdr:from>
    <xdr:to>
      <xdr:col>85</xdr:col>
      <xdr:colOff>127000</xdr:colOff>
      <xdr:row>98</xdr:row>
      <xdr:rowOff>12359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92507"/>
          <a:ext cx="8382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161857</xdr:rowOff>
    </xdr:from>
    <xdr:to>
      <xdr:col>81</xdr:col>
      <xdr:colOff>50800</xdr:colOff>
      <xdr:row>97</xdr:row>
      <xdr:rowOff>162482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92507"/>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162482</xdr:rowOff>
    </xdr:from>
    <xdr:to>
      <xdr:col>76</xdr:col>
      <xdr:colOff>114300</xdr:colOff>
      <xdr:row>97</xdr:row>
      <xdr:rowOff>169639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93132"/>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160289</xdr:rowOff>
    </xdr:from>
    <xdr:to>
      <xdr:col>71</xdr:col>
      <xdr:colOff>177800</xdr:colOff>
      <xdr:row>97</xdr:row>
      <xdr:rowOff>169639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790939"/>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47905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49885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133009</xdr:rowOff>
    </xdr:from>
    <xdr:to>
      <xdr:col>85</xdr:col>
      <xdr:colOff>177800</xdr:colOff>
      <xdr:row>98</xdr:row>
      <xdr:rowOff>63159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111436</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4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111057</xdr:rowOff>
    </xdr:from>
    <xdr:to>
      <xdr:col>81</xdr:col>
      <xdr:colOff>101600</xdr:colOff>
      <xdr:row>98</xdr:row>
      <xdr:rowOff>41207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32334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3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111682</xdr:rowOff>
    </xdr:from>
    <xdr:to>
      <xdr:col>76</xdr:col>
      <xdr:colOff>165100</xdr:colOff>
      <xdr:row>98</xdr:row>
      <xdr:rowOff>41832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32959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83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118839</xdr:rowOff>
    </xdr:from>
    <xdr:to>
      <xdr:col>72</xdr:col>
      <xdr:colOff>38100</xdr:colOff>
      <xdr:row>98</xdr:row>
      <xdr:rowOff>48989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65516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52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109489</xdr:rowOff>
    </xdr:from>
    <xdr:to>
      <xdr:col>67</xdr:col>
      <xdr:colOff>101600</xdr:colOff>
      <xdr:row>98</xdr:row>
      <xdr:rowOff>39639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56166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5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商工費の住民一人当たりのコストが</a:t>
          </a:r>
          <a:r>
            <a:rPr kumimoji="1" lang="en-US" altLang="ja-JP" sz="1300">
              <a:latin typeface="ＭＳ Ｐゴシック" panose="020B0600070205080204" pitchFamily="50" charset="-128"/>
              <a:ea typeface="ＭＳ Ｐゴシック" panose="020B0600070205080204" pitchFamily="50" charset="-128"/>
            </a:rPr>
            <a:t>91,713</a:t>
          </a:r>
          <a:r>
            <a:rPr kumimoji="1" lang="ja-JP" altLang="en-US" sz="1300">
              <a:latin typeface="ＭＳ Ｐゴシック" panose="020B0600070205080204" pitchFamily="50" charset="-128"/>
              <a:ea typeface="ＭＳ Ｐゴシック" panose="020B0600070205080204" pitchFamily="50" charset="-128"/>
            </a:rPr>
            <a:t>円と類似団体内平均値を超えている。要因は地方創生拠点整備交付金を活用した観光交流拠点施設整備事業の増である。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財政調整基金残高は中期的な見通しの中で、決算剰余金を積立てるとともに、必要最小限の取崩に努めている。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実質収支比率の減少は、地方交付税の減額が主な要因である。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実質単年度収支比率の減少は、単年度収支が減額したことによる。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すべての会計で黒字であり、引き続き健全運営により黒字を確保する。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国民健康保険事業特別会計、介護保険事業特別会計において厳しい運営が続いているが、適正な保険税、保険料の賦課と給付に努め、健全運営を維持する。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4185560</v>
      </c>
      <c r="BO4" s="410"/>
      <c r="BP4" s="410"/>
      <c r="BQ4" s="410"/>
      <c r="BR4" s="410"/>
      <c r="BS4" s="410"/>
      <c r="BT4" s="410"/>
      <c r="BU4" s="411"/>
      <c r="BV4" s="409">
        <v>4829624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9.9</v>
      </c>
      <c r="CU4" s="416"/>
      <c r="CV4" s="416"/>
      <c r="CW4" s="416"/>
      <c r="CX4" s="416"/>
      <c r="CY4" s="416"/>
      <c r="CZ4" s="416"/>
      <c r="DA4" s="417"/>
      <c r="DB4" s="415">
        <v>11.4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3947833</v>
      </c>
      <c r="BO5" s="447"/>
      <c r="BP5" s="447"/>
      <c r="BQ5" s="447"/>
      <c r="BR5" s="447"/>
      <c r="BS5" s="447"/>
      <c r="BT5" s="447"/>
      <c r="BU5" s="448"/>
      <c r="BV5" s="446">
        <v>4521164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80.599999999999994</v>
      </c>
      <c r="CU5" s="444"/>
      <c r="CV5" s="444"/>
      <c r="CW5" s="444"/>
      <c r="CX5" s="444"/>
      <c r="CY5" s="444"/>
      <c r="CZ5" s="444"/>
      <c r="DA5" s="445"/>
      <c r="DB5" s="443">
        <v>81.099999999999994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237727</v>
      </c>
      <c r="BO6" s="447"/>
      <c r="BP6" s="447"/>
      <c r="BQ6" s="447"/>
      <c r="BR6" s="447"/>
      <c r="BS6" s="447"/>
      <c r="BT6" s="447"/>
      <c r="BU6" s="448"/>
      <c r="BV6" s="446">
        <v>308460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84.2</v>
      </c>
      <c r="CU6" s="484"/>
      <c r="CV6" s="484"/>
      <c r="CW6" s="484"/>
      <c r="CX6" s="484"/>
      <c r="CY6" s="484"/>
      <c r="CZ6" s="484"/>
      <c r="DA6" s="485"/>
      <c r="DB6" s="483">
        <v>84.7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1737</v>
      </c>
      <c r="BO7" s="447"/>
      <c r="BP7" s="447"/>
      <c r="BQ7" s="447"/>
      <c r="BR7" s="447"/>
      <c r="BS7" s="447"/>
      <c r="BT7" s="447"/>
      <c r="BU7" s="448"/>
      <c r="BV7" s="446">
        <v>29790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2384146</v>
      </c>
      <c r="CU7" s="447"/>
      <c r="CV7" s="447"/>
      <c r="CW7" s="447"/>
      <c r="CX7" s="447"/>
      <c r="CY7" s="447"/>
      <c r="CZ7" s="447"/>
      <c r="DA7" s="448"/>
      <c r="DB7" s="446">
        <v>2444967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235990</v>
      </c>
      <c r="BO8" s="447"/>
      <c r="BP8" s="447"/>
      <c r="BQ8" s="447"/>
      <c r="BR8" s="447"/>
      <c r="BS8" s="447"/>
      <c r="BT8" s="447"/>
      <c r="BU8" s="448"/>
      <c r="BV8" s="446">
        <v>278670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0.26</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4713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-42680</v>
      </c>
      <c r="BO9" s="447"/>
      <c r="BP9" s="447"/>
      <c r="BQ9" s="447"/>
      <c r="BR9" s="447"/>
      <c r="BS9" s="447"/>
      <c r="BT9" s="447"/>
      <c r="BU9" s="448"/>
      <c r="BV9" s="446">
        <v>-119434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16.5</v>
      </c>
      <c r="CU9" s="444"/>
      <c r="CV9" s="444"/>
      <c r="CW9" s="444"/>
      <c r="CX9" s="444"/>
      <c r="CY9" s="444"/>
      <c r="CZ9" s="444"/>
      <c r="DA9" s="445"/>
      <c r="DB9" s="443">
        <v>16.7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5180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199400</v>
      </c>
      <c r="BO10" s="447"/>
      <c r="BP10" s="447"/>
      <c r="BQ10" s="447"/>
      <c r="BR10" s="447"/>
      <c r="BS10" s="447"/>
      <c r="BT10" s="447"/>
      <c r="BU10" s="448"/>
      <c r="BV10" s="446">
        <v>369000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4716</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88</v>
      </c>
      <c r="AV12" s="479"/>
      <c r="AW12" s="479"/>
      <c r="AX12" s="479"/>
      <c r="AY12" s="480" t="s">
        <v>131</v>
      </c>
      <c r="AZ12" s="481"/>
      <c r="BA12" s="481"/>
      <c r="BB12" s="481"/>
      <c r="BC12" s="481"/>
      <c r="BD12" s="481"/>
      <c r="BE12" s="481"/>
      <c r="BF12" s="481"/>
      <c r="BG12" s="481"/>
      <c r="BH12" s="481"/>
      <c r="BI12" s="481"/>
      <c r="BJ12" s="481"/>
      <c r="BK12" s="481"/>
      <c r="BL12" s="481"/>
      <c r="BM12" s="482"/>
      <c r="BN12" s="446">
        <v>93000</v>
      </c>
      <c r="BO12" s="447"/>
      <c r="BP12" s="447"/>
      <c r="BQ12" s="447"/>
      <c r="BR12" s="447"/>
      <c r="BS12" s="447"/>
      <c r="BT12" s="447"/>
      <c r="BU12" s="448"/>
      <c r="BV12" s="446">
        <v>131000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4667</v>
      </c>
      <c r="S13" s="528"/>
      <c r="T13" s="528"/>
      <c r="U13" s="528"/>
      <c r="V13" s="529"/>
      <c r="W13" s="462" t="s">
        <v>135</v>
      </c>
      <c r="X13" s="463"/>
      <c r="Y13" s="463"/>
      <c r="Z13" s="463"/>
      <c r="AA13" s="463"/>
      <c r="AB13" s="453"/>
      <c r="AC13" s="497">
        <v>570</v>
      </c>
      <c r="AD13" s="498"/>
      <c r="AE13" s="498"/>
      <c r="AF13" s="498"/>
      <c r="AG13" s="537"/>
      <c r="AH13" s="497">
        <v>595</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63720</v>
      </c>
      <c r="BO13" s="447"/>
      <c r="BP13" s="447"/>
      <c r="BQ13" s="447"/>
      <c r="BR13" s="447"/>
      <c r="BS13" s="447"/>
      <c r="BT13" s="447"/>
      <c r="BU13" s="448"/>
      <c r="BV13" s="446">
        <v>118566</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4759</v>
      </c>
      <c r="S14" s="528"/>
      <c r="T14" s="528"/>
      <c r="U14" s="528"/>
      <c r="V14" s="529"/>
      <c r="W14" s="436"/>
      <c r="X14" s="437"/>
      <c r="Y14" s="437"/>
      <c r="Z14" s="437"/>
      <c r="AA14" s="437"/>
      <c r="AB14" s="426"/>
      <c r="AC14" s="530">
        <v>22.7</v>
      </c>
      <c r="AD14" s="531"/>
      <c r="AE14" s="531"/>
      <c r="AF14" s="531"/>
      <c r="AG14" s="532"/>
      <c r="AH14" s="530">
        <v>23.1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142</v>
      </c>
      <c r="CU14" s="542"/>
      <c r="CV14" s="542"/>
      <c r="CW14" s="542"/>
      <c r="CX14" s="542"/>
      <c r="CY14" s="542"/>
      <c r="CZ14" s="542"/>
      <c r="DA14" s="543"/>
      <c r="DB14" s="541" t="s">
        <v>125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134</v>
      </c>
      <c r="N15" s="535"/>
      <c r="O15" s="535"/>
      <c r="P15" s="535"/>
      <c r="Q15" s="536"/>
      <c r="R15" s="527">
        <v>4718</v>
      </c>
      <c r="S15" s="528"/>
      <c r="T15" s="528"/>
      <c r="U15" s="528"/>
      <c r="V15" s="529"/>
      <c r="W15" s="462" t="s">
        <v>143</v>
      </c>
      <c r="X15" s="463"/>
      <c r="Y15" s="463"/>
      <c r="Z15" s="463"/>
      <c r="AA15" s="463"/>
      <c r="AB15" s="453"/>
      <c r="AC15" s="497">
        <v>547</v>
      </c>
      <c r="AD15" s="498"/>
      <c r="AE15" s="498"/>
      <c r="AF15" s="498"/>
      <c r="AG15" s="537"/>
      <c r="AH15" s="497">
        <v>596</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574989</v>
      </c>
      <c r="BO15" s="410"/>
      <c r="BP15" s="410"/>
      <c r="BQ15" s="410"/>
      <c r="BR15" s="410"/>
      <c r="BS15" s="410"/>
      <c r="BT15" s="410"/>
      <c r="BU15" s="411"/>
      <c r="BV15" s="409">
        <v>579879</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21.8</v>
      </c>
      <c r="AD16" s="531"/>
      <c r="AE16" s="531"/>
      <c r="AF16" s="531"/>
      <c r="AG16" s="532"/>
      <c r="AH16" s="530">
        <v>23.2</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2141926</v>
      </c>
      <c r="BO16" s="447"/>
      <c r="BP16" s="447"/>
      <c r="BQ16" s="447"/>
      <c r="BR16" s="447"/>
      <c r="BS16" s="447"/>
      <c r="BT16" s="447"/>
      <c r="BU16" s="448"/>
      <c r="BV16" s="446">
        <v>2196468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1392</v>
      </c>
      <c r="AD17" s="498"/>
      <c r="AE17" s="498"/>
      <c r="AF17" s="498"/>
      <c r="AG17" s="537"/>
      <c r="AH17" s="497">
        <v>1382</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722219</v>
      </c>
      <c r="BO17" s="447"/>
      <c r="BP17" s="447"/>
      <c r="BQ17" s="447"/>
      <c r="BR17" s="447"/>
      <c r="BS17" s="447"/>
      <c r="BT17" s="447"/>
      <c r="BU17" s="448"/>
      <c r="BV17" s="446">
        <v>726280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114.2</v>
      </c>
      <c r="M18" s="559"/>
      <c r="N18" s="559"/>
      <c r="O18" s="559"/>
      <c r="P18" s="559"/>
      <c r="Q18" s="559"/>
      <c r="R18" s="560"/>
      <c r="S18" s="560"/>
      <c r="T18" s="560"/>
      <c r="U18" s="560"/>
      <c r="V18" s="561"/>
      <c r="W18" s="464"/>
      <c r="X18" s="465"/>
      <c r="Y18" s="465"/>
      <c r="Z18" s="465"/>
      <c r="AA18" s="465"/>
      <c r="AB18" s="456"/>
      <c r="AC18" s="562">
        <v>55.5</v>
      </c>
      <c r="AD18" s="563"/>
      <c r="AE18" s="563"/>
      <c r="AF18" s="563"/>
      <c r="AG18" s="564"/>
      <c r="AH18" s="562">
        <v>53.7</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1948313</v>
      </c>
      <c r="BO18" s="447"/>
      <c r="BP18" s="447"/>
      <c r="BQ18" s="447"/>
      <c r="BR18" s="447"/>
      <c r="BS18" s="447"/>
      <c r="BT18" s="447"/>
      <c r="BU18" s="448"/>
      <c r="BV18" s="446">
        <v>2001069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41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3025496</v>
      </c>
      <c r="BO19" s="447"/>
      <c r="BP19" s="447"/>
      <c r="BQ19" s="447"/>
      <c r="BR19" s="447"/>
      <c r="BS19" s="447"/>
      <c r="BT19" s="447"/>
      <c r="BU19" s="448"/>
      <c r="BV19" s="446">
        <v>3357809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1873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4375135</v>
      </c>
      <c r="BO23" s="447"/>
      <c r="BP23" s="447"/>
      <c r="BQ23" s="447"/>
      <c r="BR23" s="447"/>
      <c r="BS23" s="447"/>
      <c r="BT23" s="447"/>
      <c r="BU23" s="448"/>
      <c r="BV23" s="446">
        <v>4468055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6520</v>
      </c>
      <c r="R24" s="498"/>
      <c r="S24" s="498"/>
      <c r="T24" s="498"/>
      <c r="U24" s="498"/>
      <c r="V24" s="537"/>
      <c r="W24" s="596"/>
      <c r="X24" s="584"/>
      <c r="Y24" s="585"/>
      <c r="Z24" s="496" t="s">
        <v>167</v>
      </c>
      <c r="AA24" s="476"/>
      <c r="AB24" s="476"/>
      <c r="AC24" s="476"/>
      <c r="AD24" s="476"/>
      <c r="AE24" s="476"/>
      <c r="AF24" s="476"/>
      <c r="AG24" s="477"/>
      <c r="AH24" s="497">
        <v>56</v>
      </c>
      <c r="AI24" s="498"/>
      <c r="AJ24" s="498"/>
      <c r="AK24" s="498"/>
      <c r="AL24" s="537"/>
      <c r="AM24" s="497">
        <v>163016</v>
      </c>
      <c r="AN24" s="498"/>
      <c r="AO24" s="498"/>
      <c r="AP24" s="498"/>
      <c r="AQ24" s="498"/>
      <c r="AR24" s="537"/>
      <c r="AS24" s="497">
        <v>2911</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3196195</v>
      </c>
      <c r="BO24" s="447"/>
      <c r="BP24" s="447"/>
      <c r="BQ24" s="447"/>
      <c r="BR24" s="447"/>
      <c r="BS24" s="447"/>
      <c r="BT24" s="447"/>
      <c r="BU24" s="448"/>
      <c r="BV24" s="446">
        <v>3339790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5660</v>
      </c>
      <c r="R25" s="498"/>
      <c r="S25" s="498"/>
      <c r="T25" s="498"/>
      <c r="U25" s="498"/>
      <c r="V25" s="537"/>
      <c r="W25" s="596"/>
      <c r="X25" s="584"/>
      <c r="Y25" s="585"/>
      <c r="Z25" s="496" t="s">
        <v>170</v>
      </c>
      <c r="AA25" s="476"/>
      <c r="AB25" s="476"/>
      <c r="AC25" s="476"/>
      <c r="AD25" s="476"/>
      <c r="AE25" s="476"/>
      <c r="AF25" s="476"/>
      <c r="AG25" s="477"/>
      <c r="AH25" s="497" t="s">
        <v>133</v>
      </c>
      <c r="AI25" s="498"/>
      <c r="AJ25" s="498"/>
      <c r="AK25" s="498"/>
      <c r="AL25" s="537"/>
      <c r="AM25" s="497" t="s">
        <v>133</v>
      </c>
      <c r="AN25" s="498"/>
      <c r="AO25" s="498"/>
      <c r="AP25" s="498"/>
      <c r="AQ25" s="498"/>
      <c r="AR25" s="537"/>
      <c r="AS25" s="497" t="s">
        <v>133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t="s">
        <v>133</v>
      </c>
      <c r="BO25" s="410"/>
      <c r="BP25" s="410"/>
      <c r="BQ25" s="410"/>
      <c r="BR25" s="410"/>
      <c r="BS25" s="410"/>
      <c r="BT25" s="410"/>
      <c r="BU25" s="411"/>
      <c r="BV25" s="409" t="s">
        <v>133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5260</v>
      </c>
      <c r="R26" s="498"/>
      <c r="S26" s="498"/>
      <c r="T26" s="498"/>
      <c r="U26" s="498"/>
      <c r="V26" s="537"/>
      <c r="W26" s="596"/>
      <c r="X26" s="584"/>
      <c r="Y26" s="585"/>
      <c r="Z26" s="496" t="s">
        <v>173</v>
      </c>
      <c r="AA26" s="606"/>
      <c r="AB26" s="606"/>
      <c r="AC26" s="606"/>
      <c r="AD26" s="606"/>
      <c r="AE26" s="606"/>
      <c r="AF26" s="606"/>
      <c r="AG26" s="607"/>
      <c r="AH26" s="497">
        <v>2</v>
      </c>
      <c r="AI26" s="498"/>
      <c r="AJ26" s="498"/>
      <c r="AK26" s="498"/>
      <c r="AL26" s="537"/>
      <c r="AM26" s="497" t="s">
        <v>174</v>
      </c>
      <c r="AN26" s="498"/>
      <c r="AO26" s="498"/>
      <c r="AP26" s="498"/>
      <c r="AQ26" s="498"/>
      <c r="AR26" s="537"/>
      <c r="AS26" s="497" t="s">
        <v>174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2630</v>
      </c>
      <c r="R27" s="498"/>
      <c r="S27" s="498"/>
      <c r="T27" s="498"/>
      <c r="U27" s="498"/>
      <c r="V27" s="537"/>
      <c r="W27" s="596"/>
      <c r="X27" s="584"/>
      <c r="Y27" s="585"/>
      <c r="Z27" s="496" t="s">
        <v>177</v>
      </c>
      <c r="AA27" s="476"/>
      <c r="AB27" s="476"/>
      <c r="AC27" s="476"/>
      <c r="AD27" s="476"/>
      <c r="AE27" s="476"/>
      <c r="AF27" s="476"/>
      <c r="AG27" s="477"/>
      <c r="AH27" s="497" t="s">
        <v>133</v>
      </c>
      <c r="AI27" s="498"/>
      <c r="AJ27" s="498"/>
      <c r="AK27" s="498"/>
      <c r="AL27" s="537"/>
      <c r="AM27" s="497" t="s">
        <v>133</v>
      </c>
      <c r="AN27" s="498"/>
      <c r="AO27" s="498"/>
      <c r="AP27" s="498"/>
      <c r="AQ27" s="498"/>
      <c r="AR27" s="537"/>
      <c r="AS27" s="497" t="s">
        <v>133</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61468</v>
      </c>
      <c r="BO27" s="620"/>
      <c r="BP27" s="620"/>
      <c r="BQ27" s="620"/>
      <c r="BR27" s="620"/>
      <c r="BS27" s="620"/>
      <c r="BT27" s="620"/>
      <c r="BU27" s="621"/>
      <c r="BV27" s="619">
        <v>11768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1850</v>
      </c>
      <c r="R28" s="498"/>
      <c r="S28" s="498"/>
      <c r="T28" s="498"/>
      <c r="U28" s="498"/>
      <c r="V28" s="537"/>
      <c r="W28" s="596"/>
      <c r="X28" s="584"/>
      <c r="Y28" s="585"/>
      <c r="Z28" s="496" t="s">
        <v>180</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181</v>
      </c>
      <c r="AZ28" s="623"/>
      <c r="BA28" s="623"/>
      <c r="BB28" s="624"/>
      <c r="BC28" s="406" t="s">
        <v>41</v>
      </c>
      <c r="BD28" s="407"/>
      <c r="BE28" s="407"/>
      <c r="BF28" s="407"/>
      <c r="BG28" s="407"/>
      <c r="BH28" s="407"/>
      <c r="BI28" s="407"/>
      <c r="BJ28" s="407"/>
      <c r="BK28" s="407"/>
      <c r="BL28" s="407"/>
      <c r="BM28" s="408"/>
      <c r="BN28" s="409">
        <v>2143414</v>
      </c>
      <c r="BO28" s="410"/>
      <c r="BP28" s="410"/>
      <c r="BQ28" s="410"/>
      <c r="BR28" s="410"/>
      <c r="BS28" s="410"/>
      <c r="BT28" s="410"/>
      <c r="BU28" s="411"/>
      <c r="BV28" s="409">
        <v>2037014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10</v>
      </c>
      <c r="M29" s="498"/>
      <c r="N29" s="498"/>
      <c r="O29" s="498"/>
      <c r="P29" s="537"/>
      <c r="Q29" s="497">
        <v>1690</v>
      </c>
      <c r="R29" s="498"/>
      <c r="S29" s="498"/>
      <c r="T29" s="498"/>
      <c r="U29" s="498"/>
      <c r="V29" s="537"/>
      <c r="W29" s="597"/>
      <c r="X29" s="598"/>
      <c r="Y29" s="599"/>
      <c r="Z29" s="496" t="s">
        <v>183</v>
      </c>
      <c r="AA29" s="476"/>
      <c r="AB29" s="476"/>
      <c r="AC29" s="476"/>
      <c r="AD29" s="476"/>
      <c r="AE29" s="476"/>
      <c r="AF29" s="476"/>
      <c r="AG29" s="477"/>
      <c r="AH29" s="497">
        <v>56</v>
      </c>
      <c r="AI29" s="498"/>
      <c r="AJ29" s="498"/>
      <c r="AK29" s="498"/>
      <c r="AL29" s="537"/>
      <c r="AM29" s="497">
        <v>163016</v>
      </c>
      <c r="AN29" s="498"/>
      <c r="AO29" s="498"/>
      <c r="AP29" s="498"/>
      <c r="AQ29" s="498"/>
      <c r="AR29" s="537"/>
      <c r="AS29" s="497">
        <v>2911</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68004</v>
      </c>
      <c r="BO29" s="447"/>
      <c r="BP29" s="447"/>
      <c r="BQ29" s="447"/>
      <c r="BR29" s="447"/>
      <c r="BS29" s="447"/>
      <c r="BT29" s="447"/>
      <c r="BU29" s="448"/>
      <c r="BV29" s="446">
        <v>70469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96.7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1005868</v>
      </c>
      <c r="BO30" s="620"/>
      <c r="BP30" s="620"/>
      <c r="BQ30" s="620"/>
      <c r="BR30" s="620"/>
      <c r="BS30" s="620"/>
      <c r="BT30" s="620"/>
      <c r="BU30" s="621"/>
      <c r="BV30" s="619">
        <v>1025368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小海町国民健康保険事業特別会計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小海町水道事業特別会計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佐久広域連合一般会計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小海町開発公社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小海町介護保険事業特別会計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佐久広域連合消防特別会計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小海町後期高齢者医療特別会計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佐久広域連合養護老人ホーム特別会計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佐久広域連合特別養護老人ホーム特別会計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佐久広域連合救護施設特別会計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佐久広域連合食肉流通センター特別会計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南佐久環境衛生組合一般会計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南佐久環境衛生組合公共下水道事業特別会計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小海町北相木村南相木村中学校組合一般会計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東北信市町村交通災害共済事務組合事業会計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p3HJCiedBnZVxZ1gr3s5x2+NG1eNb5blzHgHIeWils65uZ3kr3vXPUkOorM5q/XlBIVlwhR+x3Y5QiwWaZE+A==" saltValue="kRx57olFIRI/T+fMdR+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6" t="s">
        <v>547</v>
      </c>
      <c r="D34" s="1226"/>
      <c r="E34" s="1227"/>
      <c r="F34" s="32">
        <v>5.66</v>
      </c>
      <c r="G34" s="33">
        <v>13.86</v>
      </c>
      <c r="H34" s="33">
        <v>15.98</v>
      </c>
      <c r="I34" s="33">
        <v>11.39</v>
      </c>
      <c r="J34" s="34">
        <v>9.89</v>
      </c>
      <c r="K34" s="22"/>
      <c r="L34" s="22"/>
      <c r="M34" s="22"/>
      <c r="N34" s="22"/>
      <c r="O34" s="22"/>
      <c r="P34" s="22"/>
    </row>
    <row r="35" spans="1:16" ht="39" customHeight="1" x14ac:dyDescent="0.15">
      <c r="A35" s="22"/>
      <c r="B35" s="35"/>
      <c r="C35" s="1220" t="s">
        <v>548</v>
      </c>
      <c r="D35" s="1221"/>
      <c r="E35" s="1222"/>
      <c r="F35" s="36">
        <v>2.52</v>
      </c>
      <c r="G35" s="37">
        <v>1.83</v>
      </c>
      <c r="H35" s="37">
        <v>2.4900000000000002</v>
      </c>
      <c r="I35" s="37">
        <v>2.63</v>
      </c>
      <c r="J35" s="38">
        <v>3.72</v>
      </c>
      <c r="K35" s="22"/>
      <c r="L35" s="22"/>
      <c r="M35" s="22"/>
      <c r="N35" s="22"/>
      <c r="O35" s="22"/>
      <c r="P35" s="22"/>
    </row>
    <row r="36" spans="1:16" ht="39" customHeight="1" x14ac:dyDescent="0.15">
      <c r="A36" s="22"/>
      <c r="B36" s="35"/>
      <c r="C36" s="1220" t="s">
        <v>549</v>
      </c>
      <c r="D36" s="1221"/>
      <c r="E36" s="1222"/>
      <c r="F36" s="36">
        <v>0.31</v>
      </c>
      <c r="G36" s="37">
        <v>0.1</v>
      </c>
      <c r="H36" s="37">
        <v>0.08</v>
      </c>
      <c r="I36" s="37">
        <v>0.95</v>
      </c>
      <c r="J36" s="38">
        <v>2.25</v>
      </c>
      <c r="K36" s="22"/>
      <c r="L36" s="22"/>
      <c r="M36" s="22"/>
      <c r="N36" s="22"/>
      <c r="O36" s="22"/>
      <c r="P36" s="22"/>
    </row>
    <row r="37" spans="1:16" ht="39" customHeight="1" x14ac:dyDescent="0.15">
      <c r="A37" s="22"/>
      <c r="B37" s="35"/>
      <c r="C37" s="1220" t="s">
        <v>550</v>
      </c>
      <c r="D37" s="1221"/>
      <c r="E37" s="1222"/>
      <c r="F37" s="36">
        <v>0.62</v>
      </c>
      <c r="G37" s="37">
        <v>0.14000000000000001</v>
      </c>
      <c r="H37" s="37">
        <v>0.05</v>
      </c>
      <c r="I37" s="37">
        <v>0.21</v>
      </c>
      <c r="J37" s="38">
        <v>0.04</v>
      </c>
      <c r="K37" s="22"/>
      <c r="L37" s="22"/>
      <c r="M37" s="22"/>
      <c r="N37" s="22"/>
      <c r="O37" s="22"/>
      <c r="P37" s="22"/>
    </row>
    <row r="38" spans="1:16" ht="39" customHeight="1" x14ac:dyDescent="0.15">
      <c r="A38" s="22"/>
      <c r="B38" s="35"/>
      <c r="C38" s="1220" t="s">
        <v>551</v>
      </c>
      <c r="D38" s="1221"/>
      <c r="E38" s="1222"/>
      <c r="F38" s="36">
        <v>0</v>
      </c>
      <c r="G38" s="37">
        <v>0</v>
      </c>
      <c r="H38" s="37">
        <v>0</v>
      </c>
      <c r="I38" s="37">
        <v>0</v>
      </c>
      <c r="J38" s="38">
        <v>0</v>
      </c>
      <c r="K38" s="22"/>
      <c r="L38" s="22"/>
      <c r="M38" s="22"/>
      <c r="N38" s="22"/>
      <c r="O38" s="22"/>
      <c r="P38" s="22"/>
    </row>
    <row r="39" spans="1:16" ht="39" customHeight="1" x14ac:dyDescent="0.15">
      <c r="A39" s="22"/>
      <c r="B39" s="35"/>
      <c r="C39" s="1220"/>
      <c r="D39" s="1221"/>
      <c r="E39" s="1222"/>
      <c r="F39" s="36"/>
      <c r="G39" s="37"/>
      <c r="H39" s="37"/>
      <c r="I39" s="37"/>
      <c r="J39" s="38"/>
      <c r="K39" s="22"/>
      <c r="L39" s="22"/>
      <c r="M39" s="22"/>
      <c r="N39" s="22"/>
      <c r="O39" s="22"/>
      <c r="P39" s="22"/>
    </row>
    <row r="40" spans="1:16" ht="39" customHeight="1" x14ac:dyDescent="0.15">
      <c r="A40" s="22"/>
      <c r="B40" s="35"/>
      <c r="C40" s="1220"/>
      <c r="D40" s="1221"/>
      <c r="E40" s="1222"/>
      <c r="F40" s="36"/>
      <c r="G40" s="37"/>
      <c r="H40" s="37"/>
      <c r="I40" s="37"/>
      <c r="J40" s="38"/>
      <c r="K40" s="22"/>
      <c r="L40" s="22"/>
      <c r="M40" s="22"/>
      <c r="N40" s="22"/>
      <c r="O40" s="22"/>
      <c r="P40" s="22"/>
    </row>
    <row r="41" spans="1:16" ht="39" customHeight="1" x14ac:dyDescent="0.15">
      <c r="A41" s="22"/>
      <c r="B41" s="35"/>
      <c r="C41" s="1220"/>
      <c r="D41" s="1221"/>
      <c r="E41" s="1222"/>
      <c r="F41" s="36"/>
      <c r="G41" s="37"/>
      <c r="H41" s="37"/>
      <c r="I41" s="37"/>
      <c r="J41" s="38"/>
      <c r="K41" s="22"/>
      <c r="L41" s="22"/>
      <c r="M41" s="22"/>
      <c r="N41" s="22"/>
      <c r="O41" s="22"/>
      <c r="P41" s="22"/>
    </row>
    <row r="42" spans="1:16" ht="39" customHeight="1" x14ac:dyDescent="0.15">
      <c r="A42" s="22"/>
      <c r="B42" s="39"/>
      <c r="C42" s="1220" t="s">
        <v>552</v>
      </c>
      <c r="D42" s="1221"/>
      <c r="E42" s="1222"/>
      <c r="F42" s="36" t="s">
        <v>499</v>
      </c>
      <c r="G42" s="37" t="s">
        <v>499</v>
      </c>
      <c r="H42" s="37" t="s">
        <v>499</v>
      </c>
      <c r="I42" s="37" t="s">
        <v>499</v>
      </c>
      <c r="J42" s="38" t="s">
        <v>499</v>
      </c>
      <c r="K42" s="22"/>
      <c r="L42" s="22"/>
      <c r="M42" s="22"/>
      <c r="N42" s="22"/>
      <c r="O42" s="22"/>
      <c r="P42" s="22"/>
    </row>
    <row r="43" spans="1:16" ht="39" customHeight="1" thickBot="1" x14ac:dyDescent="0.2">
      <c r="A43" s="22"/>
      <c r="B43" s="40"/>
      <c r="C43" s="1223" t="s">
        <v>553</v>
      </c>
      <c r="D43" s="1224"/>
      <c r="E43" s="1225"/>
      <c r="F43" s="41">
        <v>0.01</v>
      </c>
      <c r="G43" s="42">
        <v>0.01</v>
      </c>
      <c r="H43" s="42">
        <v>0</v>
      </c>
      <c r="I43" s="42">
        <v>0</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zZl7K9a18wog5sM1xFa/uu4L9vo3WrgQFoz34sTxd+whKMHmh4uR//vdhkbE3kU8Kk6Wb5OQgClE6G4exCqBA==" saltValue="F7fbwvsQtPWeEa+4jiXf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605</v>
      </c>
      <c r="L45" s="60">
        <v>565</v>
      </c>
      <c r="M45" s="60">
        <v>572</v>
      </c>
      <c r="N45" s="60">
        <v>563</v>
      </c>
      <c r="O45" s="61">
        <v>504</v>
      </c>
      <c r="P45" s="48"/>
      <c r="Q45" s="48"/>
      <c r="R45" s="48"/>
      <c r="S45" s="48"/>
      <c r="T45" s="48"/>
      <c r="U45" s="48"/>
    </row>
    <row r="46" spans="1:21" ht="30.75" customHeight="1" x14ac:dyDescent="0.15">
      <c r="A46" s="48"/>
      <c r="B46" s="1238"/>
      <c r="C46" s="1239"/>
      <c r="D46" s="62"/>
      <c r="E46" s="1230" t="s">
        <v>12</v>
      </c>
      <c r="F46" s="1230"/>
      <c r="G46" s="1230"/>
      <c r="H46" s="1230"/>
      <c r="I46" s="1230"/>
      <c r="J46" s="1231"/>
      <c r="K46" s="63" t="s">
        <v>499</v>
      </c>
      <c r="L46" s="64" t="s">
        <v>499</v>
      </c>
      <c r="M46" s="64" t="s">
        <v>499</v>
      </c>
      <c r="N46" s="64" t="s">
        <v>499</v>
      </c>
      <c r="O46" s="65" t="s">
        <v>499</v>
      </c>
      <c r="P46" s="48"/>
      <c r="Q46" s="48"/>
      <c r="R46" s="48"/>
      <c r="S46" s="48"/>
      <c r="T46" s="48"/>
      <c r="U46" s="48"/>
    </row>
    <row r="47" spans="1:21" ht="30.75" customHeight="1" x14ac:dyDescent="0.15">
      <c r="A47" s="48"/>
      <c r="B47" s="1238"/>
      <c r="C47" s="1239"/>
      <c r="D47" s="62"/>
      <c r="E47" s="1230" t="s">
        <v>13</v>
      </c>
      <c r="F47" s="1230"/>
      <c r="G47" s="1230"/>
      <c r="H47" s="1230"/>
      <c r="I47" s="1230"/>
      <c r="J47" s="1231"/>
      <c r="K47" s="63" t="s">
        <v>499</v>
      </c>
      <c r="L47" s="64" t="s">
        <v>499</v>
      </c>
      <c r="M47" s="64" t="s">
        <v>499</v>
      </c>
      <c r="N47" s="64" t="s">
        <v>499</v>
      </c>
      <c r="O47" s="65" t="s">
        <v>499</v>
      </c>
      <c r="P47" s="48"/>
      <c r="Q47" s="48"/>
      <c r="R47" s="48"/>
      <c r="S47" s="48"/>
      <c r="T47" s="48"/>
      <c r="U47" s="48"/>
    </row>
    <row r="48" spans="1:21" ht="30.75" customHeight="1" x14ac:dyDescent="0.15">
      <c r="A48" s="48"/>
      <c r="B48" s="1238"/>
      <c r="C48" s="1239"/>
      <c r="D48" s="62"/>
      <c r="E48" s="1230" t="s">
        <v>14</v>
      </c>
      <c r="F48" s="1230"/>
      <c r="G48" s="1230"/>
      <c r="H48" s="1230"/>
      <c r="I48" s="1230"/>
      <c r="J48" s="1231"/>
      <c r="K48" s="63">
        <v>28</v>
      </c>
      <c r="L48" s="64">
        <v>23</v>
      </c>
      <c r="M48" s="64">
        <v>21</v>
      </c>
      <c r="N48" s="64">
        <v>7</v>
      </c>
      <c r="O48" s="65">
        <v>7</v>
      </c>
      <c r="P48" s="48"/>
      <c r="Q48" s="48"/>
      <c r="R48" s="48"/>
      <c r="S48" s="48"/>
      <c r="T48" s="48"/>
      <c r="U48" s="48"/>
    </row>
    <row r="49" spans="1:21" ht="30.75" customHeight="1" x14ac:dyDescent="0.15">
      <c r="A49" s="48"/>
      <c r="B49" s="1238"/>
      <c r="C49" s="1239"/>
      <c r="D49" s="62"/>
      <c r="E49" s="1230" t="s">
        <v>15</v>
      </c>
      <c r="F49" s="1230"/>
      <c r="G49" s="1230"/>
      <c r="H49" s="1230"/>
      <c r="I49" s="1230"/>
      <c r="J49" s="1231"/>
      <c r="K49" s="63">
        <v>19</v>
      </c>
      <c r="L49" s="64">
        <v>11</v>
      </c>
      <c r="M49" s="64">
        <v>16</v>
      </c>
      <c r="N49" s="64">
        <v>11</v>
      </c>
      <c r="O49" s="65">
        <v>49</v>
      </c>
      <c r="P49" s="48"/>
      <c r="Q49" s="48"/>
      <c r="R49" s="48"/>
      <c r="S49" s="48"/>
      <c r="T49" s="48"/>
      <c r="U49" s="48"/>
    </row>
    <row r="50" spans="1:21" ht="30.75" customHeight="1" x14ac:dyDescent="0.15">
      <c r="A50" s="48"/>
      <c r="B50" s="1238"/>
      <c r="C50" s="1239"/>
      <c r="D50" s="62"/>
      <c r="E50" s="1230" t="s">
        <v>16</v>
      </c>
      <c r="F50" s="1230"/>
      <c r="G50" s="1230"/>
      <c r="H50" s="1230"/>
      <c r="I50" s="1230"/>
      <c r="J50" s="1231"/>
      <c r="K50" s="63" t="s">
        <v>499</v>
      </c>
      <c r="L50" s="64" t="s">
        <v>499</v>
      </c>
      <c r="M50" s="64" t="s">
        <v>499</v>
      </c>
      <c r="N50" s="64" t="s">
        <v>499</v>
      </c>
      <c r="O50" s="65" t="s">
        <v>499</v>
      </c>
      <c r="P50" s="48"/>
      <c r="Q50" s="48"/>
      <c r="R50" s="48"/>
      <c r="S50" s="48"/>
      <c r="T50" s="48"/>
      <c r="U50" s="48"/>
    </row>
    <row r="51" spans="1:21" ht="30.75" customHeight="1" x14ac:dyDescent="0.15">
      <c r="A51" s="48"/>
      <c r="B51" s="1240"/>
      <c r="C51" s="1241"/>
      <c r="D51" s="66"/>
      <c r="E51" s="1230" t="s">
        <v>17</v>
      </c>
      <c r="F51" s="1230"/>
      <c r="G51" s="1230"/>
      <c r="H51" s="1230"/>
      <c r="I51" s="1230"/>
      <c r="J51" s="1231"/>
      <c r="K51" s="63">
        <v>0</v>
      </c>
      <c r="L51" s="64" t="s">
        <v>499</v>
      </c>
      <c r="M51" s="64" t="s">
        <v>499</v>
      </c>
      <c r="N51" s="64" t="s">
        <v>499</v>
      </c>
      <c r="O51" s="65" t="s">
        <v>499</v>
      </c>
      <c r="P51" s="48"/>
      <c r="Q51" s="48"/>
      <c r="R51" s="48"/>
      <c r="S51" s="48"/>
      <c r="T51" s="48"/>
      <c r="U51" s="48"/>
    </row>
    <row r="52" spans="1:21" ht="30.75" customHeight="1" x14ac:dyDescent="0.15">
      <c r="A52" s="48"/>
      <c r="B52" s="1228" t="s">
        <v>18</v>
      </c>
      <c r="C52" s="1229"/>
      <c r="D52" s="66"/>
      <c r="E52" s="1230" t="s">
        <v>19</v>
      </c>
      <c r="F52" s="1230"/>
      <c r="G52" s="1230"/>
      <c r="H52" s="1230"/>
      <c r="I52" s="1230"/>
      <c r="J52" s="1231"/>
      <c r="K52" s="63">
        <v>478</v>
      </c>
      <c r="L52" s="64">
        <v>461</v>
      </c>
      <c r="M52" s="64">
        <v>459</v>
      </c>
      <c r="N52" s="64">
        <v>447</v>
      </c>
      <c r="O52" s="65">
        <v>425</v>
      </c>
      <c r="P52" s="48"/>
      <c r="Q52" s="48"/>
      <c r="R52" s="48"/>
      <c r="S52" s="48"/>
      <c r="T52" s="48"/>
      <c r="U52" s="48"/>
    </row>
    <row r="53" spans="1:21" ht="30.75" customHeight="1" thickBot="1" x14ac:dyDescent="0.2">
      <c r="A53" s="48"/>
      <c r="B53" s="1232" t="s">
        <v>20</v>
      </c>
      <c r="C53" s="1233"/>
      <c r="D53" s="67"/>
      <c r="E53" s="1234" t="s">
        <v>21</v>
      </c>
      <c r="F53" s="1234"/>
      <c r="G53" s="1234"/>
      <c r="H53" s="1234"/>
      <c r="I53" s="1234"/>
      <c r="J53" s="1235"/>
      <c r="K53" s="68">
        <v>174</v>
      </c>
      <c r="L53" s="69">
        <v>138</v>
      </c>
      <c r="M53" s="69">
        <v>150</v>
      </c>
      <c r="N53" s="69">
        <v>134</v>
      </c>
      <c r="O53" s="70">
        <v>135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8EBq8a3qKqkZ19dSyUu8H077Uk2e+b1XoIf0tA1KO5UiWX+KtD31srEnUi4MaZ4tJGlD3Z4O0UjceO/P421BQ==" saltValue="soAs4jmLOeaTEL7t+r/06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542</v>
      </c>
      <c r="J40" s="79" t="s">
        <v>543</v>
      </c>
      <c r="K40" s="79" t="s">
        <v>544</v>
      </c>
      <c r="L40" s="79" t="s">
        <v>545</v>
      </c>
      <c r="M40" s="80" t="s">
        <v>546</v>
      </c>
    </row>
    <row r="41" spans="2:13" ht="27.75" customHeight="1" x14ac:dyDescent="0.15">
      <c r="B41" s="1244" t="s">
        <v>23</v>
      </c>
      <c r="C41" s="1245"/>
      <c r="D41" s="81"/>
      <c r="E41" s="1250" t="s">
        <v>24</v>
      </c>
      <c r="F41" s="1250"/>
      <c r="G41" s="1250"/>
      <c r="H41" s="1251"/>
      <c r="I41" s="82">
        <v>4637</v>
      </c>
      <c r="J41" s="83">
        <v>4497</v>
      </c>
      <c r="K41" s="83">
        <v>4504</v>
      </c>
      <c r="L41" s="83">
        <v>4468</v>
      </c>
      <c r="M41" s="84">
        <v>4375</v>
      </c>
    </row>
    <row r="42" spans="2:13" ht="27.75" customHeight="1" x14ac:dyDescent="0.15">
      <c r="B42" s="1246"/>
      <c r="C42" s="1247"/>
      <c r="D42" s="85"/>
      <c r="E42" s="1252" t="s">
        <v>25</v>
      </c>
      <c r="F42" s="1252"/>
      <c r="G42" s="1252"/>
      <c r="H42" s="1253"/>
      <c r="I42" s="86" t="s">
        <v>499</v>
      </c>
      <c r="J42" s="87" t="s">
        <v>499</v>
      </c>
      <c r="K42" s="87" t="s">
        <v>499</v>
      </c>
      <c r="L42" s="87" t="s">
        <v>499</v>
      </c>
      <c r="M42" s="88" t="s">
        <v>499</v>
      </c>
    </row>
    <row r="43" spans="2:13" ht="27.75" customHeight="1" x14ac:dyDescent="0.15">
      <c r="B43" s="1246"/>
      <c r="C43" s="1247"/>
      <c r="D43" s="85"/>
      <c r="E43" s="1252" t="s">
        <v>26</v>
      </c>
      <c r="F43" s="1252"/>
      <c r="G43" s="1252"/>
      <c r="H43" s="1253"/>
      <c r="I43" s="86">
        <v>180</v>
      </c>
      <c r="J43" s="87">
        <v>182</v>
      </c>
      <c r="K43" s="87">
        <v>180</v>
      </c>
      <c r="L43" s="87">
        <v>63</v>
      </c>
      <c r="M43" s="88">
        <v>57</v>
      </c>
    </row>
    <row r="44" spans="2:13" ht="27.75" customHeight="1" x14ac:dyDescent="0.15">
      <c r="B44" s="1246"/>
      <c r="C44" s="1247"/>
      <c r="D44" s="85"/>
      <c r="E44" s="1252" t="s">
        <v>27</v>
      </c>
      <c r="F44" s="1252"/>
      <c r="G44" s="1252"/>
      <c r="H44" s="1253"/>
      <c r="I44" s="86">
        <v>951</v>
      </c>
      <c r="J44" s="87">
        <v>917</v>
      </c>
      <c r="K44" s="87">
        <v>854</v>
      </c>
      <c r="L44" s="87">
        <v>826</v>
      </c>
      <c r="M44" s="88">
        <v>810</v>
      </c>
    </row>
    <row r="45" spans="2:13" ht="27.75" customHeight="1" x14ac:dyDescent="0.15">
      <c r="B45" s="1246"/>
      <c r="C45" s="1247"/>
      <c r="D45" s="85"/>
      <c r="E45" s="1252" t="s">
        <v>28</v>
      </c>
      <c r="F45" s="1252"/>
      <c r="G45" s="1252"/>
      <c r="H45" s="1253"/>
      <c r="I45" s="86">
        <v>769</v>
      </c>
      <c r="J45" s="87">
        <v>691</v>
      </c>
      <c r="K45" s="87">
        <v>688</v>
      </c>
      <c r="L45" s="87">
        <v>669</v>
      </c>
      <c r="M45" s="88">
        <v>666</v>
      </c>
    </row>
    <row r="46" spans="2:13" ht="27.75" customHeight="1" x14ac:dyDescent="0.15">
      <c r="B46" s="1246"/>
      <c r="C46" s="1247"/>
      <c r="D46" s="89"/>
      <c r="E46" s="1252" t="s">
        <v>29</v>
      </c>
      <c r="F46" s="1252"/>
      <c r="G46" s="1252"/>
      <c r="H46" s="1253"/>
      <c r="I46" s="86" t="s">
        <v>499</v>
      </c>
      <c r="J46" s="87" t="s">
        <v>499</v>
      </c>
      <c r="K46" s="87" t="s">
        <v>499</v>
      </c>
      <c r="L46" s="87" t="s">
        <v>499</v>
      </c>
      <c r="M46" s="88" t="s">
        <v>499</v>
      </c>
    </row>
    <row r="47" spans="2:13" ht="27.75" customHeight="1" x14ac:dyDescent="0.15">
      <c r="B47" s="1246"/>
      <c r="C47" s="1247"/>
      <c r="D47" s="90"/>
      <c r="E47" s="1254" t="s">
        <v>30</v>
      </c>
      <c r="F47" s="1255"/>
      <c r="G47" s="1255"/>
      <c r="H47" s="1256"/>
      <c r="I47" s="86" t="s">
        <v>499</v>
      </c>
      <c r="J47" s="87" t="s">
        <v>499</v>
      </c>
      <c r="K47" s="87" t="s">
        <v>499</v>
      </c>
      <c r="L47" s="87" t="s">
        <v>499</v>
      </c>
      <c r="M47" s="88" t="s">
        <v>499</v>
      </c>
    </row>
    <row r="48" spans="2:13" ht="27.75" customHeight="1" x14ac:dyDescent="0.15">
      <c r="B48" s="1246"/>
      <c r="C48" s="1247"/>
      <c r="D48" s="85"/>
      <c r="E48" s="1252" t="s">
        <v>31</v>
      </c>
      <c r="F48" s="1252"/>
      <c r="G48" s="1252"/>
      <c r="H48" s="1253"/>
      <c r="I48" s="86" t="s">
        <v>499</v>
      </c>
      <c r="J48" s="87" t="s">
        <v>499</v>
      </c>
      <c r="K48" s="87" t="s">
        <v>499</v>
      </c>
      <c r="L48" s="87" t="s">
        <v>499</v>
      </c>
      <c r="M48" s="88" t="s">
        <v>499</v>
      </c>
    </row>
    <row r="49" spans="2:13" ht="27.75" customHeight="1" x14ac:dyDescent="0.15">
      <c r="B49" s="1248"/>
      <c r="C49" s="1249"/>
      <c r="D49" s="85"/>
      <c r="E49" s="1252" t="s">
        <v>32</v>
      </c>
      <c r="F49" s="1252"/>
      <c r="G49" s="1252"/>
      <c r="H49" s="1253"/>
      <c r="I49" s="86" t="s">
        <v>499</v>
      </c>
      <c r="J49" s="87" t="s">
        <v>499</v>
      </c>
      <c r="K49" s="87" t="s">
        <v>499</v>
      </c>
      <c r="L49" s="87" t="s">
        <v>499</v>
      </c>
      <c r="M49" s="88" t="s">
        <v>499</v>
      </c>
    </row>
    <row r="50" spans="2:13" ht="27.75" customHeight="1" x14ac:dyDescent="0.15">
      <c r="B50" s="1257" t="s">
        <v>33</v>
      </c>
      <c r="C50" s="1258"/>
      <c r="D50" s="91"/>
      <c r="E50" s="1252" t="s">
        <v>34</v>
      </c>
      <c r="F50" s="1252"/>
      <c r="G50" s="1252"/>
      <c r="H50" s="1253"/>
      <c r="I50" s="86">
        <v>3197</v>
      </c>
      <c r="J50" s="87">
        <v>3302</v>
      </c>
      <c r="K50" s="87">
        <v>3321</v>
      </c>
      <c r="L50" s="87">
        <v>3369</v>
      </c>
      <c r="M50" s="88">
        <v>3503</v>
      </c>
    </row>
    <row r="51" spans="2:13" ht="27.75" customHeight="1" x14ac:dyDescent="0.15">
      <c r="B51" s="1246"/>
      <c r="C51" s="1247"/>
      <c r="D51" s="85"/>
      <c r="E51" s="1252" t="s">
        <v>35</v>
      </c>
      <c r="F51" s="1252"/>
      <c r="G51" s="1252"/>
      <c r="H51" s="1253"/>
      <c r="I51" s="86">
        <v>38</v>
      </c>
      <c r="J51" s="87">
        <v>28</v>
      </c>
      <c r="K51" s="87">
        <v>18</v>
      </c>
      <c r="L51" s="87">
        <v>16</v>
      </c>
      <c r="M51" s="88">
        <v>13</v>
      </c>
    </row>
    <row r="52" spans="2:13" ht="27.75" customHeight="1" x14ac:dyDescent="0.15">
      <c r="B52" s="1248"/>
      <c r="C52" s="1249"/>
      <c r="D52" s="85"/>
      <c r="E52" s="1252" t="s">
        <v>36</v>
      </c>
      <c r="F52" s="1252"/>
      <c r="G52" s="1252"/>
      <c r="H52" s="1253"/>
      <c r="I52" s="86">
        <v>3721</v>
      </c>
      <c r="J52" s="87">
        <v>4115</v>
      </c>
      <c r="K52" s="87">
        <v>3524</v>
      </c>
      <c r="L52" s="87">
        <v>3465</v>
      </c>
      <c r="M52" s="88">
        <v>3406</v>
      </c>
    </row>
    <row r="53" spans="2:13" ht="27.75" customHeight="1" thickBot="1" x14ac:dyDescent="0.2">
      <c r="B53" s="1259" t="s">
        <v>37</v>
      </c>
      <c r="C53" s="1260"/>
      <c r="D53" s="92"/>
      <c r="E53" s="1261" t="s">
        <v>38</v>
      </c>
      <c r="F53" s="1261"/>
      <c r="G53" s="1261"/>
      <c r="H53" s="1262"/>
      <c r="I53" s="93">
        <v>-419</v>
      </c>
      <c r="J53" s="94">
        <v>-1159</v>
      </c>
      <c r="K53" s="94">
        <v>-637</v>
      </c>
      <c r="L53" s="94">
        <v>-824</v>
      </c>
      <c r="M53" s="95">
        <v>-1014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IAodv7Mx5qsXfrNTh4MU+dVwnH2uT89nsf4czg8jHiH7E7D0gvDdnMkXWJ2zMQB10F6oRhZcavo++3pYXh/Q==" saltValue="10XzmrPsvLH5z+qOUiJV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71" t="s">
        <v>41</v>
      </c>
      <c r="D55" s="1271"/>
      <c r="E55" s="1272"/>
      <c r="F55" s="107">
        <v>1799</v>
      </c>
      <c r="G55" s="107">
        <v>2037</v>
      </c>
      <c r="H55" s="108">
        <v>2143</v>
      </c>
    </row>
    <row r="56" spans="2:8" ht="52.5" customHeight="1" x14ac:dyDescent="0.15">
      <c r="B56" s="109"/>
      <c r="C56" s="1273" t="s">
        <v>42</v>
      </c>
      <c r="D56" s="1273"/>
      <c r="E56" s="1274"/>
      <c r="F56" s="110">
        <v>51</v>
      </c>
      <c r="G56" s="110">
        <v>70</v>
      </c>
      <c r="H56" s="111">
        <v>68</v>
      </c>
    </row>
    <row r="57" spans="2:8" ht="53.25" customHeight="1" x14ac:dyDescent="0.15">
      <c r="B57" s="109"/>
      <c r="C57" s="1275" t="s">
        <v>43</v>
      </c>
      <c r="D57" s="1275"/>
      <c r="E57" s="1276"/>
      <c r="F57" s="112">
        <v>1185</v>
      </c>
      <c r="G57" s="112">
        <v>1025</v>
      </c>
      <c r="H57" s="113">
        <v>1006</v>
      </c>
    </row>
    <row r="58" spans="2:8" ht="45.75" customHeight="1" x14ac:dyDescent="0.15">
      <c r="B58" s="114"/>
      <c r="C58" s="1263" t="s">
        <v>573</v>
      </c>
      <c r="D58" s="1264"/>
      <c r="E58" s="1265"/>
      <c r="F58" s="115">
        <v>1185</v>
      </c>
      <c r="G58" s="115">
        <v>1025</v>
      </c>
      <c r="H58" s="116">
        <v>1006</v>
      </c>
    </row>
    <row r="59" spans="2:8" ht="45.75" customHeight="1" x14ac:dyDescent="0.15">
      <c r="B59" s="114"/>
      <c r="C59" s="1263" t="s">
        <v>44</v>
      </c>
      <c r="D59" s="1264"/>
      <c r="E59" s="1265"/>
      <c r="F59" s="115"/>
      <c r="G59" s="115"/>
      <c r="H59" s="116"/>
    </row>
    <row r="60" spans="2:8" ht="45.75" customHeight="1" x14ac:dyDescent="0.15">
      <c r="B60" s="114"/>
      <c r="C60" s="1263" t="s">
        <v>44</v>
      </c>
      <c r="D60" s="1264"/>
      <c r="E60" s="1265"/>
      <c r="F60" s="115"/>
      <c r="G60" s="115"/>
      <c r="H60" s="116"/>
    </row>
    <row r="61" spans="2:8" ht="45.75" customHeight="1" x14ac:dyDescent="0.15">
      <c r="B61" s="114"/>
      <c r="C61" s="1263" t="s">
        <v>44</v>
      </c>
      <c r="D61" s="1264"/>
      <c r="E61" s="1265"/>
      <c r="F61" s="115"/>
      <c r="G61" s="115"/>
      <c r="H61" s="116"/>
    </row>
    <row r="62" spans="2:8" ht="45.75" customHeight="1" thickBot="1" x14ac:dyDescent="0.2">
      <c r="B62" s="117"/>
      <c r="C62" s="1266" t="s">
        <v>44</v>
      </c>
      <c r="D62" s="1267"/>
      <c r="E62" s="1268"/>
      <c r="F62" s="118"/>
      <c r="G62" s="118"/>
      <c r="H62" s="119"/>
    </row>
    <row r="63" spans="2:8" ht="52.5" customHeight="1" thickBot="1" x14ac:dyDescent="0.2">
      <c r="B63" s="120"/>
      <c r="C63" s="1269" t="s">
        <v>45</v>
      </c>
      <c r="D63" s="1269"/>
      <c r="E63" s="1270"/>
      <c r="F63" s="121">
        <v>3035</v>
      </c>
      <c r="G63" s="121">
        <v>3133</v>
      </c>
      <c r="H63" s="122">
        <v>3217</v>
      </c>
    </row>
    <row r="64" spans="2:8" ht="15" customHeight="1" x14ac:dyDescent="0.15"/>
    <row r="65" ht="0" hidden="1" customHeight="1" x14ac:dyDescent="0.15"/>
    <row r="66" ht="0" hidden="1" customHeight="1" x14ac:dyDescent="0.15"/>
  </sheetData>
  <sheetProtection algorithmName="SHA-512" hashValue="tuRP2Z3nqNF8mtq1okfxODwmhkgWVPN4G6PpSegpaSDXX3TMGMuwuNgZ5iCyBIfRJP06gNoAMVcitJ1J+7XScA==" saltValue="8YdlaW//oh36Y+/Zjn1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586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542</v>
      </c>
      <c r="BQ50" s="1290"/>
      <c r="BR50" s="1290"/>
      <c r="BS50" s="1290"/>
      <c r="BT50" s="1290"/>
      <c r="BU50" s="1290"/>
      <c r="BV50" s="1290"/>
      <c r="BW50" s="1290"/>
      <c r="BX50" s="1290" t="s">
        <v>543</v>
      </c>
      <c r="BY50" s="1290"/>
      <c r="BZ50" s="1290"/>
      <c r="CA50" s="1290"/>
      <c r="CB50" s="1290"/>
      <c r="CC50" s="1290"/>
      <c r="CD50" s="1290"/>
      <c r="CE50" s="1290"/>
      <c r="CF50" s="1290" t="s">
        <v>544</v>
      </c>
      <c r="CG50" s="1290"/>
      <c r="CH50" s="1290"/>
      <c r="CI50" s="1290"/>
      <c r="CJ50" s="1290"/>
      <c r="CK50" s="1290"/>
      <c r="CL50" s="1290"/>
      <c r="CM50" s="1290"/>
      <c r="CN50" s="1290" t="s">
        <v>545</v>
      </c>
      <c r="CO50" s="1290"/>
      <c r="CP50" s="1290"/>
      <c r="CQ50" s="1290"/>
      <c r="CR50" s="1290"/>
      <c r="CS50" s="1290"/>
      <c r="CT50" s="1290"/>
      <c r="CU50" s="1290"/>
      <c r="CV50" s="1290" t="s">
        <v>546</v>
      </c>
      <c r="CW50" s="1290"/>
      <c r="CX50" s="1290"/>
      <c r="CY50" s="1290"/>
      <c r="CZ50" s="1290"/>
      <c r="DA50" s="1290"/>
      <c r="DB50" s="1290"/>
      <c r="DC50" s="1290"/>
    </row>
    <row r="51" spans="1:109" ht="13.5" customHeight="1" x14ac:dyDescent="0.15">
      <c r="B51" s="374"/>
      <c r="G51" s="1297"/>
      <c r="H51" s="1297"/>
      <c r="I51" s="1295"/>
      <c r="J51" s="1295"/>
      <c r="K51" s="1292"/>
      <c r="L51" s="1292"/>
      <c r="M51" s="1292"/>
      <c r="N51" s="1292"/>
      <c r="AM51" s="383"/>
      <c r="AN51" s="1293" t="s">
        <v>579</v>
      </c>
      <c r="AO51" s="1293"/>
      <c r="AP51" s="1293"/>
      <c r="AQ51" s="1293"/>
      <c r="AR51" s="1293"/>
      <c r="AS51" s="1293"/>
      <c r="AT51" s="1293"/>
      <c r="AU51" s="1293"/>
      <c r="AV51" s="1293"/>
      <c r="AW51" s="1293"/>
      <c r="AX51" s="1293"/>
      <c r="AY51" s="1293"/>
      <c r="AZ51" s="1293"/>
      <c r="BA51" s="1293"/>
      <c r="BB51" s="1293" t="s">
        <v>580</v>
      </c>
      <c r="BC51" s="1293"/>
      <c r="BD51" s="1293"/>
      <c r="BE51" s="1293"/>
      <c r="BF51" s="1293"/>
      <c r="BG51" s="1293"/>
      <c r="BH51" s="1293"/>
      <c r="BI51" s="1293"/>
      <c r="BJ51" s="1293"/>
      <c r="BK51" s="1293"/>
      <c r="BL51" s="1293"/>
      <c r="BM51" s="1293"/>
      <c r="BN51" s="1293"/>
      <c r="BO51" s="1293"/>
      <c r="BP51" s="1294"/>
      <c r="BQ51" s="1291"/>
      <c r="BR51" s="1291"/>
      <c r="BS51" s="1291"/>
      <c r="BT51" s="1291"/>
      <c r="BU51" s="1291"/>
      <c r="BV51" s="1291"/>
      <c r="BW51" s="1291"/>
      <c r="BX51" s="1294"/>
      <c r="BY51" s="1291"/>
      <c r="BZ51" s="1291"/>
      <c r="CA51" s="1291"/>
      <c r="CB51" s="1291"/>
      <c r="CC51" s="1291"/>
      <c r="CD51" s="1291"/>
      <c r="CE51" s="1291"/>
      <c r="CF51" s="1294"/>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x14ac:dyDescent="0.15">
      <c r="B52" s="374"/>
      <c r="G52" s="1297"/>
      <c r="H52" s="1297"/>
      <c r="I52" s="1295"/>
      <c r="J52" s="1295"/>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2"/>
      <c r="B53" s="374"/>
      <c r="G53" s="1297"/>
      <c r="H53" s="1297"/>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581</v>
      </c>
      <c r="BC53" s="1293"/>
      <c r="BD53" s="1293"/>
      <c r="BE53" s="1293"/>
      <c r="BF53" s="1293"/>
      <c r="BG53" s="1293"/>
      <c r="BH53" s="1293"/>
      <c r="BI53" s="1293"/>
      <c r="BJ53" s="1293"/>
      <c r="BK53" s="1293"/>
      <c r="BL53" s="1293"/>
      <c r="BM53" s="1293"/>
      <c r="BN53" s="1293"/>
      <c r="BO53" s="1293"/>
      <c r="BP53" s="1294"/>
      <c r="BQ53" s="1291"/>
      <c r="BR53" s="1291"/>
      <c r="BS53" s="1291"/>
      <c r="BT53" s="1291"/>
      <c r="BU53" s="1291"/>
      <c r="BV53" s="1291"/>
      <c r="BW53" s="1291"/>
      <c r="BX53" s="1294"/>
      <c r="BY53" s="1291"/>
      <c r="BZ53" s="1291"/>
      <c r="CA53" s="1291"/>
      <c r="CB53" s="1291"/>
      <c r="CC53" s="1291"/>
      <c r="CD53" s="1291"/>
      <c r="CE53" s="1291"/>
      <c r="CF53" s="1294"/>
      <c r="CG53" s="1291"/>
      <c r="CH53" s="1291"/>
      <c r="CI53" s="1291"/>
      <c r="CJ53" s="1291"/>
      <c r="CK53" s="1291"/>
      <c r="CL53" s="1291"/>
      <c r="CM53" s="1291"/>
      <c r="CN53" s="1291">
        <v>55.2</v>
      </c>
      <c r="CO53" s="1291"/>
      <c r="CP53" s="1291"/>
      <c r="CQ53" s="1291"/>
      <c r="CR53" s="1291"/>
      <c r="CS53" s="1291"/>
      <c r="CT53" s="1291"/>
      <c r="CU53" s="1291"/>
      <c r="CV53" s="1291">
        <v>56.4</v>
      </c>
      <c r="CW53" s="1291"/>
      <c r="CX53" s="1291"/>
      <c r="CY53" s="1291"/>
      <c r="CZ53" s="1291"/>
      <c r="DA53" s="1291"/>
      <c r="DB53" s="1291"/>
      <c r="DC53" s="1291"/>
    </row>
    <row r="54" spans="1:109" x14ac:dyDescent="0.15">
      <c r="A54" s="382"/>
      <c r="B54" s="374"/>
      <c r="G54" s="1297"/>
      <c r="H54" s="1297"/>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2"/>
      <c r="B55" s="374"/>
      <c r="G55" s="1286"/>
      <c r="H55" s="1286"/>
      <c r="I55" s="1286"/>
      <c r="J55" s="1286"/>
      <c r="K55" s="1292"/>
      <c r="L55" s="1292"/>
      <c r="M55" s="1292"/>
      <c r="N55" s="1292"/>
      <c r="AN55" s="1290" t="s">
        <v>582</v>
      </c>
      <c r="AO55" s="1290"/>
      <c r="AP55" s="1290"/>
      <c r="AQ55" s="1290"/>
      <c r="AR55" s="1290"/>
      <c r="AS55" s="1290"/>
      <c r="AT55" s="1290"/>
      <c r="AU55" s="1290"/>
      <c r="AV55" s="1290"/>
      <c r="AW55" s="1290"/>
      <c r="AX55" s="1290"/>
      <c r="AY55" s="1290"/>
      <c r="AZ55" s="1290"/>
      <c r="BA55" s="1290"/>
      <c r="BB55" s="1293" t="s">
        <v>580</v>
      </c>
      <c r="BC55" s="1293"/>
      <c r="BD55" s="1293"/>
      <c r="BE55" s="1293"/>
      <c r="BF55" s="1293"/>
      <c r="BG55" s="1293"/>
      <c r="BH55" s="1293"/>
      <c r="BI55" s="1293"/>
      <c r="BJ55" s="1293"/>
      <c r="BK55" s="1293"/>
      <c r="BL55" s="1293"/>
      <c r="BM55" s="1293"/>
      <c r="BN55" s="1293"/>
      <c r="BO55" s="1293"/>
      <c r="BP55" s="1294"/>
      <c r="BQ55" s="1291"/>
      <c r="BR55" s="1291"/>
      <c r="BS55" s="1291"/>
      <c r="BT55" s="1291"/>
      <c r="BU55" s="1291"/>
      <c r="BV55" s="1291"/>
      <c r="BW55" s="1291"/>
      <c r="BX55" s="1294"/>
      <c r="BY55" s="1291"/>
      <c r="BZ55" s="1291"/>
      <c r="CA55" s="1291"/>
      <c r="CB55" s="1291"/>
      <c r="CC55" s="1291"/>
      <c r="CD55" s="1291"/>
      <c r="CE55" s="1291"/>
      <c r="CF55" s="1294"/>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x14ac:dyDescent="0.15">
      <c r="B57" s="386"/>
      <c r="G57" s="1286"/>
      <c r="H57" s="1286"/>
      <c r="I57" s="1296"/>
      <c r="J57" s="1296"/>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581</v>
      </c>
      <c r="BC57" s="1293"/>
      <c r="BD57" s="1293"/>
      <c r="BE57" s="1293"/>
      <c r="BF57" s="1293"/>
      <c r="BG57" s="1293"/>
      <c r="BH57" s="1293"/>
      <c r="BI57" s="1293"/>
      <c r="BJ57" s="1293"/>
      <c r="BK57" s="1293"/>
      <c r="BL57" s="1293"/>
      <c r="BM57" s="1293"/>
      <c r="BN57" s="1293"/>
      <c r="BO57" s="1293"/>
      <c r="BP57" s="1294"/>
      <c r="BQ57" s="1291"/>
      <c r="BR57" s="1291"/>
      <c r="BS57" s="1291"/>
      <c r="BT57" s="1291"/>
      <c r="BU57" s="1291"/>
      <c r="BV57" s="1291"/>
      <c r="BW57" s="1291"/>
      <c r="BX57" s="1294"/>
      <c r="BY57" s="1291"/>
      <c r="BZ57" s="1291"/>
      <c r="CA57" s="1291"/>
      <c r="CB57" s="1291"/>
      <c r="CC57" s="1291"/>
      <c r="CD57" s="1291"/>
      <c r="CE57" s="1291"/>
      <c r="CF57" s="1294"/>
      <c r="CG57" s="1291"/>
      <c r="CH57" s="1291"/>
      <c r="CI57" s="1291"/>
      <c r="CJ57" s="1291"/>
      <c r="CK57" s="1291"/>
      <c r="CL57" s="1291"/>
      <c r="CM57" s="1291"/>
      <c r="CN57" s="1291">
        <v>56.3</v>
      </c>
      <c r="CO57" s="1291"/>
      <c r="CP57" s="1291"/>
      <c r="CQ57" s="1291"/>
      <c r="CR57" s="1291"/>
      <c r="CS57" s="1291"/>
      <c r="CT57" s="1291"/>
      <c r="CU57" s="1291"/>
      <c r="CV57" s="1291">
        <v>56.7</v>
      </c>
      <c r="CW57" s="1291"/>
      <c r="CX57" s="1291"/>
      <c r="CY57" s="1291"/>
      <c r="CZ57" s="1291"/>
      <c r="DA57" s="1291"/>
      <c r="DB57" s="1291"/>
      <c r="DC57" s="1291"/>
      <c r="DD57" s="387"/>
      <c r="DE57" s="386"/>
    </row>
    <row r="58" spans="1:109" s="382" customFormat="1" x14ac:dyDescent="0.15">
      <c r="A58" s="367"/>
      <c r="B58" s="386"/>
      <c r="G58" s="1286"/>
      <c r="H58" s="1286"/>
      <c r="I58" s="1296"/>
      <c r="J58" s="1296"/>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585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542</v>
      </c>
      <c r="BQ72" s="1290"/>
      <c r="BR72" s="1290"/>
      <c r="BS72" s="1290"/>
      <c r="BT72" s="1290"/>
      <c r="BU72" s="1290"/>
      <c r="BV72" s="1290"/>
      <c r="BW72" s="1290"/>
      <c r="BX72" s="1290" t="s">
        <v>543</v>
      </c>
      <c r="BY72" s="1290"/>
      <c r="BZ72" s="1290"/>
      <c r="CA72" s="1290"/>
      <c r="CB72" s="1290"/>
      <c r="CC72" s="1290"/>
      <c r="CD72" s="1290"/>
      <c r="CE72" s="1290"/>
      <c r="CF72" s="1290" t="s">
        <v>544</v>
      </c>
      <c r="CG72" s="1290"/>
      <c r="CH72" s="1290"/>
      <c r="CI72" s="1290"/>
      <c r="CJ72" s="1290"/>
      <c r="CK72" s="1290"/>
      <c r="CL72" s="1290"/>
      <c r="CM72" s="1290"/>
      <c r="CN72" s="1290" t="s">
        <v>545</v>
      </c>
      <c r="CO72" s="1290"/>
      <c r="CP72" s="1290"/>
      <c r="CQ72" s="1290"/>
      <c r="CR72" s="1290"/>
      <c r="CS72" s="1290"/>
      <c r="CT72" s="1290"/>
      <c r="CU72" s="1290"/>
      <c r="CV72" s="1290" t="s">
        <v>546</v>
      </c>
      <c r="CW72" s="1290"/>
      <c r="CX72" s="1290"/>
      <c r="CY72" s="1290"/>
      <c r="CZ72" s="1290"/>
      <c r="DA72" s="1290"/>
      <c r="DB72" s="1290"/>
      <c r="DC72" s="1290"/>
    </row>
    <row r="73" spans="2:107" x14ac:dyDescent="0.15">
      <c r="B73" s="374"/>
      <c r="G73" s="1297"/>
      <c r="H73" s="1297"/>
      <c r="I73" s="1297"/>
      <c r="J73" s="1297"/>
      <c r="K73" s="1298"/>
      <c r="L73" s="1298"/>
      <c r="M73" s="1298"/>
      <c r="N73" s="1298"/>
      <c r="AM73" s="383"/>
      <c r="AN73" s="1293" t="s">
        <v>579</v>
      </c>
      <c r="AO73" s="1293"/>
      <c r="AP73" s="1293"/>
      <c r="AQ73" s="1293"/>
      <c r="AR73" s="1293"/>
      <c r="AS73" s="1293"/>
      <c r="AT73" s="1293"/>
      <c r="AU73" s="1293"/>
      <c r="AV73" s="1293"/>
      <c r="AW73" s="1293"/>
      <c r="AX73" s="1293"/>
      <c r="AY73" s="1293"/>
      <c r="AZ73" s="1293"/>
      <c r="BA73" s="1293"/>
      <c r="BB73" s="1293" t="s">
        <v>580</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x14ac:dyDescent="0.15">
      <c r="B74" s="374"/>
      <c r="G74" s="1297"/>
      <c r="H74" s="1297"/>
      <c r="I74" s="1297"/>
      <c r="J74" s="1297"/>
      <c r="K74" s="1298"/>
      <c r="L74" s="1298"/>
      <c r="M74" s="1298"/>
      <c r="N74" s="1298"/>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4"/>
      <c r="G75" s="1297"/>
      <c r="H75" s="1297"/>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584</v>
      </c>
      <c r="BC75" s="1293"/>
      <c r="BD75" s="1293"/>
      <c r="BE75" s="1293"/>
      <c r="BF75" s="1293"/>
      <c r="BG75" s="1293"/>
      <c r="BH75" s="1293"/>
      <c r="BI75" s="1293"/>
      <c r="BJ75" s="1293"/>
      <c r="BK75" s="1293"/>
      <c r="BL75" s="1293"/>
      <c r="BM75" s="1293"/>
      <c r="BN75" s="1293"/>
      <c r="BO75" s="1293"/>
      <c r="BP75" s="1291">
        <v>9.5</v>
      </c>
      <c r="BQ75" s="1291"/>
      <c r="BR75" s="1291"/>
      <c r="BS75" s="1291"/>
      <c r="BT75" s="1291"/>
      <c r="BU75" s="1291"/>
      <c r="BV75" s="1291"/>
      <c r="BW75" s="1291"/>
      <c r="BX75" s="1291">
        <v>8.3000000000000007</v>
      </c>
      <c r="BY75" s="1291"/>
      <c r="BZ75" s="1291"/>
      <c r="CA75" s="1291"/>
      <c r="CB75" s="1291"/>
      <c r="CC75" s="1291"/>
      <c r="CD75" s="1291"/>
      <c r="CE75" s="1291"/>
      <c r="CF75" s="1291">
        <v>7.7</v>
      </c>
      <c r="CG75" s="1291"/>
      <c r="CH75" s="1291"/>
      <c r="CI75" s="1291"/>
      <c r="CJ75" s="1291"/>
      <c r="CK75" s="1291"/>
      <c r="CL75" s="1291"/>
      <c r="CM75" s="1291"/>
      <c r="CN75" s="1291">
        <v>7</v>
      </c>
      <c r="CO75" s="1291"/>
      <c r="CP75" s="1291"/>
      <c r="CQ75" s="1291"/>
      <c r="CR75" s="1291"/>
      <c r="CS75" s="1291"/>
      <c r="CT75" s="1291"/>
      <c r="CU75" s="1291"/>
      <c r="CV75" s="1291">
        <v>6.9</v>
      </c>
      <c r="CW75" s="1291"/>
      <c r="CX75" s="1291"/>
      <c r="CY75" s="1291"/>
      <c r="CZ75" s="1291"/>
      <c r="DA75" s="1291"/>
      <c r="DB75" s="1291"/>
      <c r="DC75" s="1291"/>
    </row>
    <row r="76" spans="2:107" x14ac:dyDescent="0.15">
      <c r="B76" s="374"/>
      <c r="G76" s="1297"/>
      <c r="H76" s="1297"/>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4"/>
      <c r="G77" s="1286"/>
      <c r="H77" s="1286"/>
      <c r="I77" s="1286"/>
      <c r="J77" s="1286"/>
      <c r="K77" s="1298"/>
      <c r="L77" s="1298"/>
      <c r="M77" s="1298"/>
      <c r="N77" s="1298"/>
      <c r="AN77" s="1290" t="s">
        <v>582</v>
      </c>
      <c r="AO77" s="1290"/>
      <c r="AP77" s="1290"/>
      <c r="AQ77" s="1290"/>
      <c r="AR77" s="1290"/>
      <c r="AS77" s="1290"/>
      <c r="AT77" s="1290"/>
      <c r="AU77" s="1290"/>
      <c r="AV77" s="1290"/>
      <c r="AW77" s="1290"/>
      <c r="AX77" s="1290"/>
      <c r="AY77" s="1290"/>
      <c r="AZ77" s="1290"/>
      <c r="BA77" s="1290"/>
      <c r="BB77" s="1293" t="s">
        <v>580</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x14ac:dyDescent="0.15">
      <c r="B78" s="374"/>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4"/>
      <c r="G79" s="1286"/>
      <c r="H79" s="1286"/>
      <c r="I79" s="1296"/>
      <c r="J79" s="1296"/>
      <c r="K79" s="1299"/>
      <c r="L79" s="1299"/>
      <c r="M79" s="1299"/>
      <c r="N79" s="1299"/>
      <c r="AN79" s="1290"/>
      <c r="AO79" s="1290"/>
      <c r="AP79" s="1290"/>
      <c r="AQ79" s="1290"/>
      <c r="AR79" s="1290"/>
      <c r="AS79" s="1290"/>
      <c r="AT79" s="1290"/>
      <c r="AU79" s="1290"/>
      <c r="AV79" s="1290"/>
      <c r="AW79" s="1290"/>
      <c r="AX79" s="1290"/>
      <c r="AY79" s="1290"/>
      <c r="AZ79" s="1290"/>
      <c r="BA79" s="1290"/>
      <c r="BB79" s="1293" t="s">
        <v>584</v>
      </c>
      <c r="BC79" s="1293"/>
      <c r="BD79" s="1293"/>
      <c r="BE79" s="1293"/>
      <c r="BF79" s="1293"/>
      <c r="BG79" s="1293"/>
      <c r="BH79" s="1293"/>
      <c r="BI79" s="1293"/>
      <c r="BJ79" s="1293"/>
      <c r="BK79" s="1293"/>
      <c r="BL79" s="1293"/>
      <c r="BM79" s="1293"/>
      <c r="BN79" s="1293"/>
      <c r="BO79" s="1293"/>
      <c r="BP79" s="1291">
        <v>9.8000000000000007</v>
      </c>
      <c r="BQ79" s="1291"/>
      <c r="BR79" s="1291"/>
      <c r="BS79" s="1291"/>
      <c r="BT79" s="1291"/>
      <c r="BU79" s="1291"/>
      <c r="BV79" s="1291"/>
      <c r="BW79" s="1291"/>
      <c r="BX79" s="1291">
        <v>9.1</v>
      </c>
      <c r="BY79" s="1291"/>
      <c r="BZ79" s="1291"/>
      <c r="CA79" s="1291"/>
      <c r="CB79" s="1291"/>
      <c r="CC79" s="1291"/>
      <c r="CD79" s="1291"/>
      <c r="CE79" s="1291"/>
      <c r="CF79" s="1291">
        <v>7.8</v>
      </c>
      <c r="CG79" s="1291"/>
      <c r="CH79" s="1291"/>
      <c r="CI79" s="1291"/>
      <c r="CJ79" s="1291"/>
      <c r="CK79" s="1291"/>
      <c r="CL79" s="1291"/>
      <c r="CM79" s="1291"/>
      <c r="CN79" s="1291">
        <v>7.4</v>
      </c>
      <c r="CO79" s="1291"/>
      <c r="CP79" s="1291"/>
      <c r="CQ79" s="1291"/>
      <c r="CR79" s="1291"/>
      <c r="CS79" s="1291"/>
      <c r="CT79" s="1291"/>
      <c r="CU79" s="1291"/>
      <c r="CV79" s="1291">
        <v>7.1</v>
      </c>
      <c r="CW79" s="1291"/>
      <c r="CX79" s="1291"/>
      <c r="CY79" s="1291"/>
      <c r="CZ79" s="1291"/>
      <c r="DA79" s="1291"/>
      <c r="DB79" s="1291"/>
      <c r="DC79" s="1291"/>
    </row>
    <row r="80" spans="2:107" x14ac:dyDescent="0.15">
      <c r="B80" s="374"/>
      <c r="G80" s="1286"/>
      <c r="H80" s="1286"/>
      <c r="I80" s="1296"/>
      <c r="J80" s="1296"/>
      <c r="K80" s="1299"/>
      <c r="L80" s="1299"/>
      <c r="M80" s="1299"/>
      <c r="N80" s="1299"/>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FfOBljWDmWv9a3b5FTI/vuqrgVEIxIgwzijZJjTSujewDkIcxLlDag1FIrO/Sf92BUltpWtRUKVT1a0c+DhiQ==" saltValue="qvbcf3Dh/jEDfI6N5rya8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d/bVzXkxsRNcHTqWX6ePE4hhgS3ZdAJHnwe/7GczsEO7ci7fy+dePzE1mrTXzV2zvMwWpqptjmdxf6zvSNrKg==" saltValue="5CjrkTKTq89ExcqkFN4f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I1+Lv0w7CMRO6PKgNYAIOr5yn5yN96ZWV4r8WRUMPwLl7amOy6fvFrBP0lQmcmMhWHMud9Gd/OHss3xx68o3g==" saltValue="nzsugLUBZVrgpNV72B78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79370</v>
      </c>
      <c r="E3" s="141"/>
      <c r="F3" s="142">
        <v>174587</v>
      </c>
      <c r="G3" s="143"/>
      <c r="H3" s="144"/>
    </row>
    <row r="4" spans="1:8" x14ac:dyDescent="0.15">
      <c r="A4" s="145"/>
      <c r="B4" s="146"/>
      <c r="C4" s="147"/>
      <c r="D4" s="148">
        <v>53660</v>
      </c>
      <c r="E4" s="149"/>
      <c r="F4" s="150">
        <v>79695</v>
      </c>
      <c r="G4" s="151"/>
      <c r="H4" s="152"/>
    </row>
    <row r="5" spans="1:8" x14ac:dyDescent="0.15">
      <c r="A5" s="133" t="s">
        <v>534</v>
      </c>
      <c r="B5" s="138"/>
      <c r="C5" s="139"/>
      <c r="D5" s="140">
        <v>101581</v>
      </c>
      <c r="E5" s="141"/>
      <c r="F5" s="142">
        <v>175675</v>
      </c>
      <c r="G5" s="143"/>
      <c r="H5" s="144"/>
    </row>
    <row r="6" spans="1:8" x14ac:dyDescent="0.15">
      <c r="A6" s="145"/>
      <c r="B6" s="146"/>
      <c r="C6" s="147"/>
      <c r="D6" s="148">
        <v>71405</v>
      </c>
      <c r="E6" s="149"/>
      <c r="F6" s="150">
        <v>87698</v>
      </c>
      <c r="G6" s="151"/>
      <c r="H6" s="152"/>
    </row>
    <row r="7" spans="1:8" x14ac:dyDescent="0.15">
      <c r="A7" s="133" t="s">
        <v>535</v>
      </c>
      <c r="B7" s="138"/>
      <c r="C7" s="139"/>
      <c r="D7" s="140">
        <v>158885</v>
      </c>
      <c r="E7" s="141"/>
      <c r="F7" s="142">
        <v>280458</v>
      </c>
      <c r="G7" s="143"/>
      <c r="H7" s="144"/>
    </row>
    <row r="8" spans="1:8" x14ac:dyDescent="0.15">
      <c r="A8" s="145"/>
      <c r="B8" s="146"/>
      <c r="C8" s="147"/>
      <c r="D8" s="148">
        <v>79748</v>
      </c>
      <c r="E8" s="149"/>
      <c r="F8" s="150">
        <v>127286</v>
      </c>
      <c r="G8" s="151"/>
      <c r="H8" s="152"/>
    </row>
    <row r="9" spans="1:8" x14ac:dyDescent="0.15">
      <c r="A9" s="133" t="s">
        <v>536</v>
      </c>
      <c r="B9" s="138"/>
      <c r="C9" s="139"/>
      <c r="D9" s="140">
        <v>193972</v>
      </c>
      <c r="E9" s="141"/>
      <c r="F9" s="142">
        <v>291945</v>
      </c>
      <c r="G9" s="143"/>
      <c r="H9" s="144"/>
    </row>
    <row r="10" spans="1:8" x14ac:dyDescent="0.15">
      <c r="A10" s="145"/>
      <c r="B10" s="146"/>
      <c r="C10" s="147"/>
      <c r="D10" s="148">
        <v>109446</v>
      </c>
      <c r="E10" s="149"/>
      <c r="F10" s="150">
        <v>127651</v>
      </c>
      <c r="G10" s="151"/>
      <c r="H10" s="152"/>
    </row>
    <row r="11" spans="1:8" x14ac:dyDescent="0.15">
      <c r="A11" s="133" t="s">
        <v>537</v>
      </c>
      <c r="B11" s="138"/>
      <c r="C11" s="139"/>
      <c r="D11" s="140">
        <v>101478</v>
      </c>
      <c r="E11" s="141"/>
      <c r="F11" s="142">
        <v>291173</v>
      </c>
      <c r="G11" s="143"/>
      <c r="H11" s="144"/>
    </row>
    <row r="12" spans="1:8" x14ac:dyDescent="0.15">
      <c r="A12" s="145"/>
      <c r="B12" s="146"/>
      <c r="C12" s="153"/>
      <c r="D12" s="148">
        <v>54012</v>
      </c>
      <c r="E12" s="149"/>
      <c r="F12" s="150">
        <v>119071</v>
      </c>
      <c r="G12" s="151"/>
      <c r="H12" s="152"/>
    </row>
    <row r="13" spans="1:8" x14ac:dyDescent="0.15">
      <c r="A13" s="133"/>
      <c r="B13" s="138"/>
      <c r="C13" s="154"/>
      <c r="D13" s="155">
        <v>127057</v>
      </c>
      <c r="E13" s="156"/>
      <c r="F13" s="157">
        <v>242768</v>
      </c>
      <c r="G13" s="158"/>
      <c r="H13" s="144"/>
    </row>
    <row r="14" spans="1:8" x14ac:dyDescent="0.15">
      <c r="A14" s="145"/>
      <c r="B14" s="146"/>
      <c r="C14" s="147"/>
      <c r="D14" s="148">
        <v>73654</v>
      </c>
      <c r="E14" s="149"/>
      <c r="F14" s="150">
        <v>108280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5.66</v>
      </c>
      <c r="C19" s="159">
        <f>ROUND(VALUE(SUBSTITUTE(実質収支比率等に係る経年分析!G$48,"▲","-")),2)</f>
        <v>13.87</v>
      </c>
      <c r="D19" s="159">
        <f>ROUND(VALUE(SUBSTITUTE(実質収支比率等に係る経年分析!H$48,"▲","-")),2)</f>
        <v>15.98</v>
      </c>
      <c r="E19" s="159">
        <f>ROUND(VALUE(SUBSTITUTE(実質収支比率等に係る経年分析!I$48,"▲","-")),2)</f>
        <v>11.4</v>
      </c>
      <c r="F19" s="159">
        <f>ROUND(VALUE(SUBSTITUTE(実質収支比率等に係る経年分析!J$48,"▲","-")),2)</f>
        <v>9.9</v>
      </c>
    </row>
    <row r="20" spans="1:11" x14ac:dyDescent="0.15">
      <c r="A20" s="159" t="s">
        <v>49</v>
      </c>
      <c r="B20" s="159">
        <f>ROUND(VALUE(SUBSTITUTE(実質収支比率等に係る経年分析!F$47,"▲","-")),2)</f>
        <v>63.61</v>
      </c>
      <c r="C20" s="159">
        <f>ROUND(VALUE(SUBSTITUTE(実質収支比率等に係る経年分析!G$47,"▲","-")),2)</f>
        <v>70.08</v>
      </c>
      <c r="D20" s="159">
        <f>ROUND(VALUE(SUBSTITUTE(実質収支比率等に係る経年分析!H$47,"▲","-")),2)</f>
        <v>72.22</v>
      </c>
      <c r="E20" s="159">
        <f>ROUND(VALUE(SUBSTITUTE(実質収支比率等に係る経年分析!I$47,"▲","-")),2)</f>
        <v>83.31</v>
      </c>
      <c r="F20" s="159">
        <f>ROUND(VALUE(SUBSTITUTE(実質収支比率等に係る経年分析!J$47,"▲","-")),2)</f>
        <v>89.9</v>
      </c>
    </row>
    <row r="21" spans="1:11" x14ac:dyDescent="0.15">
      <c r="A21" s="159" t="s">
        <v>50</v>
      </c>
      <c r="B21" s="159">
        <f>IF(ISNUMBER(VALUE(SUBSTITUTE(実質収支比率等に係る経年分析!F$49,"▲","-"))),ROUND(VALUE(SUBSTITUTE(実質収支比率等に係る経年分析!F$49,"▲","-")),2),NA())</f>
        <v>10.44</v>
      </c>
      <c r="C21" s="159">
        <f>IF(ISNUMBER(VALUE(SUBSTITUTE(実質収支比率等に係る経年分析!G$49,"▲","-"))),ROUND(VALUE(SUBSTITUTE(実質収支比率等に係る経年分析!G$49,"▲","-")),2),NA())</f>
        <v>12.95</v>
      </c>
      <c r="D21" s="159">
        <f>IF(ISNUMBER(VALUE(SUBSTITUTE(実質収支比率等に係る経年分析!H$49,"▲","-"))),ROUND(VALUE(SUBSTITUTE(実質収支比率等に係る経年分析!H$49,"▲","-")),2),NA())</f>
        <v>7.8</v>
      </c>
      <c r="E21" s="159">
        <f>IF(ISNUMBER(VALUE(SUBSTITUTE(実質収支比率等に係る経年分析!I$49,"▲","-"))),ROUND(VALUE(SUBSTITUTE(実質収支比率等に係る経年分析!I$49,"▲","-")),2),NA())</f>
        <v>4.8499999999999996</v>
      </c>
      <c r="F21" s="159">
        <f>IF(ISNUMBER(VALUE(SUBSTITUTE(実質収支比率等に係る経年分析!J$49,"▲","-"))),ROUND(VALUE(SUBSTITUTE(実質収支比率等に係る経年分析!J$49,"▲","-")),2),NA())</f>
        <v>2.67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小海町後期高齢者医療特別会計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小海町介護保険事業特別会計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0.04</v>
      </c>
    </row>
    <row r="34" spans="1:16" x14ac:dyDescent="0.15">
      <c r="A34" s="160" t="str">
        <f>IF(連結実質赤字比率に係る赤字・黒字の構成分析!C$36="",NA(),連結実質赤字比率に係る赤字・黒字の構成分析!C$36)</f>
        <v>小海町国民健康保険事業特別会計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2.25</v>
      </c>
    </row>
    <row r="35" spans="1:16" x14ac:dyDescent="0.15">
      <c r="A35" s="160" t="str">
        <f>IF(連結実質赤字比率に係る赤字・黒字の構成分析!C$35="",NA(),連結実質赤字比率に係る赤字・黒字の構成分析!C$35)</f>
        <v>小海町水道事業特別会計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2.4900000000000002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478</v>
      </c>
      <c r="E42" s="161"/>
      <c r="F42" s="161"/>
      <c r="G42" s="161">
        <f>'実質公債費比率（分子）の構造'!L$52</f>
        <v>461</v>
      </c>
      <c r="H42" s="161"/>
      <c r="I42" s="161"/>
      <c r="J42" s="161">
        <f>'実質公債費比率（分子）の構造'!M$52</f>
        <v>459</v>
      </c>
      <c r="K42" s="161"/>
      <c r="L42" s="161"/>
      <c r="M42" s="161">
        <f>'実質公債費比率（分子）の構造'!N$52</f>
        <v>447</v>
      </c>
      <c r="N42" s="161"/>
      <c r="O42" s="161"/>
      <c r="P42" s="161">
        <f>'実質公債費比率（分子）の構造'!O$52</f>
        <v>425</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19</v>
      </c>
      <c r="C45" s="161"/>
      <c r="D45" s="161"/>
      <c r="E45" s="161">
        <f>'実質公債費比率（分子）の構造'!L$49</f>
        <v>11</v>
      </c>
      <c r="F45" s="161"/>
      <c r="G45" s="161"/>
      <c r="H45" s="161">
        <f>'実質公債費比率（分子）の構造'!M$49</f>
        <v>16</v>
      </c>
      <c r="I45" s="161"/>
      <c r="J45" s="161"/>
      <c r="K45" s="161">
        <f>'実質公債費比率（分子）の構造'!N$49</f>
        <v>11</v>
      </c>
      <c r="L45" s="161"/>
      <c r="M45" s="161"/>
      <c r="N45" s="161">
        <f>'実質公債費比率（分子）の構造'!O$49</f>
        <v>49</v>
      </c>
      <c r="O45" s="161"/>
      <c r="P45" s="161"/>
    </row>
    <row r="46" spans="1:16" x14ac:dyDescent="0.15">
      <c r="A46" s="161" t="s">
        <v>61</v>
      </c>
      <c r="B46" s="161">
        <f>'実質公債費比率（分子）の構造'!K$48</f>
        <v>28</v>
      </c>
      <c r="C46" s="161"/>
      <c r="D46" s="161"/>
      <c r="E46" s="161">
        <f>'実質公債費比率（分子）の構造'!L$48</f>
        <v>23</v>
      </c>
      <c r="F46" s="161"/>
      <c r="G46" s="161"/>
      <c r="H46" s="161">
        <f>'実質公債費比率（分子）の構造'!M$48</f>
        <v>21</v>
      </c>
      <c r="I46" s="161"/>
      <c r="J46" s="161"/>
      <c r="K46" s="161">
        <f>'実質公債費比率（分子）の構造'!N$48</f>
        <v>7</v>
      </c>
      <c r="L46" s="161"/>
      <c r="M46" s="161"/>
      <c r="N46" s="161">
        <f>'実質公債費比率（分子）の構造'!O$48</f>
        <v>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605</v>
      </c>
      <c r="C49" s="161"/>
      <c r="D49" s="161"/>
      <c r="E49" s="161">
        <f>'実質公債費比率（分子）の構造'!L$45</f>
        <v>565</v>
      </c>
      <c r="F49" s="161"/>
      <c r="G49" s="161"/>
      <c r="H49" s="161">
        <f>'実質公債費比率（分子）の構造'!M$45</f>
        <v>572</v>
      </c>
      <c r="I49" s="161"/>
      <c r="J49" s="161"/>
      <c r="K49" s="161">
        <f>'実質公債費比率（分子）の構造'!N$45</f>
        <v>563</v>
      </c>
      <c r="L49" s="161"/>
      <c r="M49" s="161"/>
      <c r="N49" s="161">
        <f>'実質公債費比率（分子）の構造'!O$45</f>
        <v>504</v>
      </c>
      <c r="O49" s="161"/>
      <c r="P49" s="161"/>
    </row>
    <row r="50" spans="1:16" x14ac:dyDescent="0.15">
      <c r="A50" s="161" t="s">
        <v>65</v>
      </c>
      <c r="B50" s="161" t="e">
        <f>NA()</f>
        <v>#N/A</v>
      </c>
      <c r="C50" s="161">
        <f>IF(ISNUMBER('実質公債費比率（分子）の構造'!K$53),'実質公債費比率（分子）の構造'!K$53,NA())</f>
        <v>174</v>
      </c>
      <c r="D50" s="161" t="e">
        <f>NA()</f>
        <v>#N/A</v>
      </c>
      <c r="E50" s="161" t="e">
        <f>NA()</f>
        <v>#N/A</v>
      </c>
      <c r="F50" s="161">
        <f>IF(ISNUMBER('実質公債費比率（分子）の構造'!L$53),'実質公債費比率（分子）の構造'!L$53,NA())</f>
        <v>138</v>
      </c>
      <c r="G50" s="161" t="e">
        <f>NA()</f>
        <v>#N/A</v>
      </c>
      <c r="H50" s="161" t="e">
        <f>NA()</f>
        <v>#N/A</v>
      </c>
      <c r="I50" s="161">
        <f>IF(ISNUMBER('実質公債費比率（分子）の構造'!M$53),'実質公債費比率（分子）の構造'!M$53,NA())</f>
        <v>150</v>
      </c>
      <c r="J50" s="161" t="e">
        <f>NA()</f>
        <v>#N/A</v>
      </c>
      <c r="K50" s="161" t="e">
        <f>NA()</f>
        <v>#N/A</v>
      </c>
      <c r="L50" s="161">
        <f>IF(ISNUMBER('実質公債費比率（分子）の構造'!N$53),'実質公債費比率（分子）の構造'!N$53,NA())</f>
        <v>134</v>
      </c>
      <c r="M50" s="161" t="e">
        <f>NA()</f>
        <v>#N/A</v>
      </c>
      <c r="N50" s="161" t="e">
        <f>NA()</f>
        <v>#N/A</v>
      </c>
      <c r="O50" s="161">
        <f>IF(ISNUMBER('実質公債費比率（分子）の構造'!O$53),'実質公債費比率（分子）の構造'!O$53,NA())</f>
        <v>135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3721</v>
      </c>
      <c r="E56" s="160"/>
      <c r="F56" s="160"/>
      <c r="G56" s="160">
        <f>'将来負担比率（分子）の構造'!J$52</f>
        <v>4115</v>
      </c>
      <c r="H56" s="160"/>
      <c r="I56" s="160"/>
      <c r="J56" s="160">
        <f>'将来負担比率（分子）の構造'!K$52</f>
        <v>3524</v>
      </c>
      <c r="K56" s="160"/>
      <c r="L56" s="160"/>
      <c r="M56" s="160">
        <f>'将来負担比率（分子）の構造'!L$52</f>
        <v>3465</v>
      </c>
      <c r="N56" s="160"/>
      <c r="O56" s="160"/>
      <c r="P56" s="160">
        <f>'将来負担比率（分子）の構造'!M$52</f>
        <v>3406</v>
      </c>
    </row>
    <row r="57" spans="1:16" x14ac:dyDescent="0.15">
      <c r="A57" s="160" t="s">
        <v>35</v>
      </c>
      <c r="B57" s="160"/>
      <c r="C57" s="160"/>
      <c r="D57" s="160">
        <f>'将来負担比率（分子）の構造'!I$51</f>
        <v>38</v>
      </c>
      <c r="E57" s="160"/>
      <c r="F57" s="160"/>
      <c r="G57" s="160">
        <f>'将来負担比率（分子）の構造'!J$51</f>
        <v>28</v>
      </c>
      <c r="H57" s="160"/>
      <c r="I57" s="160"/>
      <c r="J57" s="160">
        <f>'将来負担比率（分子）の構造'!K$51</f>
        <v>18</v>
      </c>
      <c r="K57" s="160"/>
      <c r="L57" s="160"/>
      <c r="M57" s="160">
        <f>'将来負担比率（分子）の構造'!L$51</f>
        <v>16</v>
      </c>
      <c r="N57" s="160"/>
      <c r="O57" s="160"/>
      <c r="P57" s="160">
        <f>'将来負担比率（分子）の構造'!M$51</f>
        <v>13</v>
      </c>
    </row>
    <row r="58" spans="1:16" x14ac:dyDescent="0.15">
      <c r="A58" s="160" t="s">
        <v>34</v>
      </c>
      <c r="B58" s="160"/>
      <c r="C58" s="160"/>
      <c r="D58" s="160">
        <f>'将来負担比率（分子）の構造'!I$50</f>
        <v>3197</v>
      </c>
      <c r="E58" s="160"/>
      <c r="F58" s="160"/>
      <c r="G58" s="160">
        <f>'将来負担比率（分子）の構造'!J$50</f>
        <v>3302</v>
      </c>
      <c r="H58" s="160"/>
      <c r="I58" s="160"/>
      <c r="J58" s="160">
        <f>'将来負担比率（分子）の構造'!K$50</f>
        <v>3321</v>
      </c>
      <c r="K58" s="160"/>
      <c r="L58" s="160"/>
      <c r="M58" s="160">
        <f>'将来負担比率（分子）の構造'!L$50</f>
        <v>3369</v>
      </c>
      <c r="N58" s="160"/>
      <c r="O58" s="160"/>
      <c r="P58" s="160">
        <f>'将来負担比率（分子）の構造'!M$50</f>
        <v>3503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769</v>
      </c>
      <c r="C62" s="160"/>
      <c r="D62" s="160"/>
      <c r="E62" s="160">
        <f>'将来負担比率（分子）の構造'!J$45</f>
        <v>691</v>
      </c>
      <c r="F62" s="160"/>
      <c r="G62" s="160"/>
      <c r="H62" s="160">
        <f>'将来負担比率（分子）の構造'!K$45</f>
        <v>688</v>
      </c>
      <c r="I62" s="160"/>
      <c r="J62" s="160"/>
      <c r="K62" s="160">
        <f>'将来負担比率（分子）の構造'!L$45</f>
        <v>669</v>
      </c>
      <c r="L62" s="160"/>
      <c r="M62" s="160"/>
      <c r="N62" s="160">
        <f>'将来負担比率（分子）の構造'!M$45</f>
        <v>666</v>
      </c>
      <c r="O62" s="160"/>
      <c r="P62" s="160"/>
    </row>
    <row r="63" spans="1:16" x14ac:dyDescent="0.15">
      <c r="A63" s="160" t="s">
        <v>27</v>
      </c>
      <c r="B63" s="160">
        <f>'将来負担比率（分子）の構造'!I$44</f>
        <v>951</v>
      </c>
      <c r="C63" s="160"/>
      <c r="D63" s="160"/>
      <c r="E63" s="160">
        <f>'将来負担比率（分子）の構造'!J$44</f>
        <v>917</v>
      </c>
      <c r="F63" s="160"/>
      <c r="G63" s="160"/>
      <c r="H63" s="160">
        <f>'将来負担比率（分子）の構造'!K$44</f>
        <v>854</v>
      </c>
      <c r="I63" s="160"/>
      <c r="J63" s="160"/>
      <c r="K63" s="160">
        <f>'将来負担比率（分子）の構造'!L$44</f>
        <v>826</v>
      </c>
      <c r="L63" s="160"/>
      <c r="M63" s="160"/>
      <c r="N63" s="160">
        <f>'将来負担比率（分子）の構造'!M$44</f>
        <v>810</v>
      </c>
      <c r="O63" s="160"/>
      <c r="P63" s="160"/>
    </row>
    <row r="64" spans="1:16" x14ac:dyDescent="0.15">
      <c r="A64" s="160" t="s">
        <v>26</v>
      </c>
      <c r="B64" s="160">
        <f>'将来負担比率（分子）の構造'!I$43</f>
        <v>180</v>
      </c>
      <c r="C64" s="160"/>
      <c r="D64" s="160"/>
      <c r="E64" s="160">
        <f>'将来負担比率（分子）の構造'!J$43</f>
        <v>182</v>
      </c>
      <c r="F64" s="160"/>
      <c r="G64" s="160"/>
      <c r="H64" s="160">
        <f>'将来負担比率（分子）の構造'!K$43</f>
        <v>180</v>
      </c>
      <c r="I64" s="160"/>
      <c r="J64" s="160"/>
      <c r="K64" s="160">
        <f>'将来負担比率（分子）の構造'!L$43</f>
        <v>63</v>
      </c>
      <c r="L64" s="160"/>
      <c r="M64" s="160"/>
      <c r="N64" s="160">
        <f>'将来負担比率（分子）の構造'!M$43</f>
        <v>57</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4637</v>
      </c>
      <c r="C66" s="160"/>
      <c r="D66" s="160"/>
      <c r="E66" s="160">
        <f>'将来負担比率（分子）の構造'!J$41</f>
        <v>4497</v>
      </c>
      <c r="F66" s="160"/>
      <c r="G66" s="160"/>
      <c r="H66" s="160">
        <f>'将来負担比率（分子）の構造'!K$41</f>
        <v>4504</v>
      </c>
      <c r="I66" s="160"/>
      <c r="J66" s="160"/>
      <c r="K66" s="160">
        <f>'将来負担比率（分子）の構造'!L$41</f>
        <v>4468</v>
      </c>
      <c r="L66" s="160"/>
      <c r="M66" s="160"/>
      <c r="N66" s="160">
        <f>'将来負担比率（分子）の構造'!M$41</f>
        <v>4375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1799</v>
      </c>
      <c r="C72" s="164">
        <f>基金残高に係る経年分析!G55</f>
        <v>2037</v>
      </c>
      <c r="D72" s="164">
        <f>基金残高に係る経年分析!H55</f>
        <v>2143</v>
      </c>
    </row>
    <row r="73" spans="1:16" x14ac:dyDescent="0.15">
      <c r="A73" s="163" t="s">
        <v>72</v>
      </c>
      <c r="B73" s="164">
        <f>基金残高に係る経年分析!F56</f>
        <v>51</v>
      </c>
      <c r="C73" s="164">
        <f>基金残高に係る経年分析!G56</f>
        <v>70</v>
      </c>
      <c r="D73" s="164">
        <f>基金残高に係る経年分析!H56</f>
        <v>68</v>
      </c>
    </row>
    <row r="74" spans="1:16" x14ac:dyDescent="0.15">
      <c r="A74" s="163" t="s">
        <v>73</v>
      </c>
      <c r="B74" s="164">
        <f>基金残高に係る経年分析!F57</f>
        <v>1185</v>
      </c>
      <c r="C74" s="164">
        <f>基金残高に係る経年分析!G57</f>
        <v>1025</v>
      </c>
      <c r="D74" s="164">
        <f>基金残高に係る経年分析!H57</f>
        <v>1006</v>
      </c>
    </row>
  </sheetData>
  <sheetProtection algorithmName="SHA-512" hashValue="yO9rjxby25zeJszFozlHiHk4NsBwShCC2lveH0xi3Vh6CrLWg8mO0qRSvoNxlk9JKugX8EynucyorhgGFp4RUg==" saltValue="EAO3KrpDVdcIK4md3gnp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566754</v>
      </c>
      <c r="S5" s="649"/>
      <c r="T5" s="649"/>
      <c r="U5" s="649"/>
      <c r="V5" s="649"/>
      <c r="W5" s="649"/>
      <c r="X5" s="649"/>
      <c r="Y5" s="650"/>
      <c r="Z5" s="651">
        <v>13.5</v>
      </c>
      <c r="AA5" s="651"/>
      <c r="AB5" s="651"/>
      <c r="AC5" s="651"/>
      <c r="AD5" s="652">
        <v>566754</v>
      </c>
      <c r="AE5" s="652"/>
      <c r="AF5" s="652"/>
      <c r="AG5" s="652"/>
      <c r="AH5" s="652"/>
      <c r="AI5" s="652"/>
      <c r="AJ5" s="652"/>
      <c r="AK5" s="652"/>
      <c r="AL5" s="653">
        <v>24.5</v>
      </c>
      <c r="AM5" s="654"/>
      <c r="AN5" s="654"/>
      <c r="AO5" s="655"/>
      <c r="AP5" s="645" t="s">
        <v>222</v>
      </c>
      <c r="AQ5" s="646"/>
      <c r="AR5" s="646"/>
      <c r="AS5" s="646"/>
      <c r="AT5" s="646"/>
      <c r="AU5" s="646"/>
      <c r="AV5" s="646"/>
      <c r="AW5" s="646"/>
      <c r="AX5" s="646"/>
      <c r="AY5" s="646"/>
      <c r="AZ5" s="646"/>
      <c r="BA5" s="646"/>
      <c r="BB5" s="646"/>
      <c r="BC5" s="646"/>
      <c r="BD5" s="646"/>
      <c r="BE5" s="646"/>
      <c r="BF5" s="647"/>
      <c r="BG5" s="659">
        <v>555200</v>
      </c>
      <c r="BH5" s="660"/>
      <c r="BI5" s="660"/>
      <c r="BJ5" s="660"/>
      <c r="BK5" s="660"/>
      <c r="BL5" s="660"/>
      <c r="BM5" s="660"/>
      <c r="BN5" s="661"/>
      <c r="BO5" s="662">
        <v>98</v>
      </c>
      <c r="BP5" s="662"/>
      <c r="BQ5" s="662"/>
      <c r="BR5" s="662"/>
      <c r="BS5" s="663">
        <v>3878</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62015</v>
      </c>
      <c r="S6" s="660"/>
      <c r="T6" s="660"/>
      <c r="U6" s="660"/>
      <c r="V6" s="660"/>
      <c r="W6" s="660"/>
      <c r="X6" s="660"/>
      <c r="Y6" s="661"/>
      <c r="Z6" s="662">
        <v>1.5</v>
      </c>
      <c r="AA6" s="662"/>
      <c r="AB6" s="662"/>
      <c r="AC6" s="662"/>
      <c r="AD6" s="663">
        <v>62015</v>
      </c>
      <c r="AE6" s="663"/>
      <c r="AF6" s="663"/>
      <c r="AG6" s="663"/>
      <c r="AH6" s="663"/>
      <c r="AI6" s="663"/>
      <c r="AJ6" s="663"/>
      <c r="AK6" s="663"/>
      <c r="AL6" s="664">
        <v>2.7</v>
      </c>
      <c r="AM6" s="665"/>
      <c r="AN6" s="665"/>
      <c r="AO6" s="666"/>
      <c r="AP6" s="656" t="s">
        <v>227</v>
      </c>
      <c r="AQ6" s="657"/>
      <c r="AR6" s="657"/>
      <c r="AS6" s="657"/>
      <c r="AT6" s="657"/>
      <c r="AU6" s="657"/>
      <c r="AV6" s="657"/>
      <c r="AW6" s="657"/>
      <c r="AX6" s="657"/>
      <c r="AY6" s="657"/>
      <c r="AZ6" s="657"/>
      <c r="BA6" s="657"/>
      <c r="BB6" s="657"/>
      <c r="BC6" s="657"/>
      <c r="BD6" s="657"/>
      <c r="BE6" s="657"/>
      <c r="BF6" s="658"/>
      <c r="BG6" s="659">
        <v>555200</v>
      </c>
      <c r="BH6" s="660"/>
      <c r="BI6" s="660"/>
      <c r="BJ6" s="660"/>
      <c r="BK6" s="660"/>
      <c r="BL6" s="660"/>
      <c r="BM6" s="660"/>
      <c r="BN6" s="661"/>
      <c r="BO6" s="662">
        <v>98</v>
      </c>
      <c r="BP6" s="662"/>
      <c r="BQ6" s="662"/>
      <c r="BR6" s="662"/>
      <c r="BS6" s="663">
        <v>3878</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65345</v>
      </c>
      <c r="CS6" s="660"/>
      <c r="CT6" s="660"/>
      <c r="CU6" s="660"/>
      <c r="CV6" s="660"/>
      <c r="CW6" s="660"/>
      <c r="CX6" s="660"/>
      <c r="CY6" s="661"/>
      <c r="CZ6" s="653">
        <v>1.7</v>
      </c>
      <c r="DA6" s="654"/>
      <c r="DB6" s="654"/>
      <c r="DC6" s="673"/>
      <c r="DD6" s="668" t="s">
        <v>229</v>
      </c>
      <c r="DE6" s="660"/>
      <c r="DF6" s="660"/>
      <c r="DG6" s="660"/>
      <c r="DH6" s="660"/>
      <c r="DI6" s="660"/>
      <c r="DJ6" s="660"/>
      <c r="DK6" s="660"/>
      <c r="DL6" s="660"/>
      <c r="DM6" s="660"/>
      <c r="DN6" s="660"/>
      <c r="DO6" s="660"/>
      <c r="DP6" s="661"/>
      <c r="DQ6" s="668">
        <v>62045</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881</v>
      </c>
      <c r="S7" s="660"/>
      <c r="T7" s="660"/>
      <c r="U7" s="660"/>
      <c r="V7" s="660"/>
      <c r="W7" s="660"/>
      <c r="X7" s="660"/>
      <c r="Y7" s="661"/>
      <c r="Z7" s="662">
        <v>0</v>
      </c>
      <c r="AA7" s="662"/>
      <c r="AB7" s="662"/>
      <c r="AC7" s="662"/>
      <c r="AD7" s="663">
        <v>881</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228543</v>
      </c>
      <c r="BH7" s="660"/>
      <c r="BI7" s="660"/>
      <c r="BJ7" s="660"/>
      <c r="BK7" s="660"/>
      <c r="BL7" s="660"/>
      <c r="BM7" s="660"/>
      <c r="BN7" s="661"/>
      <c r="BO7" s="662">
        <v>40.299999999999997</v>
      </c>
      <c r="BP7" s="662"/>
      <c r="BQ7" s="662"/>
      <c r="BR7" s="662"/>
      <c r="BS7" s="663">
        <v>3878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812937</v>
      </c>
      <c r="CS7" s="660"/>
      <c r="CT7" s="660"/>
      <c r="CU7" s="660"/>
      <c r="CV7" s="660"/>
      <c r="CW7" s="660"/>
      <c r="CX7" s="660"/>
      <c r="CY7" s="661"/>
      <c r="CZ7" s="662">
        <v>20.6</v>
      </c>
      <c r="DA7" s="662"/>
      <c r="DB7" s="662"/>
      <c r="DC7" s="662"/>
      <c r="DD7" s="668">
        <v>33283</v>
      </c>
      <c r="DE7" s="660"/>
      <c r="DF7" s="660"/>
      <c r="DG7" s="660"/>
      <c r="DH7" s="660"/>
      <c r="DI7" s="660"/>
      <c r="DJ7" s="660"/>
      <c r="DK7" s="660"/>
      <c r="DL7" s="660"/>
      <c r="DM7" s="660"/>
      <c r="DN7" s="660"/>
      <c r="DO7" s="660"/>
      <c r="DP7" s="661"/>
      <c r="DQ7" s="668">
        <v>622540</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2106</v>
      </c>
      <c r="S8" s="660"/>
      <c r="T8" s="660"/>
      <c r="U8" s="660"/>
      <c r="V8" s="660"/>
      <c r="W8" s="660"/>
      <c r="X8" s="660"/>
      <c r="Y8" s="661"/>
      <c r="Z8" s="662">
        <v>0.1</v>
      </c>
      <c r="AA8" s="662"/>
      <c r="AB8" s="662"/>
      <c r="AC8" s="662"/>
      <c r="AD8" s="663">
        <v>2106</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9090</v>
      </c>
      <c r="BH8" s="660"/>
      <c r="BI8" s="660"/>
      <c r="BJ8" s="660"/>
      <c r="BK8" s="660"/>
      <c r="BL8" s="660"/>
      <c r="BM8" s="660"/>
      <c r="BN8" s="661"/>
      <c r="BO8" s="662">
        <v>1.6</v>
      </c>
      <c r="BP8" s="662"/>
      <c r="BQ8" s="662"/>
      <c r="BR8" s="662"/>
      <c r="BS8" s="668" t="s">
        <v>133</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806228</v>
      </c>
      <c r="CS8" s="660"/>
      <c r="CT8" s="660"/>
      <c r="CU8" s="660"/>
      <c r="CV8" s="660"/>
      <c r="CW8" s="660"/>
      <c r="CX8" s="660"/>
      <c r="CY8" s="661"/>
      <c r="CZ8" s="662">
        <v>20.399999999999999</v>
      </c>
      <c r="DA8" s="662"/>
      <c r="DB8" s="662"/>
      <c r="DC8" s="662"/>
      <c r="DD8" s="668" t="s">
        <v>229</v>
      </c>
      <c r="DE8" s="660"/>
      <c r="DF8" s="660"/>
      <c r="DG8" s="660"/>
      <c r="DH8" s="660"/>
      <c r="DI8" s="660"/>
      <c r="DJ8" s="660"/>
      <c r="DK8" s="660"/>
      <c r="DL8" s="660"/>
      <c r="DM8" s="660"/>
      <c r="DN8" s="660"/>
      <c r="DO8" s="660"/>
      <c r="DP8" s="661"/>
      <c r="DQ8" s="668">
        <v>472523</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2293</v>
      </c>
      <c r="S9" s="660"/>
      <c r="T9" s="660"/>
      <c r="U9" s="660"/>
      <c r="V9" s="660"/>
      <c r="W9" s="660"/>
      <c r="X9" s="660"/>
      <c r="Y9" s="661"/>
      <c r="Z9" s="662">
        <v>0.1</v>
      </c>
      <c r="AA9" s="662"/>
      <c r="AB9" s="662"/>
      <c r="AC9" s="662"/>
      <c r="AD9" s="663">
        <v>2293</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183261</v>
      </c>
      <c r="BH9" s="660"/>
      <c r="BI9" s="660"/>
      <c r="BJ9" s="660"/>
      <c r="BK9" s="660"/>
      <c r="BL9" s="660"/>
      <c r="BM9" s="660"/>
      <c r="BN9" s="661"/>
      <c r="BO9" s="662">
        <v>32.299999999999997</v>
      </c>
      <c r="BP9" s="662"/>
      <c r="BQ9" s="662"/>
      <c r="BR9" s="662"/>
      <c r="BS9" s="668" t="s">
        <v>229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178042</v>
      </c>
      <c r="CS9" s="660"/>
      <c r="CT9" s="660"/>
      <c r="CU9" s="660"/>
      <c r="CV9" s="660"/>
      <c r="CW9" s="660"/>
      <c r="CX9" s="660"/>
      <c r="CY9" s="661"/>
      <c r="CZ9" s="662">
        <v>4.5</v>
      </c>
      <c r="DA9" s="662"/>
      <c r="DB9" s="662"/>
      <c r="DC9" s="662"/>
      <c r="DD9" s="668">
        <v>1160</v>
      </c>
      <c r="DE9" s="660"/>
      <c r="DF9" s="660"/>
      <c r="DG9" s="660"/>
      <c r="DH9" s="660"/>
      <c r="DI9" s="660"/>
      <c r="DJ9" s="660"/>
      <c r="DK9" s="660"/>
      <c r="DL9" s="660"/>
      <c r="DM9" s="660"/>
      <c r="DN9" s="660"/>
      <c r="DO9" s="660"/>
      <c r="DP9" s="661"/>
      <c r="DQ9" s="668">
        <v>158598</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16636</v>
      </c>
      <c r="BH10" s="660"/>
      <c r="BI10" s="660"/>
      <c r="BJ10" s="660"/>
      <c r="BK10" s="660"/>
      <c r="BL10" s="660"/>
      <c r="BM10" s="660"/>
      <c r="BN10" s="661"/>
      <c r="BO10" s="662">
        <v>2.9</v>
      </c>
      <c r="BP10" s="662"/>
      <c r="BQ10" s="662"/>
      <c r="BR10" s="662"/>
      <c r="BS10" s="668" t="s">
        <v>229</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229</v>
      </c>
      <c r="CS10" s="660"/>
      <c r="CT10" s="660"/>
      <c r="CU10" s="660"/>
      <c r="CV10" s="660"/>
      <c r="CW10" s="660"/>
      <c r="CX10" s="660"/>
      <c r="CY10" s="661"/>
      <c r="CZ10" s="662" t="s">
        <v>229</v>
      </c>
      <c r="DA10" s="662"/>
      <c r="DB10" s="662"/>
      <c r="DC10" s="662"/>
      <c r="DD10" s="668" t="s">
        <v>229</v>
      </c>
      <c r="DE10" s="660"/>
      <c r="DF10" s="660"/>
      <c r="DG10" s="660"/>
      <c r="DH10" s="660"/>
      <c r="DI10" s="660"/>
      <c r="DJ10" s="660"/>
      <c r="DK10" s="660"/>
      <c r="DL10" s="660"/>
      <c r="DM10" s="660"/>
      <c r="DN10" s="660"/>
      <c r="DO10" s="660"/>
      <c r="DP10" s="661"/>
      <c r="DQ10" s="668" t="s">
        <v>229</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229</v>
      </c>
      <c r="AA11" s="662"/>
      <c r="AB11" s="662"/>
      <c r="AC11" s="662"/>
      <c r="AD11" s="663" t="s">
        <v>243</v>
      </c>
      <c r="AE11" s="663"/>
      <c r="AF11" s="663"/>
      <c r="AG11" s="663"/>
      <c r="AH11" s="663"/>
      <c r="AI11" s="663"/>
      <c r="AJ11" s="663"/>
      <c r="AK11" s="663"/>
      <c r="AL11" s="664" t="s">
        <v>229</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19556</v>
      </c>
      <c r="BH11" s="660"/>
      <c r="BI11" s="660"/>
      <c r="BJ11" s="660"/>
      <c r="BK11" s="660"/>
      <c r="BL11" s="660"/>
      <c r="BM11" s="660"/>
      <c r="BN11" s="661"/>
      <c r="BO11" s="662">
        <v>3.5</v>
      </c>
      <c r="BP11" s="662"/>
      <c r="BQ11" s="662"/>
      <c r="BR11" s="662"/>
      <c r="BS11" s="668">
        <v>3878</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210306</v>
      </c>
      <c r="CS11" s="660"/>
      <c r="CT11" s="660"/>
      <c r="CU11" s="660"/>
      <c r="CV11" s="660"/>
      <c r="CW11" s="660"/>
      <c r="CX11" s="660"/>
      <c r="CY11" s="661"/>
      <c r="CZ11" s="662">
        <v>5.3</v>
      </c>
      <c r="DA11" s="662"/>
      <c r="DB11" s="662"/>
      <c r="DC11" s="662"/>
      <c r="DD11" s="668">
        <v>103123</v>
      </c>
      <c r="DE11" s="660"/>
      <c r="DF11" s="660"/>
      <c r="DG11" s="660"/>
      <c r="DH11" s="660"/>
      <c r="DI11" s="660"/>
      <c r="DJ11" s="660"/>
      <c r="DK11" s="660"/>
      <c r="DL11" s="660"/>
      <c r="DM11" s="660"/>
      <c r="DN11" s="660"/>
      <c r="DO11" s="660"/>
      <c r="DP11" s="661"/>
      <c r="DQ11" s="668">
        <v>107519</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89437</v>
      </c>
      <c r="S12" s="660"/>
      <c r="T12" s="660"/>
      <c r="U12" s="660"/>
      <c r="V12" s="660"/>
      <c r="W12" s="660"/>
      <c r="X12" s="660"/>
      <c r="Y12" s="661"/>
      <c r="Z12" s="662">
        <v>2.1</v>
      </c>
      <c r="AA12" s="662"/>
      <c r="AB12" s="662"/>
      <c r="AC12" s="662"/>
      <c r="AD12" s="663">
        <v>89437</v>
      </c>
      <c r="AE12" s="663"/>
      <c r="AF12" s="663"/>
      <c r="AG12" s="663"/>
      <c r="AH12" s="663"/>
      <c r="AI12" s="663"/>
      <c r="AJ12" s="663"/>
      <c r="AK12" s="663"/>
      <c r="AL12" s="664">
        <v>3.9</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262034</v>
      </c>
      <c r="BH12" s="660"/>
      <c r="BI12" s="660"/>
      <c r="BJ12" s="660"/>
      <c r="BK12" s="660"/>
      <c r="BL12" s="660"/>
      <c r="BM12" s="660"/>
      <c r="BN12" s="661"/>
      <c r="BO12" s="662">
        <v>46.2</v>
      </c>
      <c r="BP12" s="662"/>
      <c r="BQ12" s="662"/>
      <c r="BR12" s="662"/>
      <c r="BS12" s="668" t="s">
        <v>229</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432520</v>
      </c>
      <c r="CS12" s="660"/>
      <c r="CT12" s="660"/>
      <c r="CU12" s="660"/>
      <c r="CV12" s="660"/>
      <c r="CW12" s="660"/>
      <c r="CX12" s="660"/>
      <c r="CY12" s="661"/>
      <c r="CZ12" s="662">
        <v>11</v>
      </c>
      <c r="DA12" s="662"/>
      <c r="DB12" s="662"/>
      <c r="DC12" s="662"/>
      <c r="DD12" s="668">
        <v>121923</v>
      </c>
      <c r="DE12" s="660"/>
      <c r="DF12" s="660"/>
      <c r="DG12" s="660"/>
      <c r="DH12" s="660"/>
      <c r="DI12" s="660"/>
      <c r="DJ12" s="660"/>
      <c r="DK12" s="660"/>
      <c r="DL12" s="660"/>
      <c r="DM12" s="660"/>
      <c r="DN12" s="660"/>
      <c r="DO12" s="660"/>
      <c r="DP12" s="661"/>
      <c r="DQ12" s="668">
        <v>103634</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5968</v>
      </c>
      <c r="S13" s="660"/>
      <c r="T13" s="660"/>
      <c r="U13" s="660"/>
      <c r="V13" s="660"/>
      <c r="W13" s="660"/>
      <c r="X13" s="660"/>
      <c r="Y13" s="661"/>
      <c r="Z13" s="662">
        <v>0.1</v>
      </c>
      <c r="AA13" s="662"/>
      <c r="AB13" s="662"/>
      <c r="AC13" s="662"/>
      <c r="AD13" s="663">
        <v>5968</v>
      </c>
      <c r="AE13" s="663"/>
      <c r="AF13" s="663"/>
      <c r="AG13" s="663"/>
      <c r="AH13" s="663"/>
      <c r="AI13" s="663"/>
      <c r="AJ13" s="663"/>
      <c r="AK13" s="663"/>
      <c r="AL13" s="664">
        <v>0.3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260400</v>
      </c>
      <c r="BH13" s="660"/>
      <c r="BI13" s="660"/>
      <c r="BJ13" s="660"/>
      <c r="BK13" s="660"/>
      <c r="BL13" s="660"/>
      <c r="BM13" s="660"/>
      <c r="BN13" s="661"/>
      <c r="BO13" s="662">
        <v>45.9</v>
      </c>
      <c r="BP13" s="662"/>
      <c r="BQ13" s="662"/>
      <c r="BR13" s="662"/>
      <c r="BS13" s="668" t="s">
        <v>133</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377502</v>
      </c>
      <c r="CS13" s="660"/>
      <c r="CT13" s="660"/>
      <c r="CU13" s="660"/>
      <c r="CV13" s="660"/>
      <c r="CW13" s="660"/>
      <c r="CX13" s="660"/>
      <c r="CY13" s="661"/>
      <c r="CZ13" s="662">
        <v>9.6</v>
      </c>
      <c r="DA13" s="662"/>
      <c r="DB13" s="662"/>
      <c r="DC13" s="662"/>
      <c r="DD13" s="668">
        <v>171099</v>
      </c>
      <c r="DE13" s="660"/>
      <c r="DF13" s="660"/>
      <c r="DG13" s="660"/>
      <c r="DH13" s="660"/>
      <c r="DI13" s="660"/>
      <c r="DJ13" s="660"/>
      <c r="DK13" s="660"/>
      <c r="DL13" s="660"/>
      <c r="DM13" s="660"/>
      <c r="DN13" s="660"/>
      <c r="DO13" s="660"/>
      <c r="DP13" s="661"/>
      <c r="DQ13" s="668">
        <v>263094</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229</v>
      </c>
      <c r="AA14" s="662"/>
      <c r="AB14" s="662"/>
      <c r="AC14" s="662"/>
      <c r="AD14" s="663" t="s">
        <v>243</v>
      </c>
      <c r="AE14" s="663"/>
      <c r="AF14" s="663"/>
      <c r="AG14" s="663"/>
      <c r="AH14" s="663"/>
      <c r="AI14" s="663"/>
      <c r="AJ14" s="663"/>
      <c r="AK14" s="663"/>
      <c r="AL14" s="664" t="s">
        <v>229</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19761</v>
      </c>
      <c r="BH14" s="660"/>
      <c r="BI14" s="660"/>
      <c r="BJ14" s="660"/>
      <c r="BK14" s="660"/>
      <c r="BL14" s="660"/>
      <c r="BM14" s="660"/>
      <c r="BN14" s="661"/>
      <c r="BO14" s="662">
        <v>3.5</v>
      </c>
      <c r="BP14" s="662"/>
      <c r="BQ14" s="662"/>
      <c r="BR14" s="662"/>
      <c r="BS14" s="668" t="s">
        <v>229</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154175</v>
      </c>
      <c r="CS14" s="660"/>
      <c r="CT14" s="660"/>
      <c r="CU14" s="660"/>
      <c r="CV14" s="660"/>
      <c r="CW14" s="660"/>
      <c r="CX14" s="660"/>
      <c r="CY14" s="661"/>
      <c r="CZ14" s="662">
        <v>3.9</v>
      </c>
      <c r="DA14" s="662"/>
      <c r="DB14" s="662"/>
      <c r="DC14" s="662"/>
      <c r="DD14" s="668">
        <v>9854</v>
      </c>
      <c r="DE14" s="660"/>
      <c r="DF14" s="660"/>
      <c r="DG14" s="660"/>
      <c r="DH14" s="660"/>
      <c r="DI14" s="660"/>
      <c r="DJ14" s="660"/>
      <c r="DK14" s="660"/>
      <c r="DL14" s="660"/>
      <c r="DM14" s="660"/>
      <c r="DN14" s="660"/>
      <c r="DO14" s="660"/>
      <c r="DP14" s="661"/>
      <c r="DQ14" s="668">
        <v>140611</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15869</v>
      </c>
      <c r="S15" s="660"/>
      <c r="T15" s="660"/>
      <c r="U15" s="660"/>
      <c r="V15" s="660"/>
      <c r="W15" s="660"/>
      <c r="X15" s="660"/>
      <c r="Y15" s="661"/>
      <c r="Z15" s="662">
        <v>0.4</v>
      </c>
      <c r="AA15" s="662"/>
      <c r="AB15" s="662"/>
      <c r="AC15" s="662"/>
      <c r="AD15" s="663">
        <v>15869</v>
      </c>
      <c r="AE15" s="663"/>
      <c r="AF15" s="663"/>
      <c r="AG15" s="663"/>
      <c r="AH15" s="663"/>
      <c r="AI15" s="663"/>
      <c r="AJ15" s="663"/>
      <c r="AK15" s="663"/>
      <c r="AL15" s="664">
        <v>0.7</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44862</v>
      </c>
      <c r="BH15" s="660"/>
      <c r="BI15" s="660"/>
      <c r="BJ15" s="660"/>
      <c r="BK15" s="660"/>
      <c r="BL15" s="660"/>
      <c r="BM15" s="660"/>
      <c r="BN15" s="661"/>
      <c r="BO15" s="662">
        <v>7.9</v>
      </c>
      <c r="BP15" s="662"/>
      <c r="BQ15" s="662"/>
      <c r="BR15" s="662"/>
      <c r="BS15" s="668" t="s">
        <v>229</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400114</v>
      </c>
      <c r="CS15" s="660"/>
      <c r="CT15" s="660"/>
      <c r="CU15" s="660"/>
      <c r="CV15" s="660"/>
      <c r="CW15" s="660"/>
      <c r="CX15" s="660"/>
      <c r="CY15" s="661"/>
      <c r="CZ15" s="662">
        <v>10.1</v>
      </c>
      <c r="DA15" s="662"/>
      <c r="DB15" s="662"/>
      <c r="DC15" s="662"/>
      <c r="DD15" s="668">
        <v>38129</v>
      </c>
      <c r="DE15" s="660"/>
      <c r="DF15" s="660"/>
      <c r="DG15" s="660"/>
      <c r="DH15" s="660"/>
      <c r="DI15" s="660"/>
      <c r="DJ15" s="660"/>
      <c r="DK15" s="660"/>
      <c r="DL15" s="660"/>
      <c r="DM15" s="660"/>
      <c r="DN15" s="660"/>
      <c r="DO15" s="660"/>
      <c r="DP15" s="661"/>
      <c r="DQ15" s="668">
        <v>350753</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229</v>
      </c>
      <c r="AA16" s="662"/>
      <c r="AB16" s="662"/>
      <c r="AC16" s="662"/>
      <c r="AD16" s="663" t="s">
        <v>133</v>
      </c>
      <c r="AE16" s="663"/>
      <c r="AF16" s="663"/>
      <c r="AG16" s="663"/>
      <c r="AH16" s="663"/>
      <c r="AI16" s="663"/>
      <c r="AJ16" s="663"/>
      <c r="AK16" s="663"/>
      <c r="AL16" s="664" t="s">
        <v>243</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133</v>
      </c>
      <c r="BH16" s="660"/>
      <c r="BI16" s="660"/>
      <c r="BJ16" s="660"/>
      <c r="BK16" s="660"/>
      <c r="BL16" s="660"/>
      <c r="BM16" s="660"/>
      <c r="BN16" s="661"/>
      <c r="BO16" s="662" t="s">
        <v>133</v>
      </c>
      <c r="BP16" s="662"/>
      <c r="BQ16" s="662"/>
      <c r="BR16" s="662"/>
      <c r="BS16" s="668" t="s">
        <v>229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6779</v>
      </c>
      <c r="CS16" s="660"/>
      <c r="CT16" s="660"/>
      <c r="CU16" s="660"/>
      <c r="CV16" s="660"/>
      <c r="CW16" s="660"/>
      <c r="CX16" s="660"/>
      <c r="CY16" s="661"/>
      <c r="CZ16" s="662">
        <v>0.2</v>
      </c>
      <c r="DA16" s="662"/>
      <c r="DB16" s="662"/>
      <c r="DC16" s="662"/>
      <c r="DD16" s="668" t="s">
        <v>229</v>
      </c>
      <c r="DE16" s="660"/>
      <c r="DF16" s="660"/>
      <c r="DG16" s="660"/>
      <c r="DH16" s="660"/>
      <c r="DI16" s="660"/>
      <c r="DJ16" s="660"/>
      <c r="DK16" s="660"/>
      <c r="DL16" s="660"/>
      <c r="DM16" s="660"/>
      <c r="DN16" s="660"/>
      <c r="DO16" s="660"/>
      <c r="DP16" s="661"/>
      <c r="DQ16" s="668">
        <v>6104</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1141</v>
      </c>
      <c r="S17" s="660"/>
      <c r="T17" s="660"/>
      <c r="U17" s="660"/>
      <c r="V17" s="660"/>
      <c r="W17" s="660"/>
      <c r="X17" s="660"/>
      <c r="Y17" s="661"/>
      <c r="Z17" s="662">
        <v>0</v>
      </c>
      <c r="AA17" s="662"/>
      <c r="AB17" s="662"/>
      <c r="AC17" s="662"/>
      <c r="AD17" s="663">
        <v>1141</v>
      </c>
      <c r="AE17" s="663"/>
      <c r="AF17" s="663"/>
      <c r="AG17" s="663"/>
      <c r="AH17" s="663"/>
      <c r="AI17" s="663"/>
      <c r="AJ17" s="663"/>
      <c r="AK17" s="663"/>
      <c r="AL17" s="664">
        <v>0</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229</v>
      </c>
      <c r="BP17" s="662"/>
      <c r="BQ17" s="662"/>
      <c r="BR17" s="662"/>
      <c r="BS17" s="668" t="s">
        <v>229</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503885</v>
      </c>
      <c r="CS17" s="660"/>
      <c r="CT17" s="660"/>
      <c r="CU17" s="660"/>
      <c r="CV17" s="660"/>
      <c r="CW17" s="660"/>
      <c r="CX17" s="660"/>
      <c r="CY17" s="661"/>
      <c r="CZ17" s="662">
        <v>12.8</v>
      </c>
      <c r="DA17" s="662"/>
      <c r="DB17" s="662"/>
      <c r="DC17" s="662"/>
      <c r="DD17" s="668" t="s">
        <v>133</v>
      </c>
      <c r="DE17" s="660"/>
      <c r="DF17" s="660"/>
      <c r="DG17" s="660"/>
      <c r="DH17" s="660"/>
      <c r="DI17" s="660"/>
      <c r="DJ17" s="660"/>
      <c r="DK17" s="660"/>
      <c r="DL17" s="660"/>
      <c r="DM17" s="660"/>
      <c r="DN17" s="660"/>
      <c r="DO17" s="660"/>
      <c r="DP17" s="661"/>
      <c r="DQ17" s="668">
        <v>500348</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1735572</v>
      </c>
      <c r="S18" s="660"/>
      <c r="T18" s="660"/>
      <c r="U18" s="660"/>
      <c r="V18" s="660"/>
      <c r="W18" s="660"/>
      <c r="X18" s="660"/>
      <c r="Y18" s="661"/>
      <c r="Z18" s="662">
        <v>41.5</v>
      </c>
      <c r="AA18" s="662"/>
      <c r="AB18" s="662"/>
      <c r="AC18" s="662"/>
      <c r="AD18" s="663">
        <v>1558301</v>
      </c>
      <c r="AE18" s="663"/>
      <c r="AF18" s="663"/>
      <c r="AG18" s="663"/>
      <c r="AH18" s="663"/>
      <c r="AI18" s="663"/>
      <c r="AJ18" s="663"/>
      <c r="AK18" s="663"/>
      <c r="AL18" s="664">
        <v>67.400000000000006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229</v>
      </c>
      <c r="BP18" s="662"/>
      <c r="BQ18" s="662"/>
      <c r="BR18" s="662"/>
      <c r="BS18" s="668" t="s">
        <v>229</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243</v>
      </c>
      <c r="CS18" s="660"/>
      <c r="CT18" s="660"/>
      <c r="CU18" s="660"/>
      <c r="CV18" s="660"/>
      <c r="CW18" s="660"/>
      <c r="CX18" s="660"/>
      <c r="CY18" s="661"/>
      <c r="CZ18" s="662" t="s">
        <v>229</v>
      </c>
      <c r="DA18" s="662"/>
      <c r="DB18" s="662"/>
      <c r="DC18" s="662"/>
      <c r="DD18" s="668" t="s">
        <v>133</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1558301</v>
      </c>
      <c r="S19" s="660"/>
      <c r="T19" s="660"/>
      <c r="U19" s="660"/>
      <c r="V19" s="660"/>
      <c r="W19" s="660"/>
      <c r="X19" s="660"/>
      <c r="Y19" s="661"/>
      <c r="Z19" s="662">
        <v>37.200000000000003</v>
      </c>
      <c r="AA19" s="662"/>
      <c r="AB19" s="662"/>
      <c r="AC19" s="662"/>
      <c r="AD19" s="663">
        <v>1558301</v>
      </c>
      <c r="AE19" s="663"/>
      <c r="AF19" s="663"/>
      <c r="AG19" s="663"/>
      <c r="AH19" s="663"/>
      <c r="AI19" s="663"/>
      <c r="AJ19" s="663"/>
      <c r="AK19" s="663"/>
      <c r="AL19" s="664">
        <v>67.400000000000006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11554</v>
      </c>
      <c r="BH19" s="660"/>
      <c r="BI19" s="660"/>
      <c r="BJ19" s="660"/>
      <c r="BK19" s="660"/>
      <c r="BL19" s="660"/>
      <c r="BM19" s="660"/>
      <c r="BN19" s="661"/>
      <c r="BO19" s="662">
        <v>2</v>
      </c>
      <c r="BP19" s="662"/>
      <c r="BQ19" s="662"/>
      <c r="BR19" s="662"/>
      <c r="BS19" s="668" t="s">
        <v>229</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229</v>
      </c>
      <c r="DA19" s="662"/>
      <c r="DB19" s="662"/>
      <c r="DC19" s="662"/>
      <c r="DD19" s="668" t="s">
        <v>229</v>
      </c>
      <c r="DE19" s="660"/>
      <c r="DF19" s="660"/>
      <c r="DG19" s="660"/>
      <c r="DH19" s="660"/>
      <c r="DI19" s="660"/>
      <c r="DJ19" s="660"/>
      <c r="DK19" s="660"/>
      <c r="DL19" s="660"/>
      <c r="DM19" s="660"/>
      <c r="DN19" s="660"/>
      <c r="DO19" s="660"/>
      <c r="DP19" s="661"/>
      <c r="DQ19" s="668" t="s">
        <v>229</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177271</v>
      </c>
      <c r="S20" s="660"/>
      <c r="T20" s="660"/>
      <c r="U20" s="660"/>
      <c r="V20" s="660"/>
      <c r="W20" s="660"/>
      <c r="X20" s="660"/>
      <c r="Y20" s="661"/>
      <c r="Z20" s="662">
        <v>4.2</v>
      </c>
      <c r="AA20" s="662"/>
      <c r="AB20" s="662"/>
      <c r="AC20" s="662"/>
      <c r="AD20" s="663" t="s">
        <v>229</v>
      </c>
      <c r="AE20" s="663"/>
      <c r="AF20" s="663"/>
      <c r="AG20" s="663"/>
      <c r="AH20" s="663"/>
      <c r="AI20" s="663"/>
      <c r="AJ20" s="663"/>
      <c r="AK20" s="663"/>
      <c r="AL20" s="664" t="s">
        <v>229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11554</v>
      </c>
      <c r="BH20" s="660"/>
      <c r="BI20" s="660"/>
      <c r="BJ20" s="660"/>
      <c r="BK20" s="660"/>
      <c r="BL20" s="660"/>
      <c r="BM20" s="660"/>
      <c r="BN20" s="661"/>
      <c r="BO20" s="662">
        <v>2</v>
      </c>
      <c r="BP20" s="662"/>
      <c r="BQ20" s="662"/>
      <c r="BR20" s="662"/>
      <c r="BS20" s="668" t="s">
        <v>229</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3947833</v>
      </c>
      <c r="CS20" s="660"/>
      <c r="CT20" s="660"/>
      <c r="CU20" s="660"/>
      <c r="CV20" s="660"/>
      <c r="CW20" s="660"/>
      <c r="CX20" s="660"/>
      <c r="CY20" s="661"/>
      <c r="CZ20" s="662">
        <v>100</v>
      </c>
      <c r="DA20" s="662"/>
      <c r="DB20" s="662"/>
      <c r="DC20" s="662"/>
      <c r="DD20" s="668">
        <v>478571</v>
      </c>
      <c r="DE20" s="660"/>
      <c r="DF20" s="660"/>
      <c r="DG20" s="660"/>
      <c r="DH20" s="660"/>
      <c r="DI20" s="660"/>
      <c r="DJ20" s="660"/>
      <c r="DK20" s="660"/>
      <c r="DL20" s="660"/>
      <c r="DM20" s="660"/>
      <c r="DN20" s="660"/>
      <c r="DO20" s="660"/>
      <c r="DP20" s="661"/>
      <c r="DQ20" s="668">
        <v>2787769</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229</v>
      </c>
      <c r="S21" s="660"/>
      <c r="T21" s="660"/>
      <c r="U21" s="660"/>
      <c r="V21" s="660"/>
      <c r="W21" s="660"/>
      <c r="X21" s="660"/>
      <c r="Y21" s="661"/>
      <c r="Z21" s="662" t="s">
        <v>229</v>
      </c>
      <c r="AA21" s="662"/>
      <c r="AB21" s="662"/>
      <c r="AC21" s="662"/>
      <c r="AD21" s="663" t="s">
        <v>229</v>
      </c>
      <c r="AE21" s="663"/>
      <c r="AF21" s="663"/>
      <c r="AG21" s="663"/>
      <c r="AH21" s="663"/>
      <c r="AI21" s="663"/>
      <c r="AJ21" s="663"/>
      <c r="AK21" s="663"/>
      <c r="AL21" s="664" t="s">
        <v>229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11554</v>
      </c>
      <c r="BH21" s="660"/>
      <c r="BI21" s="660"/>
      <c r="BJ21" s="660"/>
      <c r="BK21" s="660"/>
      <c r="BL21" s="660"/>
      <c r="BM21" s="660"/>
      <c r="BN21" s="661"/>
      <c r="BO21" s="662">
        <v>2</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2482036</v>
      </c>
      <c r="S22" s="660"/>
      <c r="T22" s="660"/>
      <c r="U22" s="660"/>
      <c r="V22" s="660"/>
      <c r="W22" s="660"/>
      <c r="X22" s="660"/>
      <c r="Y22" s="661"/>
      <c r="Z22" s="662">
        <v>59.3</v>
      </c>
      <c r="AA22" s="662"/>
      <c r="AB22" s="662"/>
      <c r="AC22" s="662"/>
      <c r="AD22" s="663">
        <v>2304765</v>
      </c>
      <c r="AE22" s="663"/>
      <c r="AF22" s="663"/>
      <c r="AG22" s="663"/>
      <c r="AH22" s="663"/>
      <c r="AI22" s="663"/>
      <c r="AJ22" s="663"/>
      <c r="AK22" s="663"/>
      <c r="AL22" s="664">
        <v>99.7</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229</v>
      </c>
      <c r="BP22" s="662"/>
      <c r="BQ22" s="662"/>
      <c r="BR22" s="662"/>
      <c r="BS22" s="668" t="s">
        <v>229</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903</v>
      </c>
      <c r="S23" s="660"/>
      <c r="T23" s="660"/>
      <c r="U23" s="660"/>
      <c r="V23" s="660"/>
      <c r="W23" s="660"/>
      <c r="X23" s="660"/>
      <c r="Y23" s="661"/>
      <c r="Z23" s="662">
        <v>0</v>
      </c>
      <c r="AA23" s="662"/>
      <c r="AB23" s="662"/>
      <c r="AC23" s="662"/>
      <c r="AD23" s="663">
        <v>903</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229</v>
      </c>
      <c r="BH23" s="660"/>
      <c r="BI23" s="660"/>
      <c r="BJ23" s="660"/>
      <c r="BK23" s="660"/>
      <c r="BL23" s="660"/>
      <c r="BM23" s="660"/>
      <c r="BN23" s="661"/>
      <c r="BO23" s="662" t="s">
        <v>243</v>
      </c>
      <c r="BP23" s="662"/>
      <c r="BQ23" s="662"/>
      <c r="BR23" s="662"/>
      <c r="BS23" s="668" t="s">
        <v>229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76618</v>
      </c>
      <c r="S24" s="660"/>
      <c r="T24" s="660"/>
      <c r="U24" s="660"/>
      <c r="V24" s="660"/>
      <c r="W24" s="660"/>
      <c r="X24" s="660"/>
      <c r="Y24" s="661"/>
      <c r="Z24" s="662">
        <v>1.8</v>
      </c>
      <c r="AA24" s="662"/>
      <c r="AB24" s="662"/>
      <c r="AC24" s="662"/>
      <c r="AD24" s="663" t="s">
        <v>229</v>
      </c>
      <c r="AE24" s="663"/>
      <c r="AF24" s="663"/>
      <c r="AG24" s="663"/>
      <c r="AH24" s="663"/>
      <c r="AI24" s="663"/>
      <c r="AJ24" s="663"/>
      <c r="AK24" s="663"/>
      <c r="AL24" s="664" t="s">
        <v>229</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229</v>
      </c>
      <c r="BP24" s="662"/>
      <c r="BQ24" s="662"/>
      <c r="BR24" s="662"/>
      <c r="BS24" s="668" t="s">
        <v>243</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1222275</v>
      </c>
      <c r="CS24" s="649"/>
      <c r="CT24" s="649"/>
      <c r="CU24" s="649"/>
      <c r="CV24" s="649"/>
      <c r="CW24" s="649"/>
      <c r="CX24" s="649"/>
      <c r="CY24" s="650"/>
      <c r="CZ24" s="653">
        <v>31</v>
      </c>
      <c r="DA24" s="654"/>
      <c r="DB24" s="654"/>
      <c r="DC24" s="673"/>
      <c r="DD24" s="692">
        <v>1063034</v>
      </c>
      <c r="DE24" s="649"/>
      <c r="DF24" s="649"/>
      <c r="DG24" s="649"/>
      <c r="DH24" s="649"/>
      <c r="DI24" s="649"/>
      <c r="DJ24" s="649"/>
      <c r="DK24" s="650"/>
      <c r="DL24" s="692">
        <v>1030993</v>
      </c>
      <c r="DM24" s="649"/>
      <c r="DN24" s="649"/>
      <c r="DO24" s="649"/>
      <c r="DP24" s="649"/>
      <c r="DQ24" s="649"/>
      <c r="DR24" s="649"/>
      <c r="DS24" s="649"/>
      <c r="DT24" s="649"/>
      <c r="DU24" s="649"/>
      <c r="DV24" s="650"/>
      <c r="DW24" s="653">
        <v>42.7</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130724</v>
      </c>
      <c r="S25" s="660"/>
      <c r="T25" s="660"/>
      <c r="U25" s="660"/>
      <c r="V25" s="660"/>
      <c r="W25" s="660"/>
      <c r="X25" s="660"/>
      <c r="Y25" s="661"/>
      <c r="Z25" s="662">
        <v>3.1</v>
      </c>
      <c r="AA25" s="662"/>
      <c r="AB25" s="662"/>
      <c r="AC25" s="662"/>
      <c r="AD25" s="663">
        <v>1515</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229</v>
      </c>
      <c r="BP25" s="662"/>
      <c r="BQ25" s="662"/>
      <c r="BR25" s="662"/>
      <c r="BS25" s="668" t="s">
        <v>133</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526376</v>
      </c>
      <c r="CS25" s="695"/>
      <c r="CT25" s="695"/>
      <c r="CU25" s="695"/>
      <c r="CV25" s="695"/>
      <c r="CW25" s="695"/>
      <c r="CX25" s="695"/>
      <c r="CY25" s="696"/>
      <c r="CZ25" s="664">
        <v>13.3</v>
      </c>
      <c r="DA25" s="693"/>
      <c r="DB25" s="693"/>
      <c r="DC25" s="697"/>
      <c r="DD25" s="668">
        <v>491433</v>
      </c>
      <c r="DE25" s="695"/>
      <c r="DF25" s="695"/>
      <c r="DG25" s="695"/>
      <c r="DH25" s="695"/>
      <c r="DI25" s="695"/>
      <c r="DJ25" s="695"/>
      <c r="DK25" s="696"/>
      <c r="DL25" s="668">
        <v>472179</v>
      </c>
      <c r="DM25" s="695"/>
      <c r="DN25" s="695"/>
      <c r="DO25" s="695"/>
      <c r="DP25" s="695"/>
      <c r="DQ25" s="695"/>
      <c r="DR25" s="695"/>
      <c r="DS25" s="695"/>
      <c r="DT25" s="695"/>
      <c r="DU25" s="695"/>
      <c r="DV25" s="696"/>
      <c r="DW25" s="664">
        <v>19.5</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13302</v>
      </c>
      <c r="S26" s="660"/>
      <c r="T26" s="660"/>
      <c r="U26" s="660"/>
      <c r="V26" s="660"/>
      <c r="W26" s="660"/>
      <c r="X26" s="660"/>
      <c r="Y26" s="661"/>
      <c r="Z26" s="662">
        <v>0.3</v>
      </c>
      <c r="AA26" s="662"/>
      <c r="AB26" s="662"/>
      <c r="AC26" s="662"/>
      <c r="AD26" s="663" t="s">
        <v>229</v>
      </c>
      <c r="AE26" s="663"/>
      <c r="AF26" s="663"/>
      <c r="AG26" s="663"/>
      <c r="AH26" s="663"/>
      <c r="AI26" s="663"/>
      <c r="AJ26" s="663"/>
      <c r="AK26" s="663"/>
      <c r="AL26" s="664" t="s">
        <v>229</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229</v>
      </c>
      <c r="BP26" s="662"/>
      <c r="BQ26" s="662"/>
      <c r="BR26" s="662"/>
      <c r="BS26" s="668" t="s">
        <v>133</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304217</v>
      </c>
      <c r="CS26" s="660"/>
      <c r="CT26" s="660"/>
      <c r="CU26" s="660"/>
      <c r="CV26" s="660"/>
      <c r="CW26" s="660"/>
      <c r="CX26" s="660"/>
      <c r="CY26" s="661"/>
      <c r="CZ26" s="664">
        <v>7.7</v>
      </c>
      <c r="DA26" s="693"/>
      <c r="DB26" s="693"/>
      <c r="DC26" s="697"/>
      <c r="DD26" s="668">
        <v>273935</v>
      </c>
      <c r="DE26" s="660"/>
      <c r="DF26" s="660"/>
      <c r="DG26" s="660"/>
      <c r="DH26" s="660"/>
      <c r="DI26" s="660"/>
      <c r="DJ26" s="660"/>
      <c r="DK26" s="661"/>
      <c r="DL26" s="668" t="s">
        <v>229</v>
      </c>
      <c r="DM26" s="660"/>
      <c r="DN26" s="660"/>
      <c r="DO26" s="660"/>
      <c r="DP26" s="660"/>
      <c r="DQ26" s="660"/>
      <c r="DR26" s="660"/>
      <c r="DS26" s="660"/>
      <c r="DT26" s="660"/>
      <c r="DU26" s="660"/>
      <c r="DV26" s="661"/>
      <c r="DW26" s="664" t="s">
        <v>243</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225344</v>
      </c>
      <c r="S27" s="660"/>
      <c r="T27" s="660"/>
      <c r="U27" s="660"/>
      <c r="V27" s="660"/>
      <c r="W27" s="660"/>
      <c r="X27" s="660"/>
      <c r="Y27" s="661"/>
      <c r="Z27" s="662">
        <v>5.4</v>
      </c>
      <c r="AA27" s="662"/>
      <c r="AB27" s="662"/>
      <c r="AC27" s="662"/>
      <c r="AD27" s="663" t="s">
        <v>229</v>
      </c>
      <c r="AE27" s="663"/>
      <c r="AF27" s="663"/>
      <c r="AG27" s="663"/>
      <c r="AH27" s="663"/>
      <c r="AI27" s="663"/>
      <c r="AJ27" s="663"/>
      <c r="AK27" s="663"/>
      <c r="AL27" s="664" t="s">
        <v>133</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566754</v>
      </c>
      <c r="BH27" s="660"/>
      <c r="BI27" s="660"/>
      <c r="BJ27" s="660"/>
      <c r="BK27" s="660"/>
      <c r="BL27" s="660"/>
      <c r="BM27" s="660"/>
      <c r="BN27" s="661"/>
      <c r="BO27" s="662">
        <v>100</v>
      </c>
      <c r="BP27" s="662"/>
      <c r="BQ27" s="662"/>
      <c r="BR27" s="662"/>
      <c r="BS27" s="668">
        <v>3878</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192014</v>
      </c>
      <c r="CS27" s="695"/>
      <c r="CT27" s="695"/>
      <c r="CU27" s="695"/>
      <c r="CV27" s="695"/>
      <c r="CW27" s="695"/>
      <c r="CX27" s="695"/>
      <c r="CY27" s="696"/>
      <c r="CZ27" s="664">
        <v>4.9000000000000004</v>
      </c>
      <c r="DA27" s="693"/>
      <c r="DB27" s="693"/>
      <c r="DC27" s="697"/>
      <c r="DD27" s="668">
        <v>71253</v>
      </c>
      <c r="DE27" s="695"/>
      <c r="DF27" s="695"/>
      <c r="DG27" s="695"/>
      <c r="DH27" s="695"/>
      <c r="DI27" s="695"/>
      <c r="DJ27" s="695"/>
      <c r="DK27" s="696"/>
      <c r="DL27" s="668">
        <v>58466</v>
      </c>
      <c r="DM27" s="695"/>
      <c r="DN27" s="695"/>
      <c r="DO27" s="695"/>
      <c r="DP27" s="695"/>
      <c r="DQ27" s="695"/>
      <c r="DR27" s="695"/>
      <c r="DS27" s="695"/>
      <c r="DT27" s="695"/>
      <c r="DU27" s="695"/>
      <c r="DV27" s="696"/>
      <c r="DW27" s="664">
        <v>2.4</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133</v>
      </c>
      <c r="S28" s="660"/>
      <c r="T28" s="660"/>
      <c r="U28" s="660"/>
      <c r="V28" s="660"/>
      <c r="W28" s="660"/>
      <c r="X28" s="660"/>
      <c r="Y28" s="661"/>
      <c r="Z28" s="662" t="s">
        <v>133</v>
      </c>
      <c r="AA28" s="662"/>
      <c r="AB28" s="662"/>
      <c r="AC28" s="662"/>
      <c r="AD28" s="663" t="s">
        <v>229</v>
      </c>
      <c r="AE28" s="663"/>
      <c r="AF28" s="663"/>
      <c r="AG28" s="663"/>
      <c r="AH28" s="663"/>
      <c r="AI28" s="663"/>
      <c r="AJ28" s="663"/>
      <c r="AK28" s="663"/>
      <c r="AL28" s="664" t="s">
        <v>243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503885</v>
      </c>
      <c r="CS28" s="660"/>
      <c r="CT28" s="660"/>
      <c r="CU28" s="660"/>
      <c r="CV28" s="660"/>
      <c r="CW28" s="660"/>
      <c r="CX28" s="660"/>
      <c r="CY28" s="661"/>
      <c r="CZ28" s="664">
        <v>12.8</v>
      </c>
      <c r="DA28" s="693"/>
      <c r="DB28" s="693"/>
      <c r="DC28" s="697"/>
      <c r="DD28" s="668">
        <v>500348</v>
      </c>
      <c r="DE28" s="660"/>
      <c r="DF28" s="660"/>
      <c r="DG28" s="660"/>
      <c r="DH28" s="660"/>
      <c r="DI28" s="660"/>
      <c r="DJ28" s="660"/>
      <c r="DK28" s="661"/>
      <c r="DL28" s="668">
        <v>500348</v>
      </c>
      <c r="DM28" s="660"/>
      <c r="DN28" s="660"/>
      <c r="DO28" s="660"/>
      <c r="DP28" s="660"/>
      <c r="DQ28" s="660"/>
      <c r="DR28" s="660"/>
      <c r="DS28" s="660"/>
      <c r="DT28" s="660"/>
      <c r="DU28" s="660"/>
      <c r="DV28" s="661"/>
      <c r="DW28" s="664">
        <v>20.7</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135268</v>
      </c>
      <c r="S29" s="660"/>
      <c r="T29" s="660"/>
      <c r="U29" s="660"/>
      <c r="V29" s="660"/>
      <c r="W29" s="660"/>
      <c r="X29" s="660"/>
      <c r="Y29" s="661"/>
      <c r="Z29" s="662">
        <v>3.2</v>
      </c>
      <c r="AA29" s="662"/>
      <c r="AB29" s="662"/>
      <c r="AC29" s="662"/>
      <c r="AD29" s="663" t="s">
        <v>229</v>
      </c>
      <c r="AE29" s="663"/>
      <c r="AF29" s="663"/>
      <c r="AG29" s="663"/>
      <c r="AH29" s="663"/>
      <c r="AI29" s="663"/>
      <c r="AJ29" s="663"/>
      <c r="AK29" s="663"/>
      <c r="AL29" s="664" t="s">
        <v>229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503885</v>
      </c>
      <c r="CS29" s="695"/>
      <c r="CT29" s="695"/>
      <c r="CU29" s="695"/>
      <c r="CV29" s="695"/>
      <c r="CW29" s="695"/>
      <c r="CX29" s="695"/>
      <c r="CY29" s="696"/>
      <c r="CZ29" s="664">
        <v>12.8</v>
      </c>
      <c r="DA29" s="693"/>
      <c r="DB29" s="693"/>
      <c r="DC29" s="697"/>
      <c r="DD29" s="668">
        <v>500348</v>
      </c>
      <c r="DE29" s="695"/>
      <c r="DF29" s="695"/>
      <c r="DG29" s="695"/>
      <c r="DH29" s="695"/>
      <c r="DI29" s="695"/>
      <c r="DJ29" s="695"/>
      <c r="DK29" s="696"/>
      <c r="DL29" s="668">
        <v>500348</v>
      </c>
      <c r="DM29" s="695"/>
      <c r="DN29" s="695"/>
      <c r="DO29" s="695"/>
      <c r="DP29" s="695"/>
      <c r="DQ29" s="695"/>
      <c r="DR29" s="695"/>
      <c r="DS29" s="695"/>
      <c r="DT29" s="695"/>
      <c r="DU29" s="695"/>
      <c r="DV29" s="696"/>
      <c r="DW29" s="664">
        <v>20.7</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78368</v>
      </c>
      <c r="S30" s="660"/>
      <c r="T30" s="660"/>
      <c r="U30" s="660"/>
      <c r="V30" s="660"/>
      <c r="W30" s="660"/>
      <c r="X30" s="660"/>
      <c r="Y30" s="661"/>
      <c r="Z30" s="662">
        <v>1.9</v>
      </c>
      <c r="AA30" s="662"/>
      <c r="AB30" s="662"/>
      <c r="AC30" s="662"/>
      <c r="AD30" s="663">
        <v>341</v>
      </c>
      <c r="AE30" s="663"/>
      <c r="AF30" s="663"/>
      <c r="AG30" s="663"/>
      <c r="AH30" s="663"/>
      <c r="AI30" s="663"/>
      <c r="AJ30" s="663"/>
      <c r="AK30" s="663"/>
      <c r="AL30" s="664">
        <v>0</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99.3</v>
      </c>
      <c r="BH30" s="720"/>
      <c r="BI30" s="720"/>
      <c r="BJ30" s="720"/>
      <c r="BK30" s="720"/>
      <c r="BL30" s="720"/>
      <c r="BM30" s="654">
        <v>94.4</v>
      </c>
      <c r="BN30" s="720"/>
      <c r="BO30" s="720"/>
      <c r="BP30" s="720"/>
      <c r="BQ30" s="721"/>
      <c r="BR30" s="719">
        <v>99.1</v>
      </c>
      <c r="BS30" s="720"/>
      <c r="BT30" s="720"/>
      <c r="BU30" s="720"/>
      <c r="BV30" s="720"/>
      <c r="BW30" s="720"/>
      <c r="BX30" s="654">
        <v>93.8</v>
      </c>
      <c r="BY30" s="720"/>
      <c r="BZ30" s="720"/>
      <c r="CA30" s="720"/>
      <c r="CB30" s="721"/>
      <c r="CD30" s="724"/>
      <c r="CE30" s="725"/>
      <c r="CF30" s="674" t="s">
        <v>307</v>
      </c>
      <c r="CG30" s="675"/>
      <c r="CH30" s="675"/>
      <c r="CI30" s="675"/>
      <c r="CJ30" s="675"/>
      <c r="CK30" s="675"/>
      <c r="CL30" s="675"/>
      <c r="CM30" s="675"/>
      <c r="CN30" s="675"/>
      <c r="CO30" s="675"/>
      <c r="CP30" s="675"/>
      <c r="CQ30" s="676"/>
      <c r="CR30" s="659">
        <v>478146</v>
      </c>
      <c r="CS30" s="660"/>
      <c r="CT30" s="660"/>
      <c r="CU30" s="660"/>
      <c r="CV30" s="660"/>
      <c r="CW30" s="660"/>
      <c r="CX30" s="660"/>
      <c r="CY30" s="661"/>
      <c r="CZ30" s="664">
        <v>12.1</v>
      </c>
      <c r="DA30" s="693"/>
      <c r="DB30" s="693"/>
      <c r="DC30" s="697"/>
      <c r="DD30" s="668">
        <v>474694</v>
      </c>
      <c r="DE30" s="660"/>
      <c r="DF30" s="660"/>
      <c r="DG30" s="660"/>
      <c r="DH30" s="660"/>
      <c r="DI30" s="660"/>
      <c r="DJ30" s="660"/>
      <c r="DK30" s="661"/>
      <c r="DL30" s="668">
        <v>474694</v>
      </c>
      <c r="DM30" s="660"/>
      <c r="DN30" s="660"/>
      <c r="DO30" s="660"/>
      <c r="DP30" s="660"/>
      <c r="DQ30" s="660"/>
      <c r="DR30" s="660"/>
      <c r="DS30" s="660"/>
      <c r="DT30" s="660"/>
      <c r="DU30" s="660"/>
      <c r="DV30" s="661"/>
      <c r="DW30" s="664">
        <v>19.600000000000001</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17143</v>
      </c>
      <c r="S31" s="660"/>
      <c r="T31" s="660"/>
      <c r="U31" s="660"/>
      <c r="V31" s="660"/>
      <c r="W31" s="660"/>
      <c r="X31" s="660"/>
      <c r="Y31" s="661"/>
      <c r="Z31" s="662">
        <v>0.4</v>
      </c>
      <c r="AA31" s="662"/>
      <c r="AB31" s="662"/>
      <c r="AC31" s="662"/>
      <c r="AD31" s="663" t="s">
        <v>229</v>
      </c>
      <c r="AE31" s="663"/>
      <c r="AF31" s="663"/>
      <c r="AG31" s="663"/>
      <c r="AH31" s="663"/>
      <c r="AI31" s="663"/>
      <c r="AJ31" s="663"/>
      <c r="AK31" s="663"/>
      <c r="AL31" s="664" t="s">
        <v>133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99.5</v>
      </c>
      <c r="BH31" s="695"/>
      <c r="BI31" s="695"/>
      <c r="BJ31" s="695"/>
      <c r="BK31" s="695"/>
      <c r="BL31" s="695"/>
      <c r="BM31" s="665">
        <v>96.1</v>
      </c>
      <c r="BN31" s="717"/>
      <c r="BO31" s="717"/>
      <c r="BP31" s="717"/>
      <c r="BQ31" s="718"/>
      <c r="BR31" s="716">
        <v>99.1</v>
      </c>
      <c r="BS31" s="695"/>
      <c r="BT31" s="695"/>
      <c r="BU31" s="695"/>
      <c r="BV31" s="695"/>
      <c r="BW31" s="695"/>
      <c r="BX31" s="665">
        <v>95.5</v>
      </c>
      <c r="BY31" s="717"/>
      <c r="BZ31" s="717"/>
      <c r="CA31" s="717"/>
      <c r="CB31" s="718"/>
      <c r="CD31" s="724"/>
      <c r="CE31" s="725"/>
      <c r="CF31" s="674" t="s">
        <v>311</v>
      </c>
      <c r="CG31" s="675"/>
      <c r="CH31" s="675"/>
      <c r="CI31" s="675"/>
      <c r="CJ31" s="675"/>
      <c r="CK31" s="675"/>
      <c r="CL31" s="675"/>
      <c r="CM31" s="675"/>
      <c r="CN31" s="675"/>
      <c r="CO31" s="675"/>
      <c r="CP31" s="675"/>
      <c r="CQ31" s="676"/>
      <c r="CR31" s="659">
        <v>25739</v>
      </c>
      <c r="CS31" s="695"/>
      <c r="CT31" s="695"/>
      <c r="CU31" s="695"/>
      <c r="CV31" s="695"/>
      <c r="CW31" s="695"/>
      <c r="CX31" s="695"/>
      <c r="CY31" s="696"/>
      <c r="CZ31" s="664">
        <v>0.7</v>
      </c>
      <c r="DA31" s="693"/>
      <c r="DB31" s="693"/>
      <c r="DC31" s="697"/>
      <c r="DD31" s="668">
        <v>25654</v>
      </c>
      <c r="DE31" s="695"/>
      <c r="DF31" s="695"/>
      <c r="DG31" s="695"/>
      <c r="DH31" s="695"/>
      <c r="DI31" s="695"/>
      <c r="DJ31" s="695"/>
      <c r="DK31" s="696"/>
      <c r="DL31" s="668">
        <v>25654</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123490</v>
      </c>
      <c r="S32" s="660"/>
      <c r="T32" s="660"/>
      <c r="U32" s="660"/>
      <c r="V32" s="660"/>
      <c r="W32" s="660"/>
      <c r="X32" s="660"/>
      <c r="Y32" s="661"/>
      <c r="Z32" s="662">
        <v>3</v>
      </c>
      <c r="AA32" s="662"/>
      <c r="AB32" s="662"/>
      <c r="AC32" s="662"/>
      <c r="AD32" s="663" t="s">
        <v>229</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v>
      </c>
      <c r="BH32" s="729"/>
      <c r="BI32" s="729"/>
      <c r="BJ32" s="729"/>
      <c r="BK32" s="729"/>
      <c r="BL32" s="729"/>
      <c r="BM32" s="730">
        <v>91.8</v>
      </c>
      <c r="BN32" s="729"/>
      <c r="BO32" s="729"/>
      <c r="BP32" s="729"/>
      <c r="BQ32" s="731"/>
      <c r="BR32" s="728">
        <v>98.8</v>
      </c>
      <c r="BS32" s="729"/>
      <c r="BT32" s="729"/>
      <c r="BU32" s="729"/>
      <c r="BV32" s="729"/>
      <c r="BW32" s="729"/>
      <c r="BX32" s="730">
        <v>91.1</v>
      </c>
      <c r="BY32" s="729"/>
      <c r="BZ32" s="729"/>
      <c r="CA32" s="729"/>
      <c r="CB32" s="731"/>
      <c r="CD32" s="726"/>
      <c r="CE32" s="727"/>
      <c r="CF32" s="674" t="s">
        <v>314</v>
      </c>
      <c r="CG32" s="675"/>
      <c r="CH32" s="675"/>
      <c r="CI32" s="675"/>
      <c r="CJ32" s="675"/>
      <c r="CK32" s="675"/>
      <c r="CL32" s="675"/>
      <c r="CM32" s="675"/>
      <c r="CN32" s="675"/>
      <c r="CO32" s="675"/>
      <c r="CP32" s="675"/>
      <c r="CQ32" s="676"/>
      <c r="CR32" s="659" t="s">
        <v>229</v>
      </c>
      <c r="CS32" s="660"/>
      <c r="CT32" s="660"/>
      <c r="CU32" s="660"/>
      <c r="CV32" s="660"/>
      <c r="CW32" s="660"/>
      <c r="CX32" s="660"/>
      <c r="CY32" s="661"/>
      <c r="CZ32" s="664" t="s">
        <v>229</v>
      </c>
      <c r="DA32" s="693"/>
      <c r="DB32" s="693"/>
      <c r="DC32" s="697"/>
      <c r="DD32" s="668" t="s">
        <v>133</v>
      </c>
      <c r="DE32" s="660"/>
      <c r="DF32" s="660"/>
      <c r="DG32" s="660"/>
      <c r="DH32" s="660"/>
      <c r="DI32" s="660"/>
      <c r="DJ32" s="660"/>
      <c r="DK32" s="661"/>
      <c r="DL32" s="668" t="s">
        <v>243</v>
      </c>
      <c r="DM32" s="660"/>
      <c r="DN32" s="660"/>
      <c r="DO32" s="660"/>
      <c r="DP32" s="660"/>
      <c r="DQ32" s="660"/>
      <c r="DR32" s="660"/>
      <c r="DS32" s="660"/>
      <c r="DT32" s="660"/>
      <c r="DU32" s="660"/>
      <c r="DV32" s="661"/>
      <c r="DW32" s="664" t="s">
        <v>229</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308460</v>
      </c>
      <c r="S33" s="660"/>
      <c r="T33" s="660"/>
      <c r="U33" s="660"/>
      <c r="V33" s="660"/>
      <c r="W33" s="660"/>
      <c r="X33" s="660"/>
      <c r="Y33" s="661"/>
      <c r="Z33" s="662">
        <v>7.4</v>
      </c>
      <c r="AA33" s="662"/>
      <c r="AB33" s="662"/>
      <c r="AC33" s="662"/>
      <c r="AD33" s="663" t="s">
        <v>229</v>
      </c>
      <c r="AE33" s="663"/>
      <c r="AF33" s="663"/>
      <c r="AG33" s="663"/>
      <c r="AH33" s="663"/>
      <c r="AI33" s="663"/>
      <c r="AJ33" s="663"/>
      <c r="AK33" s="663"/>
      <c r="AL33" s="664" t="s">
        <v>229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2240208</v>
      </c>
      <c r="CS33" s="695"/>
      <c r="CT33" s="695"/>
      <c r="CU33" s="695"/>
      <c r="CV33" s="695"/>
      <c r="CW33" s="695"/>
      <c r="CX33" s="695"/>
      <c r="CY33" s="696"/>
      <c r="CZ33" s="664">
        <v>56.7</v>
      </c>
      <c r="DA33" s="693"/>
      <c r="DB33" s="693"/>
      <c r="DC33" s="697"/>
      <c r="DD33" s="668">
        <v>1559079</v>
      </c>
      <c r="DE33" s="695"/>
      <c r="DF33" s="695"/>
      <c r="DG33" s="695"/>
      <c r="DH33" s="695"/>
      <c r="DI33" s="695"/>
      <c r="DJ33" s="695"/>
      <c r="DK33" s="696"/>
      <c r="DL33" s="668">
        <v>917320</v>
      </c>
      <c r="DM33" s="695"/>
      <c r="DN33" s="695"/>
      <c r="DO33" s="695"/>
      <c r="DP33" s="695"/>
      <c r="DQ33" s="695"/>
      <c r="DR33" s="695"/>
      <c r="DS33" s="695"/>
      <c r="DT33" s="695"/>
      <c r="DU33" s="695"/>
      <c r="DV33" s="696"/>
      <c r="DW33" s="664">
        <v>38</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208678</v>
      </c>
      <c r="S34" s="660"/>
      <c r="T34" s="660"/>
      <c r="U34" s="660"/>
      <c r="V34" s="660"/>
      <c r="W34" s="660"/>
      <c r="X34" s="660"/>
      <c r="Y34" s="661"/>
      <c r="Z34" s="662">
        <v>5</v>
      </c>
      <c r="AA34" s="662"/>
      <c r="AB34" s="662"/>
      <c r="AC34" s="662"/>
      <c r="AD34" s="663">
        <v>5118</v>
      </c>
      <c r="AE34" s="663"/>
      <c r="AF34" s="663"/>
      <c r="AG34" s="663"/>
      <c r="AH34" s="663"/>
      <c r="AI34" s="663"/>
      <c r="AJ34" s="663"/>
      <c r="AK34" s="663"/>
      <c r="AL34" s="664">
        <v>0.2</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945342</v>
      </c>
      <c r="CS34" s="660"/>
      <c r="CT34" s="660"/>
      <c r="CU34" s="660"/>
      <c r="CV34" s="660"/>
      <c r="CW34" s="660"/>
      <c r="CX34" s="660"/>
      <c r="CY34" s="661"/>
      <c r="CZ34" s="664">
        <v>23.9</v>
      </c>
      <c r="DA34" s="693"/>
      <c r="DB34" s="693"/>
      <c r="DC34" s="697"/>
      <c r="DD34" s="668">
        <v>556491</v>
      </c>
      <c r="DE34" s="660"/>
      <c r="DF34" s="660"/>
      <c r="DG34" s="660"/>
      <c r="DH34" s="660"/>
      <c r="DI34" s="660"/>
      <c r="DJ34" s="660"/>
      <c r="DK34" s="661"/>
      <c r="DL34" s="668">
        <v>334956</v>
      </c>
      <c r="DM34" s="660"/>
      <c r="DN34" s="660"/>
      <c r="DO34" s="660"/>
      <c r="DP34" s="660"/>
      <c r="DQ34" s="660"/>
      <c r="DR34" s="660"/>
      <c r="DS34" s="660"/>
      <c r="DT34" s="660"/>
      <c r="DU34" s="660"/>
      <c r="DV34" s="661"/>
      <c r="DW34" s="664">
        <v>13.9</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385226</v>
      </c>
      <c r="S35" s="660"/>
      <c r="T35" s="660"/>
      <c r="U35" s="660"/>
      <c r="V35" s="660"/>
      <c r="W35" s="660"/>
      <c r="X35" s="660"/>
      <c r="Y35" s="661"/>
      <c r="Z35" s="662">
        <v>9.1999999999999993</v>
      </c>
      <c r="AA35" s="662"/>
      <c r="AB35" s="662"/>
      <c r="AC35" s="662"/>
      <c r="AD35" s="663" t="s">
        <v>229</v>
      </c>
      <c r="AE35" s="663"/>
      <c r="AF35" s="663"/>
      <c r="AG35" s="663"/>
      <c r="AH35" s="663"/>
      <c r="AI35" s="663"/>
      <c r="AJ35" s="663"/>
      <c r="AK35" s="663"/>
      <c r="AL35" s="664" t="s">
        <v>229</v>
      </c>
      <c r="AM35" s="665"/>
      <c r="AN35" s="665"/>
      <c r="AO35" s="666"/>
      <c r="AP35" s="214"/>
      <c r="AQ35" s="732" t="s">
        <v>322</v>
      </c>
      <c r="AR35" s="733"/>
      <c r="AS35" s="733"/>
      <c r="AT35" s="733"/>
      <c r="AU35" s="733"/>
      <c r="AV35" s="733"/>
      <c r="AW35" s="733"/>
      <c r="AX35" s="733"/>
      <c r="AY35" s="734"/>
      <c r="AZ35" s="648">
        <v>372660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53741</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167743</v>
      </c>
      <c r="CS35" s="695"/>
      <c r="CT35" s="695"/>
      <c r="CU35" s="695"/>
      <c r="CV35" s="695"/>
      <c r="CW35" s="695"/>
      <c r="CX35" s="695"/>
      <c r="CY35" s="696"/>
      <c r="CZ35" s="664">
        <v>4.2</v>
      </c>
      <c r="DA35" s="693"/>
      <c r="DB35" s="693"/>
      <c r="DC35" s="697"/>
      <c r="DD35" s="668">
        <v>163807</v>
      </c>
      <c r="DE35" s="695"/>
      <c r="DF35" s="695"/>
      <c r="DG35" s="695"/>
      <c r="DH35" s="695"/>
      <c r="DI35" s="695"/>
      <c r="DJ35" s="695"/>
      <c r="DK35" s="696"/>
      <c r="DL35" s="668">
        <v>55810</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229</v>
      </c>
      <c r="AA36" s="662"/>
      <c r="AB36" s="662"/>
      <c r="AC36" s="662"/>
      <c r="AD36" s="663" t="s">
        <v>229</v>
      </c>
      <c r="AE36" s="663"/>
      <c r="AF36" s="663"/>
      <c r="AG36" s="663"/>
      <c r="AH36" s="663"/>
      <c r="AI36" s="663"/>
      <c r="AJ36" s="663"/>
      <c r="AK36" s="663"/>
      <c r="AL36" s="664" t="s">
        <v>133</v>
      </c>
      <c r="AM36" s="665"/>
      <c r="AN36" s="665"/>
      <c r="AO36" s="666"/>
      <c r="AQ36" s="736" t="s">
        <v>326</v>
      </c>
      <c r="AR36" s="737"/>
      <c r="AS36" s="737"/>
      <c r="AT36" s="737"/>
      <c r="AU36" s="737"/>
      <c r="AV36" s="737"/>
      <c r="AW36" s="737"/>
      <c r="AX36" s="737"/>
      <c r="AY36" s="738"/>
      <c r="AZ36" s="659">
        <v>75440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48308</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519698</v>
      </c>
      <c r="CS36" s="660"/>
      <c r="CT36" s="660"/>
      <c r="CU36" s="660"/>
      <c r="CV36" s="660"/>
      <c r="CW36" s="660"/>
      <c r="CX36" s="660"/>
      <c r="CY36" s="661"/>
      <c r="CZ36" s="664">
        <v>13.2</v>
      </c>
      <c r="DA36" s="693"/>
      <c r="DB36" s="693"/>
      <c r="DC36" s="697"/>
      <c r="DD36" s="668">
        <v>369631</v>
      </c>
      <c r="DE36" s="660"/>
      <c r="DF36" s="660"/>
      <c r="DG36" s="660"/>
      <c r="DH36" s="660"/>
      <c r="DI36" s="660"/>
      <c r="DJ36" s="660"/>
      <c r="DK36" s="661"/>
      <c r="DL36" s="668">
        <v>280060</v>
      </c>
      <c r="DM36" s="660"/>
      <c r="DN36" s="660"/>
      <c r="DO36" s="660"/>
      <c r="DP36" s="660"/>
      <c r="DQ36" s="660"/>
      <c r="DR36" s="660"/>
      <c r="DS36" s="660"/>
      <c r="DT36" s="660"/>
      <c r="DU36" s="660"/>
      <c r="DV36" s="661"/>
      <c r="DW36" s="664">
        <v>11.6</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103626</v>
      </c>
      <c r="S37" s="660"/>
      <c r="T37" s="660"/>
      <c r="U37" s="660"/>
      <c r="V37" s="660"/>
      <c r="W37" s="660"/>
      <c r="X37" s="660"/>
      <c r="Y37" s="661"/>
      <c r="Z37" s="662">
        <v>2.5</v>
      </c>
      <c r="AA37" s="662"/>
      <c r="AB37" s="662"/>
      <c r="AC37" s="662"/>
      <c r="AD37" s="663" t="s">
        <v>133</v>
      </c>
      <c r="AE37" s="663"/>
      <c r="AF37" s="663"/>
      <c r="AG37" s="663"/>
      <c r="AH37" s="663"/>
      <c r="AI37" s="663"/>
      <c r="AJ37" s="663"/>
      <c r="AK37" s="663"/>
      <c r="AL37" s="664" t="s">
        <v>133</v>
      </c>
      <c r="AM37" s="665"/>
      <c r="AN37" s="665"/>
      <c r="AO37" s="666"/>
      <c r="AQ37" s="736" t="s">
        <v>330</v>
      </c>
      <c r="AR37" s="737"/>
      <c r="AS37" s="737"/>
      <c r="AT37" s="737"/>
      <c r="AU37" s="737"/>
      <c r="AV37" s="737"/>
      <c r="AW37" s="737"/>
      <c r="AX37" s="737"/>
      <c r="AY37" s="738"/>
      <c r="AZ37" s="659">
        <v>11235</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806</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348121</v>
      </c>
      <c r="CS37" s="695"/>
      <c r="CT37" s="695"/>
      <c r="CU37" s="695"/>
      <c r="CV37" s="695"/>
      <c r="CW37" s="695"/>
      <c r="CX37" s="695"/>
      <c r="CY37" s="696"/>
      <c r="CZ37" s="664">
        <v>8.8000000000000007</v>
      </c>
      <c r="DA37" s="693"/>
      <c r="DB37" s="693"/>
      <c r="DC37" s="697"/>
      <c r="DD37" s="668">
        <v>230634</v>
      </c>
      <c r="DE37" s="695"/>
      <c r="DF37" s="695"/>
      <c r="DG37" s="695"/>
      <c r="DH37" s="695"/>
      <c r="DI37" s="695"/>
      <c r="DJ37" s="695"/>
      <c r="DK37" s="696"/>
      <c r="DL37" s="668">
        <v>225910</v>
      </c>
      <c r="DM37" s="695"/>
      <c r="DN37" s="695"/>
      <c r="DO37" s="695"/>
      <c r="DP37" s="695"/>
      <c r="DQ37" s="695"/>
      <c r="DR37" s="695"/>
      <c r="DS37" s="695"/>
      <c r="DT37" s="695"/>
      <c r="DU37" s="695"/>
      <c r="DV37" s="696"/>
      <c r="DW37" s="664">
        <v>9.3000000000000007</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4185560</v>
      </c>
      <c r="S38" s="740"/>
      <c r="T38" s="740"/>
      <c r="U38" s="740"/>
      <c r="V38" s="740"/>
      <c r="W38" s="740"/>
      <c r="X38" s="740"/>
      <c r="Y38" s="741"/>
      <c r="Z38" s="742">
        <v>100</v>
      </c>
      <c r="AA38" s="742"/>
      <c r="AB38" s="742"/>
      <c r="AC38" s="742"/>
      <c r="AD38" s="743">
        <v>2312642</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2283</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1351</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361425</v>
      </c>
      <c r="CS38" s="660"/>
      <c r="CT38" s="660"/>
      <c r="CU38" s="660"/>
      <c r="CV38" s="660"/>
      <c r="CW38" s="660"/>
      <c r="CX38" s="660"/>
      <c r="CY38" s="661"/>
      <c r="CZ38" s="664">
        <v>9.1999999999999993</v>
      </c>
      <c r="DA38" s="693"/>
      <c r="DB38" s="693"/>
      <c r="DC38" s="697"/>
      <c r="DD38" s="668">
        <v>325005</v>
      </c>
      <c r="DE38" s="660"/>
      <c r="DF38" s="660"/>
      <c r="DG38" s="660"/>
      <c r="DH38" s="660"/>
      <c r="DI38" s="660"/>
      <c r="DJ38" s="660"/>
      <c r="DK38" s="661"/>
      <c r="DL38" s="668">
        <v>246494</v>
      </c>
      <c r="DM38" s="660"/>
      <c r="DN38" s="660"/>
      <c r="DO38" s="660"/>
      <c r="DP38" s="660"/>
      <c r="DQ38" s="660"/>
      <c r="DR38" s="660"/>
      <c r="DS38" s="660"/>
      <c r="DT38" s="660"/>
      <c r="DU38" s="660"/>
      <c r="DV38" s="661"/>
      <c r="DW38" s="664">
        <v>10.199999999999999</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243</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109</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201000</v>
      </c>
      <c r="CS39" s="695"/>
      <c r="CT39" s="695"/>
      <c r="CU39" s="695"/>
      <c r="CV39" s="695"/>
      <c r="CW39" s="695"/>
      <c r="CX39" s="695"/>
      <c r="CY39" s="696"/>
      <c r="CZ39" s="664">
        <v>5.0999999999999996</v>
      </c>
      <c r="DA39" s="693"/>
      <c r="DB39" s="693"/>
      <c r="DC39" s="697"/>
      <c r="DD39" s="668">
        <v>144145</v>
      </c>
      <c r="DE39" s="695"/>
      <c r="DF39" s="695"/>
      <c r="DG39" s="695"/>
      <c r="DH39" s="695"/>
      <c r="DI39" s="695"/>
      <c r="DJ39" s="695"/>
      <c r="DK39" s="696"/>
      <c r="DL39" s="668" t="s">
        <v>243</v>
      </c>
      <c r="DM39" s="695"/>
      <c r="DN39" s="695"/>
      <c r="DO39" s="695"/>
      <c r="DP39" s="695"/>
      <c r="DQ39" s="695"/>
      <c r="DR39" s="695"/>
      <c r="DS39" s="695"/>
      <c r="DT39" s="695"/>
      <c r="DU39" s="695"/>
      <c r="DV39" s="696"/>
      <c r="DW39" s="664" t="s">
        <v>243</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35355</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104</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45000</v>
      </c>
      <c r="CS40" s="660"/>
      <c r="CT40" s="660"/>
      <c r="CU40" s="660"/>
      <c r="CV40" s="660"/>
      <c r="CW40" s="660"/>
      <c r="CX40" s="660"/>
      <c r="CY40" s="661"/>
      <c r="CZ40" s="664">
        <v>1.1000000000000001</v>
      </c>
      <c r="DA40" s="693"/>
      <c r="DB40" s="693"/>
      <c r="DC40" s="697"/>
      <c r="DD40" s="668" t="s">
        <v>229</v>
      </c>
      <c r="DE40" s="660"/>
      <c r="DF40" s="660"/>
      <c r="DG40" s="660"/>
      <c r="DH40" s="660"/>
      <c r="DI40" s="660"/>
      <c r="DJ40" s="660"/>
      <c r="DK40" s="661"/>
      <c r="DL40" s="668" t="s">
        <v>243</v>
      </c>
      <c r="DM40" s="660"/>
      <c r="DN40" s="660"/>
      <c r="DO40" s="660"/>
      <c r="DP40" s="660"/>
      <c r="DQ40" s="660"/>
      <c r="DR40" s="660"/>
      <c r="DS40" s="660"/>
      <c r="DT40" s="660"/>
      <c r="DU40" s="660"/>
      <c r="DV40" s="661"/>
      <c r="DW40" s="664" t="s">
        <v>243</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248347</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268</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243</v>
      </c>
      <c r="CS41" s="695"/>
      <c r="CT41" s="695"/>
      <c r="CU41" s="695"/>
      <c r="CV41" s="695"/>
      <c r="CW41" s="695"/>
      <c r="CX41" s="695"/>
      <c r="CY41" s="696"/>
      <c r="CZ41" s="664" t="s">
        <v>243</v>
      </c>
      <c r="DA41" s="693"/>
      <c r="DB41" s="693"/>
      <c r="DC41" s="697"/>
      <c r="DD41" s="668" t="s">
        <v>243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485350</v>
      </c>
      <c r="CS42" s="660"/>
      <c r="CT42" s="660"/>
      <c r="CU42" s="660"/>
      <c r="CV42" s="660"/>
      <c r="CW42" s="660"/>
      <c r="CX42" s="660"/>
      <c r="CY42" s="661"/>
      <c r="CZ42" s="664">
        <v>12.3</v>
      </c>
      <c r="DA42" s="665"/>
      <c r="DB42" s="665"/>
      <c r="DC42" s="760"/>
      <c r="DD42" s="668">
        <v>165656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19620</v>
      </c>
      <c r="CS43" s="695"/>
      <c r="CT43" s="695"/>
      <c r="CU43" s="695"/>
      <c r="CV43" s="695"/>
      <c r="CW43" s="695"/>
      <c r="CX43" s="695"/>
      <c r="CY43" s="696"/>
      <c r="CZ43" s="664">
        <v>0.5</v>
      </c>
      <c r="DA43" s="693"/>
      <c r="DB43" s="693"/>
      <c r="DC43" s="697"/>
      <c r="DD43" s="668">
        <v>19620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478571</v>
      </c>
      <c r="CS44" s="660"/>
      <c r="CT44" s="660"/>
      <c r="CU44" s="660"/>
      <c r="CV44" s="660"/>
      <c r="CW44" s="660"/>
      <c r="CX44" s="660"/>
      <c r="CY44" s="661"/>
      <c r="CZ44" s="664">
        <v>12.1</v>
      </c>
      <c r="DA44" s="665"/>
      <c r="DB44" s="665"/>
      <c r="DC44" s="760"/>
      <c r="DD44" s="668">
        <v>159552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221928</v>
      </c>
      <c r="CS45" s="695"/>
      <c r="CT45" s="695"/>
      <c r="CU45" s="695"/>
      <c r="CV45" s="695"/>
      <c r="CW45" s="695"/>
      <c r="CX45" s="695"/>
      <c r="CY45" s="696"/>
      <c r="CZ45" s="664">
        <v>5.6</v>
      </c>
      <c r="DA45" s="693"/>
      <c r="DB45" s="693"/>
      <c r="DC45" s="697"/>
      <c r="DD45" s="668">
        <v>65323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254721</v>
      </c>
      <c r="CS46" s="660"/>
      <c r="CT46" s="660"/>
      <c r="CU46" s="660"/>
      <c r="CV46" s="660"/>
      <c r="CW46" s="660"/>
      <c r="CX46" s="660"/>
      <c r="CY46" s="661"/>
      <c r="CZ46" s="664">
        <v>6.5</v>
      </c>
      <c r="DA46" s="665"/>
      <c r="DB46" s="665"/>
      <c r="DC46" s="760"/>
      <c r="DD46" s="668">
        <v>92307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6779</v>
      </c>
      <c r="CS47" s="695"/>
      <c r="CT47" s="695"/>
      <c r="CU47" s="695"/>
      <c r="CV47" s="695"/>
      <c r="CW47" s="695"/>
      <c r="CX47" s="695"/>
      <c r="CY47" s="696"/>
      <c r="CZ47" s="664">
        <v>0.2</v>
      </c>
      <c r="DA47" s="693"/>
      <c r="DB47" s="693"/>
      <c r="DC47" s="697"/>
      <c r="DD47" s="668">
        <v>6104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229</v>
      </c>
      <c r="DA48" s="665"/>
      <c r="DB48" s="665"/>
      <c r="DC48" s="760"/>
      <c r="DD48" s="668" t="s">
        <v>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3947833</v>
      </c>
      <c r="CS49" s="729"/>
      <c r="CT49" s="729"/>
      <c r="CU49" s="729"/>
      <c r="CV49" s="729"/>
      <c r="CW49" s="729"/>
      <c r="CX49" s="729"/>
      <c r="CY49" s="761"/>
      <c r="CZ49" s="744">
        <v>100</v>
      </c>
      <c r="DA49" s="762"/>
      <c r="DB49" s="762"/>
      <c r="DC49" s="763"/>
      <c r="DD49" s="764">
        <v>2787769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YUqVYVbdPsNhUQQ5Z4D4Mu6vEjtpquEt57gkvSJMSEqZuRXQVRbchVh/Bk4e4tQrsqzlt6p71MCiWcby9iVtxw==" saltValue="SN/+SVtjBFxoWSU3Y4MT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4186</v>
      </c>
      <c r="R7" s="795"/>
      <c r="S7" s="795"/>
      <c r="T7" s="795"/>
      <c r="U7" s="795"/>
      <c r="V7" s="795">
        <v>3948</v>
      </c>
      <c r="W7" s="795"/>
      <c r="X7" s="795"/>
      <c r="Y7" s="795"/>
      <c r="Z7" s="795"/>
      <c r="AA7" s="795">
        <v>238</v>
      </c>
      <c r="AB7" s="795"/>
      <c r="AC7" s="795"/>
      <c r="AD7" s="795"/>
      <c r="AE7" s="796"/>
      <c r="AF7" s="797">
        <v>236</v>
      </c>
      <c r="AG7" s="798"/>
      <c r="AH7" s="798"/>
      <c r="AI7" s="798"/>
      <c r="AJ7" s="799"/>
      <c r="AK7" s="837"/>
      <c r="AL7" s="835"/>
      <c r="AM7" s="835"/>
      <c r="AN7" s="835"/>
      <c r="AO7" s="835"/>
      <c r="AP7" s="835"/>
      <c r="AQ7" s="835"/>
      <c r="AR7" s="835"/>
      <c r="AS7" s="835"/>
      <c r="AT7" s="835"/>
      <c r="AU7" s="838"/>
      <c r="AV7" s="838"/>
      <c r="AW7" s="838"/>
      <c r="AX7" s="838"/>
      <c r="AY7" s="839"/>
      <c r="AZ7" s="232"/>
      <c r="BA7" s="232"/>
      <c r="BB7" s="232"/>
      <c r="BC7" s="232"/>
      <c r="BD7" s="232"/>
      <c r="BE7" s="233"/>
      <c r="BF7" s="233"/>
      <c r="BG7" s="233"/>
      <c r="BH7" s="233"/>
      <c r="BI7" s="233"/>
      <c r="BJ7" s="233"/>
      <c r="BK7" s="233"/>
      <c r="BL7" s="233"/>
      <c r="BM7" s="233"/>
      <c r="BN7" s="233"/>
      <c r="BO7" s="233"/>
      <c r="BP7" s="233"/>
      <c r="BQ7" s="239">
        <v>1</v>
      </c>
      <c r="BR7" s="240"/>
      <c r="BS7" s="840" t="s">
        <v>554</v>
      </c>
      <c r="BT7" s="841"/>
      <c r="BU7" s="841"/>
      <c r="BV7" s="841"/>
      <c r="BW7" s="841"/>
      <c r="BX7" s="841"/>
      <c r="BY7" s="841"/>
      <c r="BZ7" s="841"/>
      <c r="CA7" s="841"/>
      <c r="CB7" s="841"/>
      <c r="CC7" s="841"/>
      <c r="CD7" s="841"/>
      <c r="CE7" s="841"/>
      <c r="CF7" s="841"/>
      <c r="CG7" s="842"/>
      <c r="CH7" s="831">
        <v>5</v>
      </c>
      <c r="CI7" s="832"/>
      <c r="CJ7" s="832"/>
      <c r="CK7" s="832"/>
      <c r="CL7" s="833"/>
      <c r="CM7" s="831">
        <v>265</v>
      </c>
      <c r="CN7" s="832"/>
      <c r="CO7" s="832"/>
      <c r="CP7" s="832"/>
      <c r="CQ7" s="833"/>
      <c r="CR7" s="831">
        <v>4</v>
      </c>
      <c r="CS7" s="832"/>
      <c r="CT7" s="832"/>
      <c r="CU7" s="832"/>
      <c r="CV7" s="833"/>
      <c r="CW7" s="831">
        <v>0</v>
      </c>
      <c r="CX7" s="832"/>
      <c r="CY7" s="832"/>
      <c r="CZ7" s="832"/>
      <c r="DA7" s="833"/>
      <c r="DB7" s="831">
        <v>0</v>
      </c>
      <c r="DC7" s="832"/>
      <c r="DD7" s="832"/>
      <c r="DE7" s="832"/>
      <c r="DF7" s="833"/>
      <c r="DG7" s="831" t="s">
        <v>555</v>
      </c>
      <c r="DH7" s="832"/>
      <c r="DI7" s="832"/>
      <c r="DJ7" s="832"/>
      <c r="DK7" s="834"/>
      <c r="DL7" s="835" t="s">
        <v>555</v>
      </c>
      <c r="DM7" s="835"/>
      <c r="DN7" s="835"/>
      <c r="DO7" s="835"/>
      <c r="DP7" s="835"/>
      <c r="DQ7" s="836" t="s">
        <v>555</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3"/>
      <c r="CI8" s="844"/>
      <c r="CJ8" s="844"/>
      <c r="CK8" s="844"/>
      <c r="CL8" s="845"/>
      <c r="CM8" s="843"/>
      <c r="CN8" s="844"/>
      <c r="CO8" s="844"/>
      <c r="CP8" s="844"/>
      <c r="CQ8" s="845"/>
      <c r="CR8" s="843"/>
      <c r="CS8" s="844"/>
      <c r="CT8" s="844"/>
      <c r="CU8" s="844"/>
      <c r="CV8" s="845"/>
      <c r="CW8" s="843"/>
      <c r="CX8" s="844"/>
      <c r="CY8" s="844"/>
      <c r="CZ8" s="844"/>
      <c r="DA8" s="845"/>
      <c r="DB8" s="843"/>
      <c r="DC8" s="844"/>
      <c r="DD8" s="844"/>
      <c r="DE8" s="844"/>
      <c r="DF8" s="845"/>
      <c r="DG8" s="843"/>
      <c r="DH8" s="844"/>
      <c r="DI8" s="844"/>
      <c r="DJ8" s="844"/>
      <c r="DK8" s="845"/>
      <c r="DL8" s="843"/>
      <c r="DM8" s="844"/>
      <c r="DN8" s="844"/>
      <c r="DO8" s="844"/>
      <c r="DP8" s="845"/>
      <c r="DQ8" s="843"/>
      <c r="DR8" s="844"/>
      <c r="DS8" s="844"/>
      <c r="DT8" s="844"/>
      <c r="DU8" s="845"/>
      <c r="DV8" s="846"/>
      <c r="DW8" s="847"/>
      <c r="DX8" s="847"/>
      <c r="DY8" s="847"/>
      <c r="DZ8" s="848"/>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3"/>
      <c r="CI9" s="844"/>
      <c r="CJ9" s="844"/>
      <c r="CK9" s="844"/>
      <c r="CL9" s="845"/>
      <c r="CM9" s="843"/>
      <c r="CN9" s="844"/>
      <c r="CO9" s="844"/>
      <c r="CP9" s="844"/>
      <c r="CQ9" s="845"/>
      <c r="CR9" s="843"/>
      <c r="CS9" s="844"/>
      <c r="CT9" s="844"/>
      <c r="CU9" s="844"/>
      <c r="CV9" s="845"/>
      <c r="CW9" s="843"/>
      <c r="CX9" s="844"/>
      <c r="CY9" s="844"/>
      <c r="CZ9" s="844"/>
      <c r="DA9" s="845"/>
      <c r="DB9" s="843"/>
      <c r="DC9" s="844"/>
      <c r="DD9" s="844"/>
      <c r="DE9" s="844"/>
      <c r="DF9" s="845"/>
      <c r="DG9" s="843"/>
      <c r="DH9" s="844"/>
      <c r="DI9" s="844"/>
      <c r="DJ9" s="844"/>
      <c r="DK9" s="845"/>
      <c r="DL9" s="843"/>
      <c r="DM9" s="844"/>
      <c r="DN9" s="844"/>
      <c r="DO9" s="844"/>
      <c r="DP9" s="845"/>
      <c r="DQ9" s="843"/>
      <c r="DR9" s="844"/>
      <c r="DS9" s="844"/>
      <c r="DT9" s="844"/>
      <c r="DU9" s="845"/>
      <c r="DV9" s="846"/>
      <c r="DW9" s="847"/>
      <c r="DX9" s="847"/>
      <c r="DY9" s="847"/>
      <c r="DZ9" s="848"/>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3"/>
      <c r="CI10" s="844"/>
      <c r="CJ10" s="844"/>
      <c r="CK10" s="844"/>
      <c r="CL10" s="845"/>
      <c r="CM10" s="843"/>
      <c r="CN10" s="844"/>
      <c r="CO10" s="844"/>
      <c r="CP10" s="844"/>
      <c r="CQ10" s="845"/>
      <c r="CR10" s="843"/>
      <c r="CS10" s="844"/>
      <c r="CT10" s="844"/>
      <c r="CU10" s="844"/>
      <c r="CV10" s="845"/>
      <c r="CW10" s="843"/>
      <c r="CX10" s="844"/>
      <c r="CY10" s="844"/>
      <c r="CZ10" s="844"/>
      <c r="DA10" s="845"/>
      <c r="DB10" s="843"/>
      <c r="DC10" s="844"/>
      <c r="DD10" s="844"/>
      <c r="DE10" s="844"/>
      <c r="DF10" s="845"/>
      <c r="DG10" s="843"/>
      <c r="DH10" s="844"/>
      <c r="DI10" s="844"/>
      <c r="DJ10" s="844"/>
      <c r="DK10" s="845"/>
      <c r="DL10" s="843"/>
      <c r="DM10" s="844"/>
      <c r="DN10" s="844"/>
      <c r="DO10" s="844"/>
      <c r="DP10" s="845"/>
      <c r="DQ10" s="843"/>
      <c r="DR10" s="844"/>
      <c r="DS10" s="844"/>
      <c r="DT10" s="844"/>
      <c r="DU10" s="845"/>
      <c r="DV10" s="846"/>
      <c r="DW10" s="847"/>
      <c r="DX10" s="847"/>
      <c r="DY10" s="847"/>
      <c r="DZ10" s="848"/>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3"/>
      <c r="CI11" s="844"/>
      <c r="CJ11" s="844"/>
      <c r="CK11" s="844"/>
      <c r="CL11" s="845"/>
      <c r="CM11" s="843"/>
      <c r="CN11" s="844"/>
      <c r="CO11" s="844"/>
      <c r="CP11" s="844"/>
      <c r="CQ11" s="845"/>
      <c r="CR11" s="843"/>
      <c r="CS11" s="844"/>
      <c r="CT11" s="844"/>
      <c r="CU11" s="844"/>
      <c r="CV11" s="845"/>
      <c r="CW11" s="843"/>
      <c r="CX11" s="844"/>
      <c r="CY11" s="844"/>
      <c r="CZ11" s="844"/>
      <c r="DA11" s="845"/>
      <c r="DB11" s="843"/>
      <c r="DC11" s="844"/>
      <c r="DD11" s="844"/>
      <c r="DE11" s="844"/>
      <c r="DF11" s="845"/>
      <c r="DG11" s="843"/>
      <c r="DH11" s="844"/>
      <c r="DI11" s="844"/>
      <c r="DJ11" s="844"/>
      <c r="DK11" s="845"/>
      <c r="DL11" s="843"/>
      <c r="DM11" s="844"/>
      <c r="DN11" s="844"/>
      <c r="DO11" s="844"/>
      <c r="DP11" s="845"/>
      <c r="DQ11" s="843"/>
      <c r="DR11" s="844"/>
      <c r="DS11" s="844"/>
      <c r="DT11" s="844"/>
      <c r="DU11" s="845"/>
      <c r="DV11" s="846"/>
      <c r="DW11" s="847"/>
      <c r="DX11" s="847"/>
      <c r="DY11" s="847"/>
      <c r="DZ11" s="848"/>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3"/>
      <c r="CI12" s="844"/>
      <c r="CJ12" s="844"/>
      <c r="CK12" s="844"/>
      <c r="CL12" s="845"/>
      <c r="CM12" s="843"/>
      <c r="CN12" s="844"/>
      <c r="CO12" s="844"/>
      <c r="CP12" s="844"/>
      <c r="CQ12" s="845"/>
      <c r="CR12" s="843"/>
      <c r="CS12" s="844"/>
      <c r="CT12" s="844"/>
      <c r="CU12" s="844"/>
      <c r="CV12" s="845"/>
      <c r="CW12" s="843"/>
      <c r="CX12" s="844"/>
      <c r="CY12" s="844"/>
      <c r="CZ12" s="844"/>
      <c r="DA12" s="845"/>
      <c r="DB12" s="843"/>
      <c r="DC12" s="844"/>
      <c r="DD12" s="844"/>
      <c r="DE12" s="844"/>
      <c r="DF12" s="845"/>
      <c r="DG12" s="843"/>
      <c r="DH12" s="844"/>
      <c r="DI12" s="844"/>
      <c r="DJ12" s="844"/>
      <c r="DK12" s="845"/>
      <c r="DL12" s="843"/>
      <c r="DM12" s="844"/>
      <c r="DN12" s="844"/>
      <c r="DO12" s="844"/>
      <c r="DP12" s="845"/>
      <c r="DQ12" s="843"/>
      <c r="DR12" s="844"/>
      <c r="DS12" s="844"/>
      <c r="DT12" s="844"/>
      <c r="DU12" s="845"/>
      <c r="DV12" s="846"/>
      <c r="DW12" s="847"/>
      <c r="DX12" s="847"/>
      <c r="DY12" s="847"/>
      <c r="DZ12" s="848"/>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3"/>
      <c r="CI13" s="844"/>
      <c r="CJ13" s="844"/>
      <c r="CK13" s="844"/>
      <c r="CL13" s="845"/>
      <c r="CM13" s="843"/>
      <c r="CN13" s="844"/>
      <c r="CO13" s="844"/>
      <c r="CP13" s="844"/>
      <c r="CQ13" s="845"/>
      <c r="CR13" s="843"/>
      <c r="CS13" s="844"/>
      <c r="CT13" s="844"/>
      <c r="CU13" s="844"/>
      <c r="CV13" s="845"/>
      <c r="CW13" s="843"/>
      <c r="CX13" s="844"/>
      <c r="CY13" s="844"/>
      <c r="CZ13" s="844"/>
      <c r="DA13" s="845"/>
      <c r="DB13" s="843"/>
      <c r="DC13" s="844"/>
      <c r="DD13" s="844"/>
      <c r="DE13" s="844"/>
      <c r="DF13" s="845"/>
      <c r="DG13" s="843"/>
      <c r="DH13" s="844"/>
      <c r="DI13" s="844"/>
      <c r="DJ13" s="844"/>
      <c r="DK13" s="845"/>
      <c r="DL13" s="843"/>
      <c r="DM13" s="844"/>
      <c r="DN13" s="844"/>
      <c r="DO13" s="844"/>
      <c r="DP13" s="845"/>
      <c r="DQ13" s="843"/>
      <c r="DR13" s="844"/>
      <c r="DS13" s="844"/>
      <c r="DT13" s="844"/>
      <c r="DU13" s="845"/>
      <c r="DV13" s="846"/>
      <c r="DW13" s="847"/>
      <c r="DX13" s="847"/>
      <c r="DY13" s="847"/>
      <c r="DZ13" s="848"/>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3"/>
      <c r="CI14" s="844"/>
      <c r="CJ14" s="844"/>
      <c r="CK14" s="844"/>
      <c r="CL14" s="845"/>
      <c r="CM14" s="843"/>
      <c r="CN14" s="844"/>
      <c r="CO14" s="844"/>
      <c r="CP14" s="844"/>
      <c r="CQ14" s="845"/>
      <c r="CR14" s="843"/>
      <c r="CS14" s="844"/>
      <c r="CT14" s="844"/>
      <c r="CU14" s="844"/>
      <c r="CV14" s="845"/>
      <c r="CW14" s="843"/>
      <c r="CX14" s="844"/>
      <c r="CY14" s="844"/>
      <c r="CZ14" s="844"/>
      <c r="DA14" s="845"/>
      <c r="DB14" s="843"/>
      <c r="DC14" s="844"/>
      <c r="DD14" s="844"/>
      <c r="DE14" s="844"/>
      <c r="DF14" s="845"/>
      <c r="DG14" s="843"/>
      <c r="DH14" s="844"/>
      <c r="DI14" s="844"/>
      <c r="DJ14" s="844"/>
      <c r="DK14" s="845"/>
      <c r="DL14" s="843"/>
      <c r="DM14" s="844"/>
      <c r="DN14" s="844"/>
      <c r="DO14" s="844"/>
      <c r="DP14" s="845"/>
      <c r="DQ14" s="843"/>
      <c r="DR14" s="844"/>
      <c r="DS14" s="844"/>
      <c r="DT14" s="844"/>
      <c r="DU14" s="845"/>
      <c r="DV14" s="846"/>
      <c r="DW14" s="847"/>
      <c r="DX14" s="847"/>
      <c r="DY14" s="847"/>
      <c r="DZ14" s="848"/>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3"/>
      <c r="CI15" s="844"/>
      <c r="CJ15" s="844"/>
      <c r="CK15" s="844"/>
      <c r="CL15" s="845"/>
      <c r="CM15" s="843"/>
      <c r="CN15" s="844"/>
      <c r="CO15" s="844"/>
      <c r="CP15" s="844"/>
      <c r="CQ15" s="845"/>
      <c r="CR15" s="843"/>
      <c r="CS15" s="844"/>
      <c r="CT15" s="844"/>
      <c r="CU15" s="844"/>
      <c r="CV15" s="845"/>
      <c r="CW15" s="843"/>
      <c r="CX15" s="844"/>
      <c r="CY15" s="844"/>
      <c r="CZ15" s="844"/>
      <c r="DA15" s="845"/>
      <c r="DB15" s="843"/>
      <c r="DC15" s="844"/>
      <c r="DD15" s="844"/>
      <c r="DE15" s="844"/>
      <c r="DF15" s="845"/>
      <c r="DG15" s="843"/>
      <c r="DH15" s="844"/>
      <c r="DI15" s="844"/>
      <c r="DJ15" s="844"/>
      <c r="DK15" s="845"/>
      <c r="DL15" s="843"/>
      <c r="DM15" s="844"/>
      <c r="DN15" s="844"/>
      <c r="DO15" s="844"/>
      <c r="DP15" s="845"/>
      <c r="DQ15" s="843"/>
      <c r="DR15" s="844"/>
      <c r="DS15" s="844"/>
      <c r="DT15" s="844"/>
      <c r="DU15" s="845"/>
      <c r="DV15" s="846"/>
      <c r="DW15" s="847"/>
      <c r="DX15" s="847"/>
      <c r="DY15" s="847"/>
      <c r="DZ15" s="848"/>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3"/>
      <c r="CI16" s="844"/>
      <c r="CJ16" s="844"/>
      <c r="CK16" s="844"/>
      <c r="CL16" s="845"/>
      <c r="CM16" s="843"/>
      <c r="CN16" s="844"/>
      <c r="CO16" s="844"/>
      <c r="CP16" s="844"/>
      <c r="CQ16" s="845"/>
      <c r="CR16" s="843"/>
      <c r="CS16" s="844"/>
      <c r="CT16" s="844"/>
      <c r="CU16" s="844"/>
      <c r="CV16" s="845"/>
      <c r="CW16" s="843"/>
      <c r="CX16" s="844"/>
      <c r="CY16" s="844"/>
      <c r="CZ16" s="844"/>
      <c r="DA16" s="845"/>
      <c r="DB16" s="843"/>
      <c r="DC16" s="844"/>
      <c r="DD16" s="844"/>
      <c r="DE16" s="844"/>
      <c r="DF16" s="845"/>
      <c r="DG16" s="843"/>
      <c r="DH16" s="844"/>
      <c r="DI16" s="844"/>
      <c r="DJ16" s="844"/>
      <c r="DK16" s="845"/>
      <c r="DL16" s="843"/>
      <c r="DM16" s="844"/>
      <c r="DN16" s="844"/>
      <c r="DO16" s="844"/>
      <c r="DP16" s="845"/>
      <c r="DQ16" s="843"/>
      <c r="DR16" s="844"/>
      <c r="DS16" s="844"/>
      <c r="DT16" s="844"/>
      <c r="DU16" s="845"/>
      <c r="DV16" s="846"/>
      <c r="DW16" s="847"/>
      <c r="DX16" s="847"/>
      <c r="DY16" s="847"/>
      <c r="DZ16" s="848"/>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3"/>
      <c r="CI17" s="844"/>
      <c r="CJ17" s="844"/>
      <c r="CK17" s="844"/>
      <c r="CL17" s="845"/>
      <c r="CM17" s="843"/>
      <c r="CN17" s="844"/>
      <c r="CO17" s="844"/>
      <c r="CP17" s="844"/>
      <c r="CQ17" s="845"/>
      <c r="CR17" s="843"/>
      <c r="CS17" s="844"/>
      <c r="CT17" s="844"/>
      <c r="CU17" s="844"/>
      <c r="CV17" s="845"/>
      <c r="CW17" s="843"/>
      <c r="CX17" s="844"/>
      <c r="CY17" s="844"/>
      <c r="CZ17" s="844"/>
      <c r="DA17" s="845"/>
      <c r="DB17" s="843"/>
      <c r="DC17" s="844"/>
      <c r="DD17" s="844"/>
      <c r="DE17" s="844"/>
      <c r="DF17" s="845"/>
      <c r="DG17" s="843"/>
      <c r="DH17" s="844"/>
      <c r="DI17" s="844"/>
      <c r="DJ17" s="844"/>
      <c r="DK17" s="845"/>
      <c r="DL17" s="843"/>
      <c r="DM17" s="844"/>
      <c r="DN17" s="844"/>
      <c r="DO17" s="844"/>
      <c r="DP17" s="845"/>
      <c r="DQ17" s="843"/>
      <c r="DR17" s="844"/>
      <c r="DS17" s="844"/>
      <c r="DT17" s="844"/>
      <c r="DU17" s="845"/>
      <c r="DV17" s="846"/>
      <c r="DW17" s="847"/>
      <c r="DX17" s="847"/>
      <c r="DY17" s="847"/>
      <c r="DZ17" s="848"/>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3"/>
      <c r="CI18" s="844"/>
      <c r="CJ18" s="844"/>
      <c r="CK18" s="844"/>
      <c r="CL18" s="845"/>
      <c r="CM18" s="843"/>
      <c r="CN18" s="844"/>
      <c r="CO18" s="844"/>
      <c r="CP18" s="844"/>
      <c r="CQ18" s="845"/>
      <c r="CR18" s="843"/>
      <c r="CS18" s="844"/>
      <c r="CT18" s="844"/>
      <c r="CU18" s="844"/>
      <c r="CV18" s="845"/>
      <c r="CW18" s="843"/>
      <c r="CX18" s="844"/>
      <c r="CY18" s="844"/>
      <c r="CZ18" s="844"/>
      <c r="DA18" s="845"/>
      <c r="DB18" s="843"/>
      <c r="DC18" s="844"/>
      <c r="DD18" s="844"/>
      <c r="DE18" s="844"/>
      <c r="DF18" s="845"/>
      <c r="DG18" s="843"/>
      <c r="DH18" s="844"/>
      <c r="DI18" s="844"/>
      <c r="DJ18" s="844"/>
      <c r="DK18" s="845"/>
      <c r="DL18" s="843"/>
      <c r="DM18" s="844"/>
      <c r="DN18" s="844"/>
      <c r="DO18" s="844"/>
      <c r="DP18" s="845"/>
      <c r="DQ18" s="843"/>
      <c r="DR18" s="844"/>
      <c r="DS18" s="844"/>
      <c r="DT18" s="844"/>
      <c r="DU18" s="845"/>
      <c r="DV18" s="846"/>
      <c r="DW18" s="847"/>
      <c r="DX18" s="847"/>
      <c r="DY18" s="847"/>
      <c r="DZ18" s="848"/>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3"/>
      <c r="CI19" s="844"/>
      <c r="CJ19" s="844"/>
      <c r="CK19" s="844"/>
      <c r="CL19" s="845"/>
      <c r="CM19" s="843"/>
      <c r="CN19" s="844"/>
      <c r="CO19" s="844"/>
      <c r="CP19" s="844"/>
      <c r="CQ19" s="845"/>
      <c r="CR19" s="843"/>
      <c r="CS19" s="844"/>
      <c r="CT19" s="844"/>
      <c r="CU19" s="844"/>
      <c r="CV19" s="845"/>
      <c r="CW19" s="843"/>
      <c r="CX19" s="844"/>
      <c r="CY19" s="844"/>
      <c r="CZ19" s="844"/>
      <c r="DA19" s="845"/>
      <c r="DB19" s="843"/>
      <c r="DC19" s="844"/>
      <c r="DD19" s="844"/>
      <c r="DE19" s="844"/>
      <c r="DF19" s="845"/>
      <c r="DG19" s="843"/>
      <c r="DH19" s="844"/>
      <c r="DI19" s="844"/>
      <c r="DJ19" s="844"/>
      <c r="DK19" s="845"/>
      <c r="DL19" s="843"/>
      <c r="DM19" s="844"/>
      <c r="DN19" s="844"/>
      <c r="DO19" s="844"/>
      <c r="DP19" s="845"/>
      <c r="DQ19" s="843"/>
      <c r="DR19" s="844"/>
      <c r="DS19" s="844"/>
      <c r="DT19" s="844"/>
      <c r="DU19" s="845"/>
      <c r="DV19" s="846"/>
      <c r="DW19" s="847"/>
      <c r="DX19" s="847"/>
      <c r="DY19" s="847"/>
      <c r="DZ19" s="848"/>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3"/>
      <c r="CI20" s="844"/>
      <c r="CJ20" s="844"/>
      <c r="CK20" s="844"/>
      <c r="CL20" s="845"/>
      <c r="CM20" s="843"/>
      <c r="CN20" s="844"/>
      <c r="CO20" s="844"/>
      <c r="CP20" s="844"/>
      <c r="CQ20" s="845"/>
      <c r="CR20" s="843"/>
      <c r="CS20" s="844"/>
      <c r="CT20" s="844"/>
      <c r="CU20" s="844"/>
      <c r="CV20" s="845"/>
      <c r="CW20" s="843"/>
      <c r="CX20" s="844"/>
      <c r="CY20" s="844"/>
      <c r="CZ20" s="844"/>
      <c r="DA20" s="845"/>
      <c r="DB20" s="843"/>
      <c r="DC20" s="844"/>
      <c r="DD20" s="844"/>
      <c r="DE20" s="844"/>
      <c r="DF20" s="845"/>
      <c r="DG20" s="843"/>
      <c r="DH20" s="844"/>
      <c r="DI20" s="844"/>
      <c r="DJ20" s="844"/>
      <c r="DK20" s="845"/>
      <c r="DL20" s="843"/>
      <c r="DM20" s="844"/>
      <c r="DN20" s="844"/>
      <c r="DO20" s="844"/>
      <c r="DP20" s="845"/>
      <c r="DQ20" s="843"/>
      <c r="DR20" s="844"/>
      <c r="DS20" s="844"/>
      <c r="DT20" s="844"/>
      <c r="DU20" s="845"/>
      <c r="DV20" s="846"/>
      <c r="DW20" s="847"/>
      <c r="DX20" s="847"/>
      <c r="DY20" s="847"/>
      <c r="DZ20" s="848"/>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3"/>
      <c r="CI21" s="844"/>
      <c r="CJ21" s="844"/>
      <c r="CK21" s="844"/>
      <c r="CL21" s="845"/>
      <c r="CM21" s="843"/>
      <c r="CN21" s="844"/>
      <c r="CO21" s="844"/>
      <c r="CP21" s="844"/>
      <c r="CQ21" s="845"/>
      <c r="CR21" s="843"/>
      <c r="CS21" s="844"/>
      <c r="CT21" s="844"/>
      <c r="CU21" s="844"/>
      <c r="CV21" s="845"/>
      <c r="CW21" s="843"/>
      <c r="CX21" s="844"/>
      <c r="CY21" s="844"/>
      <c r="CZ21" s="844"/>
      <c r="DA21" s="845"/>
      <c r="DB21" s="843"/>
      <c r="DC21" s="844"/>
      <c r="DD21" s="844"/>
      <c r="DE21" s="844"/>
      <c r="DF21" s="845"/>
      <c r="DG21" s="843"/>
      <c r="DH21" s="844"/>
      <c r="DI21" s="844"/>
      <c r="DJ21" s="844"/>
      <c r="DK21" s="845"/>
      <c r="DL21" s="843"/>
      <c r="DM21" s="844"/>
      <c r="DN21" s="844"/>
      <c r="DO21" s="844"/>
      <c r="DP21" s="845"/>
      <c r="DQ21" s="843"/>
      <c r="DR21" s="844"/>
      <c r="DS21" s="844"/>
      <c r="DT21" s="844"/>
      <c r="DU21" s="845"/>
      <c r="DV21" s="846"/>
      <c r="DW21" s="847"/>
      <c r="DX21" s="847"/>
      <c r="DY21" s="847"/>
      <c r="DZ21" s="848"/>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9"/>
      <c r="R22" s="850"/>
      <c r="S22" s="850"/>
      <c r="T22" s="850"/>
      <c r="U22" s="850"/>
      <c r="V22" s="850"/>
      <c r="W22" s="850"/>
      <c r="X22" s="850"/>
      <c r="Y22" s="850"/>
      <c r="Z22" s="850"/>
      <c r="AA22" s="850"/>
      <c r="AB22" s="850"/>
      <c r="AC22" s="850"/>
      <c r="AD22" s="850"/>
      <c r="AE22" s="851"/>
      <c r="AF22" s="821"/>
      <c r="AG22" s="822"/>
      <c r="AH22" s="822"/>
      <c r="AI22" s="822"/>
      <c r="AJ22" s="823"/>
      <c r="AK22" s="864"/>
      <c r="AL22" s="865"/>
      <c r="AM22" s="865"/>
      <c r="AN22" s="865"/>
      <c r="AO22" s="865"/>
      <c r="AP22" s="865"/>
      <c r="AQ22" s="865"/>
      <c r="AR22" s="865"/>
      <c r="AS22" s="865"/>
      <c r="AT22" s="865"/>
      <c r="AU22" s="866"/>
      <c r="AV22" s="866"/>
      <c r="AW22" s="866"/>
      <c r="AX22" s="866"/>
      <c r="AY22" s="867"/>
      <c r="AZ22" s="868" t="s">
        <v>381</v>
      </c>
      <c r="BA22" s="868"/>
      <c r="BB22" s="868"/>
      <c r="BC22" s="868"/>
      <c r="BD22" s="869"/>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3"/>
      <c r="CI22" s="844"/>
      <c r="CJ22" s="844"/>
      <c r="CK22" s="844"/>
      <c r="CL22" s="845"/>
      <c r="CM22" s="843"/>
      <c r="CN22" s="844"/>
      <c r="CO22" s="844"/>
      <c r="CP22" s="844"/>
      <c r="CQ22" s="845"/>
      <c r="CR22" s="843"/>
      <c r="CS22" s="844"/>
      <c r="CT22" s="844"/>
      <c r="CU22" s="844"/>
      <c r="CV22" s="845"/>
      <c r="CW22" s="843"/>
      <c r="CX22" s="844"/>
      <c r="CY22" s="844"/>
      <c r="CZ22" s="844"/>
      <c r="DA22" s="845"/>
      <c r="DB22" s="843"/>
      <c r="DC22" s="844"/>
      <c r="DD22" s="844"/>
      <c r="DE22" s="844"/>
      <c r="DF22" s="845"/>
      <c r="DG22" s="843"/>
      <c r="DH22" s="844"/>
      <c r="DI22" s="844"/>
      <c r="DJ22" s="844"/>
      <c r="DK22" s="845"/>
      <c r="DL22" s="843"/>
      <c r="DM22" s="844"/>
      <c r="DN22" s="844"/>
      <c r="DO22" s="844"/>
      <c r="DP22" s="845"/>
      <c r="DQ22" s="843"/>
      <c r="DR22" s="844"/>
      <c r="DS22" s="844"/>
      <c r="DT22" s="844"/>
      <c r="DU22" s="845"/>
      <c r="DV22" s="846"/>
      <c r="DW22" s="847"/>
      <c r="DX22" s="847"/>
      <c r="DY22" s="847"/>
      <c r="DZ22" s="848"/>
      <c r="EA22" s="234"/>
    </row>
    <row r="23" spans="1:131" s="235" customFormat="1" ht="26.25" customHeight="1" thickBot="1" x14ac:dyDescent="0.2">
      <c r="A23" s="244" t="s">
        <v>382</v>
      </c>
      <c r="B23" s="852" t="s">
        <v>383</v>
      </c>
      <c r="C23" s="853"/>
      <c r="D23" s="853"/>
      <c r="E23" s="853"/>
      <c r="F23" s="853"/>
      <c r="G23" s="853"/>
      <c r="H23" s="853"/>
      <c r="I23" s="853"/>
      <c r="J23" s="853"/>
      <c r="K23" s="853"/>
      <c r="L23" s="853"/>
      <c r="M23" s="853"/>
      <c r="N23" s="853"/>
      <c r="O23" s="853"/>
      <c r="P23" s="854"/>
      <c r="Q23" s="855"/>
      <c r="R23" s="856"/>
      <c r="S23" s="856"/>
      <c r="T23" s="856"/>
      <c r="U23" s="856"/>
      <c r="V23" s="856"/>
      <c r="W23" s="856"/>
      <c r="X23" s="856"/>
      <c r="Y23" s="856"/>
      <c r="Z23" s="856"/>
      <c r="AA23" s="856"/>
      <c r="AB23" s="856"/>
      <c r="AC23" s="856"/>
      <c r="AD23" s="856"/>
      <c r="AE23" s="857"/>
      <c r="AF23" s="858">
        <v>236</v>
      </c>
      <c r="AG23" s="856"/>
      <c r="AH23" s="856"/>
      <c r="AI23" s="856"/>
      <c r="AJ23" s="859"/>
      <c r="AK23" s="860"/>
      <c r="AL23" s="861"/>
      <c r="AM23" s="861"/>
      <c r="AN23" s="861"/>
      <c r="AO23" s="861"/>
      <c r="AP23" s="856"/>
      <c r="AQ23" s="856"/>
      <c r="AR23" s="856"/>
      <c r="AS23" s="856"/>
      <c r="AT23" s="856"/>
      <c r="AU23" s="862"/>
      <c r="AV23" s="862"/>
      <c r="AW23" s="862"/>
      <c r="AX23" s="862"/>
      <c r="AY23" s="863"/>
      <c r="AZ23" s="871" t="s">
        <v>229</v>
      </c>
      <c r="BA23" s="872"/>
      <c r="BB23" s="872"/>
      <c r="BC23" s="872"/>
      <c r="BD23" s="873"/>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3"/>
      <c r="CI23" s="844"/>
      <c r="CJ23" s="844"/>
      <c r="CK23" s="844"/>
      <c r="CL23" s="845"/>
      <c r="CM23" s="843"/>
      <c r="CN23" s="844"/>
      <c r="CO23" s="844"/>
      <c r="CP23" s="844"/>
      <c r="CQ23" s="845"/>
      <c r="CR23" s="843"/>
      <c r="CS23" s="844"/>
      <c r="CT23" s="844"/>
      <c r="CU23" s="844"/>
      <c r="CV23" s="845"/>
      <c r="CW23" s="843"/>
      <c r="CX23" s="844"/>
      <c r="CY23" s="844"/>
      <c r="CZ23" s="844"/>
      <c r="DA23" s="845"/>
      <c r="DB23" s="843"/>
      <c r="DC23" s="844"/>
      <c r="DD23" s="844"/>
      <c r="DE23" s="844"/>
      <c r="DF23" s="845"/>
      <c r="DG23" s="843"/>
      <c r="DH23" s="844"/>
      <c r="DI23" s="844"/>
      <c r="DJ23" s="844"/>
      <c r="DK23" s="845"/>
      <c r="DL23" s="843"/>
      <c r="DM23" s="844"/>
      <c r="DN23" s="844"/>
      <c r="DO23" s="844"/>
      <c r="DP23" s="845"/>
      <c r="DQ23" s="843"/>
      <c r="DR23" s="844"/>
      <c r="DS23" s="844"/>
      <c r="DT23" s="844"/>
      <c r="DU23" s="845"/>
      <c r="DV23" s="846"/>
      <c r="DW23" s="847"/>
      <c r="DX23" s="847"/>
      <c r="DY23" s="847"/>
      <c r="DZ23" s="848"/>
      <c r="EA23" s="234"/>
    </row>
    <row r="24" spans="1:131" s="235" customFormat="1" ht="26.25" customHeight="1" x14ac:dyDescent="0.15">
      <c r="A24" s="870" t="s">
        <v>384</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3"/>
      <c r="CI24" s="844"/>
      <c r="CJ24" s="844"/>
      <c r="CK24" s="844"/>
      <c r="CL24" s="845"/>
      <c r="CM24" s="843"/>
      <c r="CN24" s="844"/>
      <c r="CO24" s="844"/>
      <c r="CP24" s="844"/>
      <c r="CQ24" s="845"/>
      <c r="CR24" s="843"/>
      <c r="CS24" s="844"/>
      <c r="CT24" s="844"/>
      <c r="CU24" s="844"/>
      <c r="CV24" s="845"/>
      <c r="CW24" s="843"/>
      <c r="CX24" s="844"/>
      <c r="CY24" s="844"/>
      <c r="CZ24" s="844"/>
      <c r="DA24" s="845"/>
      <c r="DB24" s="843"/>
      <c r="DC24" s="844"/>
      <c r="DD24" s="844"/>
      <c r="DE24" s="844"/>
      <c r="DF24" s="845"/>
      <c r="DG24" s="843"/>
      <c r="DH24" s="844"/>
      <c r="DI24" s="844"/>
      <c r="DJ24" s="844"/>
      <c r="DK24" s="845"/>
      <c r="DL24" s="843"/>
      <c r="DM24" s="844"/>
      <c r="DN24" s="844"/>
      <c r="DO24" s="844"/>
      <c r="DP24" s="845"/>
      <c r="DQ24" s="843"/>
      <c r="DR24" s="844"/>
      <c r="DS24" s="844"/>
      <c r="DT24" s="844"/>
      <c r="DU24" s="845"/>
      <c r="DV24" s="846"/>
      <c r="DW24" s="847"/>
      <c r="DX24" s="847"/>
      <c r="DY24" s="847"/>
      <c r="DZ24" s="848"/>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3"/>
      <c r="CI25" s="844"/>
      <c r="CJ25" s="844"/>
      <c r="CK25" s="844"/>
      <c r="CL25" s="845"/>
      <c r="CM25" s="843"/>
      <c r="CN25" s="844"/>
      <c r="CO25" s="844"/>
      <c r="CP25" s="844"/>
      <c r="CQ25" s="845"/>
      <c r="CR25" s="843"/>
      <c r="CS25" s="844"/>
      <c r="CT25" s="844"/>
      <c r="CU25" s="844"/>
      <c r="CV25" s="845"/>
      <c r="CW25" s="843"/>
      <c r="CX25" s="844"/>
      <c r="CY25" s="844"/>
      <c r="CZ25" s="844"/>
      <c r="DA25" s="845"/>
      <c r="DB25" s="843"/>
      <c r="DC25" s="844"/>
      <c r="DD25" s="844"/>
      <c r="DE25" s="844"/>
      <c r="DF25" s="845"/>
      <c r="DG25" s="843"/>
      <c r="DH25" s="844"/>
      <c r="DI25" s="844"/>
      <c r="DJ25" s="844"/>
      <c r="DK25" s="845"/>
      <c r="DL25" s="843"/>
      <c r="DM25" s="844"/>
      <c r="DN25" s="844"/>
      <c r="DO25" s="844"/>
      <c r="DP25" s="845"/>
      <c r="DQ25" s="843"/>
      <c r="DR25" s="844"/>
      <c r="DS25" s="844"/>
      <c r="DT25" s="844"/>
      <c r="DU25" s="845"/>
      <c r="DV25" s="846"/>
      <c r="DW25" s="847"/>
      <c r="DX25" s="847"/>
      <c r="DY25" s="847"/>
      <c r="DZ25" s="848"/>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4" t="s">
        <v>389</v>
      </c>
      <c r="AG26" s="875"/>
      <c r="AH26" s="875"/>
      <c r="AI26" s="875"/>
      <c r="AJ26" s="876"/>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3"/>
      <c r="CI26" s="844"/>
      <c r="CJ26" s="844"/>
      <c r="CK26" s="844"/>
      <c r="CL26" s="845"/>
      <c r="CM26" s="843"/>
      <c r="CN26" s="844"/>
      <c r="CO26" s="844"/>
      <c r="CP26" s="844"/>
      <c r="CQ26" s="845"/>
      <c r="CR26" s="843"/>
      <c r="CS26" s="844"/>
      <c r="CT26" s="844"/>
      <c r="CU26" s="844"/>
      <c r="CV26" s="845"/>
      <c r="CW26" s="843"/>
      <c r="CX26" s="844"/>
      <c r="CY26" s="844"/>
      <c r="CZ26" s="844"/>
      <c r="DA26" s="845"/>
      <c r="DB26" s="843"/>
      <c r="DC26" s="844"/>
      <c r="DD26" s="844"/>
      <c r="DE26" s="844"/>
      <c r="DF26" s="845"/>
      <c r="DG26" s="843"/>
      <c r="DH26" s="844"/>
      <c r="DI26" s="844"/>
      <c r="DJ26" s="844"/>
      <c r="DK26" s="845"/>
      <c r="DL26" s="843"/>
      <c r="DM26" s="844"/>
      <c r="DN26" s="844"/>
      <c r="DO26" s="844"/>
      <c r="DP26" s="845"/>
      <c r="DQ26" s="843"/>
      <c r="DR26" s="844"/>
      <c r="DS26" s="844"/>
      <c r="DT26" s="844"/>
      <c r="DU26" s="845"/>
      <c r="DV26" s="846"/>
      <c r="DW26" s="847"/>
      <c r="DX26" s="847"/>
      <c r="DY26" s="847"/>
      <c r="DZ26" s="848"/>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7"/>
      <c r="AG27" s="878"/>
      <c r="AH27" s="878"/>
      <c r="AI27" s="878"/>
      <c r="AJ27" s="879"/>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3"/>
      <c r="CI27" s="844"/>
      <c r="CJ27" s="844"/>
      <c r="CK27" s="844"/>
      <c r="CL27" s="845"/>
      <c r="CM27" s="843"/>
      <c r="CN27" s="844"/>
      <c r="CO27" s="844"/>
      <c r="CP27" s="844"/>
      <c r="CQ27" s="845"/>
      <c r="CR27" s="843"/>
      <c r="CS27" s="844"/>
      <c r="CT27" s="844"/>
      <c r="CU27" s="844"/>
      <c r="CV27" s="845"/>
      <c r="CW27" s="843"/>
      <c r="CX27" s="844"/>
      <c r="CY27" s="844"/>
      <c r="CZ27" s="844"/>
      <c r="DA27" s="845"/>
      <c r="DB27" s="843"/>
      <c r="DC27" s="844"/>
      <c r="DD27" s="844"/>
      <c r="DE27" s="844"/>
      <c r="DF27" s="845"/>
      <c r="DG27" s="843"/>
      <c r="DH27" s="844"/>
      <c r="DI27" s="844"/>
      <c r="DJ27" s="844"/>
      <c r="DK27" s="845"/>
      <c r="DL27" s="843"/>
      <c r="DM27" s="844"/>
      <c r="DN27" s="844"/>
      <c r="DO27" s="844"/>
      <c r="DP27" s="845"/>
      <c r="DQ27" s="843"/>
      <c r="DR27" s="844"/>
      <c r="DS27" s="844"/>
      <c r="DT27" s="844"/>
      <c r="DU27" s="845"/>
      <c r="DV27" s="846"/>
      <c r="DW27" s="847"/>
      <c r="DX27" s="847"/>
      <c r="DY27" s="847"/>
      <c r="DZ27" s="848"/>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4">
        <v>697</v>
      </c>
      <c r="R28" s="885"/>
      <c r="S28" s="885"/>
      <c r="T28" s="885"/>
      <c r="U28" s="885"/>
      <c r="V28" s="885">
        <v>643</v>
      </c>
      <c r="W28" s="885"/>
      <c r="X28" s="885"/>
      <c r="Y28" s="885"/>
      <c r="Z28" s="885"/>
      <c r="AA28" s="885">
        <v>54</v>
      </c>
      <c r="AB28" s="885"/>
      <c r="AC28" s="885"/>
      <c r="AD28" s="885"/>
      <c r="AE28" s="886"/>
      <c r="AF28" s="887">
        <v>54</v>
      </c>
      <c r="AG28" s="885"/>
      <c r="AH28" s="885"/>
      <c r="AI28" s="885"/>
      <c r="AJ28" s="888"/>
      <c r="AK28" s="889">
        <v>35</v>
      </c>
      <c r="AL28" s="880"/>
      <c r="AM28" s="880"/>
      <c r="AN28" s="880"/>
      <c r="AO28" s="880"/>
      <c r="AP28" s="880" t="s">
        <v>555</v>
      </c>
      <c r="AQ28" s="880"/>
      <c r="AR28" s="880"/>
      <c r="AS28" s="880"/>
      <c r="AT28" s="880"/>
      <c r="AU28" s="880" t="s">
        <v>555</v>
      </c>
      <c r="AV28" s="880"/>
      <c r="AW28" s="880"/>
      <c r="AX28" s="880"/>
      <c r="AY28" s="880"/>
      <c r="AZ28" s="881" t="s">
        <v>555</v>
      </c>
      <c r="BA28" s="881"/>
      <c r="BB28" s="881"/>
      <c r="BC28" s="881"/>
      <c r="BD28" s="881"/>
      <c r="BE28" s="882"/>
      <c r="BF28" s="882"/>
      <c r="BG28" s="882"/>
      <c r="BH28" s="882"/>
      <c r="BI28" s="883"/>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3"/>
      <c r="CI28" s="844"/>
      <c r="CJ28" s="844"/>
      <c r="CK28" s="844"/>
      <c r="CL28" s="845"/>
      <c r="CM28" s="843"/>
      <c r="CN28" s="844"/>
      <c r="CO28" s="844"/>
      <c r="CP28" s="844"/>
      <c r="CQ28" s="845"/>
      <c r="CR28" s="843"/>
      <c r="CS28" s="844"/>
      <c r="CT28" s="844"/>
      <c r="CU28" s="844"/>
      <c r="CV28" s="845"/>
      <c r="CW28" s="843"/>
      <c r="CX28" s="844"/>
      <c r="CY28" s="844"/>
      <c r="CZ28" s="844"/>
      <c r="DA28" s="845"/>
      <c r="DB28" s="843"/>
      <c r="DC28" s="844"/>
      <c r="DD28" s="844"/>
      <c r="DE28" s="844"/>
      <c r="DF28" s="845"/>
      <c r="DG28" s="843"/>
      <c r="DH28" s="844"/>
      <c r="DI28" s="844"/>
      <c r="DJ28" s="844"/>
      <c r="DK28" s="845"/>
      <c r="DL28" s="843"/>
      <c r="DM28" s="844"/>
      <c r="DN28" s="844"/>
      <c r="DO28" s="844"/>
      <c r="DP28" s="845"/>
      <c r="DQ28" s="843"/>
      <c r="DR28" s="844"/>
      <c r="DS28" s="844"/>
      <c r="DT28" s="844"/>
      <c r="DU28" s="845"/>
      <c r="DV28" s="846"/>
      <c r="DW28" s="847"/>
      <c r="DX28" s="847"/>
      <c r="DY28" s="847"/>
      <c r="DZ28" s="848"/>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664</v>
      </c>
      <c r="R29" s="819"/>
      <c r="S29" s="819"/>
      <c r="T29" s="819"/>
      <c r="U29" s="819"/>
      <c r="V29" s="819">
        <v>663</v>
      </c>
      <c r="W29" s="819"/>
      <c r="X29" s="819"/>
      <c r="Y29" s="819"/>
      <c r="Z29" s="819"/>
      <c r="AA29" s="819">
        <v>1</v>
      </c>
      <c r="AB29" s="819"/>
      <c r="AC29" s="819"/>
      <c r="AD29" s="819"/>
      <c r="AE29" s="820"/>
      <c r="AF29" s="821">
        <v>1</v>
      </c>
      <c r="AG29" s="822"/>
      <c r="AH29" s="822"/>
      <c r="AI29" s="822"/>
      <c r="AJ29" s="823"/>
      <c r="AK29" s="892">
        <v>105</v>
      </c>
      <c r="AL29" s="893"/>
      <c r="AM29" s="893"/>
      <c r="AN29" s="893"/>
      <c r="AO29" s="893"/>
      <c r="AP29" s="893" t="s">
        <v>555</v>
      </c>
      <c r="AQ29" s="893"/>
      <c r="AR29" s="893"/>
      <c r="AS29" s="893"/>
      <c r="AT29" s="893"/>
      <c r="AU29" s="893" t="s">
        <v>555</v>
      </c>
      <c r="AV29" s="893"/>
      <c r="AW29" s="893"/>
      <c r="AX29" s="893"/>
      <c r="AY29" s="893"/>
      <c r="AZ29" s="894" t="s">
        <v>555</v>
      </c>
      <c r="BA29" s="894"/>
      <c r="BB29" s="894"/>
      <c r="BC29" s="894"/>
      <c r="BD29" s="894"/>
      <c r="BE29" s="890"/>
      <c r="BF29" s="890"/>
      <c r="BG29" s="890"/>
      <c r="BH29" s="890"/>
      <c r="BI29" s="891"/>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3"/>
      <c r="CI29" s="844"/>
      <c r="CJ29" s="844"/>
      <c r="CK29" s="844"/>
      <c r="CL29" s="845"/>
      <c r="CM29" s="843"/>
      <c r="CN29" s="844"/>
      <c r="CO29" s="844"/>
      <c r="CP29" s="844"/>
      <c r="CQ29" s="845"/>
      <c r="CR29" s="843"/>
      <c r="CS29" s="844"/>
      <c r="CT29" s="844"/>
      <c r="CU29" s="844"/>
      <c r="CV29" s="845"/>
      <c r="CW29" s="843"/>
      <c r="CX29" s="844"/>
      <c r="CY29" s="844"/>
      <c r="CZ29" s="844"/>
      <c r="DA29" s="845"/>
      <c r="DB29" s="843"/>
      <c r="DC29" s="844"/>
      <c r="DD29" s="844"/>
      <c r="DE29" s="844"/>
      <c r="DF29" s="845"/>
      <c r="DG29" s="843"/>
      <c r="DH29" s="844"/>
      <c r="DI29" s="844"/>
      <c r="DJ29" s="844"/>
      <c r="DK29" s="845"/>
      <c r="DL29" s="843"/>
      <c r="DM29" s="844"/>
      <c r="DN29" s="844"/>
      <c r="DO29" s="844"/>
      <c r="DP29" s="845"/>
      <c r="DQ29" s="843"/>
      <c r="DR29" s="844"/>
      <c r="DS29" s="844"/>
      <c r="DT29" s="844"/>
      <c r="DU29" s="845"/>
      <c r="DV29" s="846"/>
      <c r="DW29" s="847"/>
      <c r="DX29" s="847"/>
      <c r="DY29" s="847"/>
      <c r="DZ29" s="848"/>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73</v>
      </c>
      <c r="R30" s="819"/>
      <c r="S30" s="819"/>
      <c r="T30" s="819"/>
      <c r="U30" s="819"/>
      <c r="V30" s="819">
        <v>73</v>
      </c>
      <c r="W30" s="819"/>
      <c r="X30" s="819"/>
      <c r="Y30" s="819"/>
      <c r="Z30" s="819"/>
      <c r="AA30" s="819">
        <v>0</v>
      </c>
      <c r="AB30" s="819"/>
      <c r="AC30" s="819"/>
      <c r="AD30" s="819"/>
      <c r="AE30" s="820"/>
      <c r="AF30" s="821">
        <v>0</v>
      </c>
      <c r="AG30" s="822"/>
      <c r="AH30" s="822"/>
      <c r="AI30" s="822"/>
      <c r="AJ30" s="823"/>
      <c r="AK30" s="892">
        <v>25</v>
      </c>
      <c r="AL30" s="893"/>
      <c r="AM30" s="893"/>
      <c r="AN30" s="893"/>
      <c r="AO30" s="893"/>
      <c r="AP30" s="893" t="s">
        <v>555</v>
      </c>
      <c r="AQ30" s="893"/>
      <c r="AR30" s="893"/>
      <c r="AS30" s="893"/>
      <c r="AT30" s="893"/>
      <c r="AU30" s="893" t="s">
        <v>555</v>
      </c>
      <c r="AV30" s="893"/>
      <c r="AW30" s="893"/>
      <c r="AX30" s="893"/>
      <c r="AY30" s="893"/>
      <c r="AZ30" s="894" t="s">
        <v>555</v>
      </c>
      <c r="BA30" s="894"/>
      <c r="BB30" s="894"/>
      <c r="BC30" s="894"/>
      <c r="BD30" s="894"/>
      <c r="BE30" s="890"/>
      <c r="BF30" s="890"/>
      <c r="BG30" s="890"/>
      <c r="BH30" s="890"/>
      <c r="BI30" s="891"/>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3"/>
      <c r="CI30" s="844"/>
      <c r="CJ30" s="844"/>
      <c r="CK30" s="844"/>
      <c r="CL30" s="845"/>
      <c r="CM30" s="843"/>
      <c r="CN30" s="844"/>
      <c r="CO30" s="844"/>
      <c r="CP30" s="844"/>
      <c r="CQ30" s="845"/>
      <c r="CR30" s="843"/>
      <c r="CS30" s="844"/>
      <c r="CT30" s="844"/>
      <c r="CU30" s="844"/>
      <c r="CV30" s="845"/>
      <c r="CW30" s="843"/>
      <c r="CX30" s="844"/>
      <c r="CY30" s="844"/>
      <c r="CZ30" s="844"/>
      <c r="DA30" s="845"/>
      <c r="DB30" s="843"/>
      <c r="DC30" s="844"/>
      <c r="DD30" s="844"/>
      <c r="DE30" s="844"/>
      <c r="DF30" s="845"/>
      <c r="DG30" s="843"/>
      <c r="DH30" s="844"/>
      <c r="DI30" s="844"/>
      <c r="DJ30" s="844"/>
      <c r="DK30" s="845"/>
      <c r="DL30" s="843"/>
      <c r="DM30" s="844"/>
      <c r="DN30" s="844"/>
      <c r="DO30" s="844"/>
      <c r="DP30" s="845"/>
      <c r="DQ30" s="843"/>
      <c r="DR30" s="844"/>
      <c r="DS30" s="844"/>
      <c r="DT30" s="844"/>
      <c r="DU30" s="845"/>
      <c r="DV30" s="846"/>
      <c r="DW30" s="847"/>
      <c r="DX30" s="847"/>
      <c r="DY30" s="847"/>
      <c r="DZ30" s="848"/>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98</v>
      </c>
      <c r="R31" s="819"/>
      <c r="S31" s="819"/>
      <c r="T31" s="819"/>
      <c r="U31" s="819"/>
      <c r="V31" s="819">
        <v>92</v>
      </c>
      <c r="W31" s="819"/>
      <c r="X31" s="819"/>
      <c r="Y31" s="819"/>
      <c r="Z31" s="819"/>
      <c r="AA31" s="819">
        <v>6</v>
      </c>
      <c r="AB31" s="819"/>
      <c r="AC31" s="819"/>
      <c r="AD31" s="819"/>
      <c r="AE31" s="820"/>
      <c r="AF31" s="821">
        <v>89</v>
      </c>
      <c r="AG31" s="822"/>
      <c r="AH31" s="822"/>
      <c r="AI31" s="822"/>
      <c r="AJ31" s="823"/>
      <c r="AK31" s="892">
        <v>13</v>
      </c>
      <c r="AL31" s="893"/>
      <c r="AM31" s="893"/>
      <c r="AN31" s="893"/>
      <c r="AO31" s="893"/>
      <c r="AP31" s="893">
        <v>139</v>
      </c>
      <c r="AQ31" s="893"/>
      <c r="AR31" s="893"/>
      <c r="AS31" s="893"/>
      <c r="AT31" s="893"/>
      <c r="AU31" s="893">
        <v>75</v>
      </c>
      <c r="AV31" s="893"/>
      <c r="AW31" s="893"/>
      <c r="AX31" s="893"/>
      <c r="AY31" s="893"/>
      <c r="AZ31" s="894" t="s">
        <v>556</v>
      </c>
      <c r="BA31" s="894"/>
      <c r="BB31" s="894"/>
      <c r="BC31" s="894"/>
      <c r="BD31" s="894"/>
      <c r="BE31" s="890" t="s">
        <v>398</v>
      </c>
      <c r="BF31" s="890"/>
      <c r="BG31" s="890"/>
      <c r="BH31" s="890"/>
      <c r="BI31" s="891"/>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3"/>
      <c r="CI31" s="844"/>
      <c r="CJ31" s="844"/>
      <c r="CK31" s="844"/>
      <c r="CL31" s="845"/>
      <c r="CM31" s="843"/>
      <c r="CN31" s="844"/>
      <c r="CO31" s="844"/>
      <c r="CP31" s="844"/>
      <c r="CQ31" s="845"/>
      <c r="CR31" s="843"/>
      <c r="CS31" s="844"/>
      <c r="CT31" s="844"/>
      <c r="CU31" s="844"/>
      <c r="CV31" s="845"/>
      <c r="CW31" s="843"/>
      <c r="CX31" s="844"/>
      <c r="CY31" s="844"/>
      <c r="CZ31" s="844"/>
      <c r="DA31" s="845"/>
      <c r="DB31" s="843"/>
      <c r="DC31" s="844"/>
      <c r="DD31" s="844"/>
      <c r="DE31" s="844"/>
      <c r="DF31" s="845"/>
      <c r="DG31" s="843"/>
      <c r="DH31" s="844"/>
      <c r="DI31" s="844"/>
      <c r="DJ31" s="844"/>
      <c r="DK31" s="845"/>
      <c r="DL31" s="843"/>
      <c r="DM31" s="844"/>
      <c r="DN31" s="844"/>
      <c r="DO31" s="844"/>
      <c r="DP31" s="845"/>
      <c r="DQ31" s="843"/>
      <c r="DR31" s="844"/>
      <c r="DS31" s="844"/>
      <c r="DT31" s="844"/>
      <c r="DU31" s="845"/>
      <c r="DV31" s="846"/>
      <c r="DW31" s="847"/>
      <c r="DX31" s="847"/>
      <c r="DY31" s="847"/>
      <c r="DZ31" s="848"/>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2"/>
      <c r="AL32" s="893"/>
      <c r="AM32" s="893"/>
      <c r="AN32" s="893"/>
      <c r="AO32" s="893"/>
      <c r="AP32" s="893"/>
      <c r="AQ32" s="893"/>
      <c r="AR32" s="893"/>
      <c r="AS32" s="893"/>
      <c r="AT32" s="893"/>
      <c r="AU32" s="893"/>
      <c r="AV32" s="893"/>
      <c r="AW32" s="893"/>
      <c r="AX32" s="893"/>
      <c r="AY32" s="893"/>
      <c r="AZ32" s="894"/>
      <c r="BA32" s="894"/>
      <c r="BB32" s="894"/>
      <c r="BC32" s="894"/>
      <c r="BD32" s="894"/>
      <c r="BE32" s="890"/>
      <c r="BF32" s="890"/>
      <c r="BG32" s="890"/>
      <c r="BH32" s="890"/>
      <c r="BI32" s="891"/>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3"/>
      <c r="CI32" s="844"/>
      <c r="CJ32" s="844"/>
      <c r="CK32" s="844"/>
      <c r="CL32" s="845"/>
      <c r="CM32" s="843"/>
      <c r="CN32" s="844"/>
      <c r="CO32" s="844"/>
      <c r="CP32" s="844"/>
      <c r="CQ32" s="845"/>
      <c r="CR32" s="843"/>
      <c r="CS32" s="844"/>
      <c r="CT32" s="844"/>
      <c r="CU32" s="844"/>
      <c r="CV32" s="845"/>
      <c r="CW32" s="843"/>
      <c r="CX32" s="844"/>
      <c r="CY32" s="844"/>
      <c r="CZ32" s="844"/>
      <c r="DA32" s="845"/>
      <c r="DB32" s="843"/>
      <c r="DC32" s="844"/>
      <c r="DD32" s="844"/>
      <c r="DE32" s="844"/>
      <c r="DF32" s="845"/>
      <c r="DG32" s="843"/>
      <c r="DH32" s="844"/>
      <c r="DI32" s="844"/>
      <c r="DJ32" s="844"/>
      <c r="DK32" s="845"/>
      <c r="DL32" s="843"/>
      <c r="DM32" s="844"/>
      <c r="DN32" s="844"/>
      <c r="DO32" s="844"/>
      <c r="DP32" s="845"/>
      <c r="DQ32" s="843"/>
      <c r="DR32" s="844"/>
      <c r="DS32" s="844"/>
      <c r="DT32" s="844"/>
      <c r="DU32" s="845"/>
      <c r="DV32" s="846"/>
      <c r="DW32" s="847"/>
      <c r="DX32" s="847"/>
      <c r="DY32" s="847"/>
      <c r="DZ32" s="848"/>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2"/>
      <c r="AL33" s="893"/>
      <c r="AM33" s="893"/>
      <c r="AN33" s="893"/>
      <c r="AO33" s="893"/>
      <c r="AP33" s="893"/>
      <c r="AQ33" s="893"/>
      <c r="AR33" s="893"/>
      <c r="AS33" s="893"/>
      <c r="AT33" s="893"/>
      <c r="AU33" s="893"/>
      <c r="AV33" s="893"/>
      <c r="AW33" s="893"/>
      <c r="AX33" s="893"/>
      <c r="AY33" s="893"/>
      <c r="AZ33" s="894"/>
      <c r="BA33" s="894"/>
      <c r="BB33" s="894"/>
      <c r="BC33" s="894"/>
      <c r="BD33" s="894"/>
      <c r="BE33" s="890"/>
      <c r="BF33" s="890"/>
      <c r="BG33" s="890"/>
      <c r="BH33" s="890"/>
      <c r="BI33" s="891"/>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3"/>
      <c r="CI33" s="844"/>
      <c r="CJ33" s="844"/>
      <c r="CK33" s="844"/>
      <c r="CL33" s="845"/>
      <c r="CM33" s="843"/>
      <c r="CN33" s="844"/>
      <c r="CO33" s="844"/>
      <c r="CP33" s="844"/>
      <c r="CQ33" s="845"/>
      <c r="CR33" s="843"/>
      <c r="CS33" s="844"/>
      <c r="CT33" s="844"/>
      <c r="CU33" s="844"/>
      <c r="CV33" s="845"/>
      <c r="CW33" s="843"/>
      <c r="CX33" s="844"/>
      <c r="CY33" s="844"/>
      <c r="CZ33" s="844"/>
      <c r="DA33" s="845"/>
      <c r="DB33" s="843"/>
      <c r="DC33" s="844"/>
      <c r="DD33" s="844"/>
      <c r="DE33" s="844"/>
      <c r="DF33" s="845"/>
      <c r="DG33" s="843"/>
      <c r="DH33" s="844"/>
      <c r="DI33" s="844"/>
      <c r="DJ33" s="844"/>
      <c r="DK33" s="845"/>
      <c r="DL33" s="843"/>
      <c r="DM33" s="844"/>
      <c r="DN33" s="844"/>
      <c r="DO33" s="844"/>
      <c r="DP33" s="845"/>
      <c r="DQ33" s="843"/>
      <c r="DR33" s="844"/>
      <c r="DS33" s="844"/>
      <c r="DT33" s="844"/>
      <c r="DU33" s="845"/>
      <c r="DV33" s="846"/>
      <c r="DW33" s="847"/>
      <c r="DX33" s="847"/>
      <c r="DY33" s="847"/>
      <c r="DZ33" s="848"/>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2"/>
      <c r="AL34" s="893"/>
      <c r="AM34" s="893"/>
      <c r="AN34" s="893"/>
      <c r="AO34" s="893"/>
      <c r="AP34" s="893"/>
      <c r="AQ34" s="893"/>
      <c r="AR34" s="893"/>
      <c r="AS34" s="893"/>
      <c r="AT34" s="893"/>
      <c r="AU34" s="893"/>
      <c r="AV34" s="893"/>
      <c r="AW34" s="893"/>
      <c r="AX34" s="893"/>
      <c r="AY34" s="893"/>
      <c r="AZ34" s="894"/>
      <c r="BA34" s="894"/>
      <c r="BB34" s="894"/>
      <c r="BC34" s="894"/>
      <c r="BD34" s="894"/>
      <c r="BE34" s="890"/>
      <c r="BF34" s="890"/>
      <c r="BG34" s="890"/>
      <c r="BH34" s="890"/>
      <c r="BI34" s="891"/>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3"/>
      <c r="CI34" s="844"/>
      <c r="CJ34" s="844"/>
      <c r="CK34" s="844"/>
      <c r="CL34" s="845"/>
      <c r="CM34" s="843"/>
      <c r="CN34" s="844"/>
      <c r="CO34" s="844"/>
      <c r="CP34" s="844"/>
      <c r="CQ34" s="845"/>
      <c r="CR34" s="843"/>
      <c r="CS34" s="844"/>
      <c r="CT34" s="844"/>
      <c r="CU34" s="844"/>
      <c r="CV34" s="845"/>
      <c r="CW34" s="843"/>
      <c r="CX34" s="844"/>
      <c r="CY34" s="844"/>
      <c r="CZ34" s="844"/>
      <c r="DA34" s="845"/>
      <c r="DB34" s="843"/>
      <c r="DC34" s="844"/>
      <c r="DD34" s="844"/>
      <c r="DE34" s="844"/>
      <c r="DF34" s="845"/>
      <c r="DG34" s="843"/>
      <c r="DH34" s="844"/>
      <c r="DI34" s="844"/>
      <c r="DJ34" s="844"/>
      <c r="DK34" s="845"/>
      <c r="DL34" s="843"/>
      <c r="DM34" s="844"/>
      <c r="DN34" s="844"/>
      <c r="DO34" s="844"/>
      <c r="DP34" s="845"/>
      <c r="DQ34" s="843"/>
      <c r="DR34" s="844"/>
      <c r="DS34" s="844"/>
      <c r="DT34" s="844"/>
      <c r="DU34" s="845"/>
      <c r="DV34" s="846"/>
      <c r="DW34" s="847"/>
      <c r="DX34" s="847"/>
      <c r="DY34" s="847"/>
      <c r="DZ34" s="848"/>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2"/>
      <c r="AL35" s="893"/>
      <c r="AM35" s="893"/>
      <c r="AN35" s="893"/>
      <c r="AO35" s="893"/>
      <c r="AP35" s="893"/>
      <c r="AQ35" s="893"/>
      <c r="AR35" s="893"/>
      <c r="AS35" s="893"/>
      <c r="AT35" s="893"/>
      <c r="AU35" s="893"/>
      <c r="AV35" s="893"/>
      <c r="AW35" s="893"/>
      <c r="AX35" s="893"/>
      <c r="AY35" s="893"/>
      <c r="AZ35" s="894"/>
      <c r="BA35" s="894"/>
      <c r="BB35" s="894"/>
      <c r="BC35" s="894"/>
      <c r="BD35" s="894"/>
      <c r="BE35" s="890"/>
      <c r="BF35" s="890"/>
      <c r="BG35" s="890"/>
      <c r="BH35" s="890"/>
      <c r="BI35" s="891"/>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3"/>
      <c r="CI35" s="844"/>
      <c r="CJ35" s="844"/>
      <c r="CK35" s="844"/>
      <c r="CL35" s="845"/>
      <c r="CM35" s="843"/>
      <c r="CN35" s="844"/>
      <c r="CO35" s="844"/>
      <c r="CP35" s="844"/>
      <c r="CQ35" s="845"/>
      <c r="CR35" s="843"/>
      <c r="CS35" s="844"/>
      <c r="CT35" s="844"/>
      <c r="CU35" s="844"/>
      <c r="CV35" s="845"/>
      <c r="CW35" s="843"/>
      <c r="CX35" s="844"/>
      <c r="CY35" s="844"/>
      <c r="CZ35" s="844"/>
      <c r="DA35" s="845"/>
      <c r="DB35" s="843"/>
      <c r="DC35" s="844"/>
      <c r="DD35" s="844"/>
      <c r="DE35" s="844"/>
      <c r="DF35" s="845"/>
      <c r="DG35" s="843"/>
      <c r="DH35" s="844"/>
      <c r="DI35" s="844"/>
      <c r="DJ35" s="844"/>
      <c r="DK35" s="845"/>
      <c r="DL35" s="843"/>
      <c r="DM35" s="844"/>
      <c r="DN35" s="844"/>
      <c r="DO35" s="844"/>
      <c r="DP35" s="845"/>
      <c r="DQ35" s="843"/>
      <c r="DR35" s="844"/>
      <c r="DS35" s="844"/>
      <c r="DT35" s="844"/>
      <c r="DU35" s="845"/>
      <c r="DV35" s="846"/>
      <c r="DW35" s="847"/>
      <c r="DX35" s="847"/>
      <c r="DY35" s="847"/>
      <c r="DZ35" s="848"/>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2"/>
      <c r="AL36" s="893"/>
      <c r="AM36" s="893"/>
      <c r="AN36" s="893"/>
      <c r="AO36" s="893"/>
      <c r="AP36" s="893"/>
      <c r="AQ36" s="893"/>
      <c r="AR36" s="893"/>
      <c r="AS36" s="893"/>
      <c r="AT36" s="893"/>
      <c r="AU36" s="893"/>
      <c r="AV36" s="893"/>
      <c r="AW36" s="893"/>
      <c r="AX36" s="893"/>
      <c r="AY36" s="893"/>
      <c r="AZ36" s="894"/>
      <c r="BA36" s="894"/>
      <c r="BB36" s="894"/>
      <c r="BC36" s="894"/>
      <c r="BD36" s="894"/>
      <c r="BE36" s="890"/>
      <c r="BF36" s="890"/>
      <c r="BG36" s="890"/>
      <c r="BH36" s="890"/>
      <c r="BI36" s="891"/>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3"/>
      <c r="CI36" s="844"/>
      <c r="CJ36" s="844"/>
      <c r="CK36" s="844"/>
      <c r="CL36" s="845"/>
      <c r="CM36" s="843"/>
      <c r="CN36" s="844"/>
      <c r="CO36" s="844"/>
      <c r="CP36" s="844"/>
      <c r="CQ36" s="845"/>
      <c r="CR36" s="843"/>
      <c r="CS36" s="844"/>
      <c r="CT36" s="844"/>
      <c r="CU36" s="844"/>
      <c r="CV36" s="845"/>
      <c r="CW36" s="843"/>
      <c r="CX36" s="844"/>
      <c r="CY36" s="844"/>
      <c r="CZ36" s="844"/>
      <c r="DA36" s="845"/>
      <c r="DB36" s="843"/>
      <c r="DC36" s="844"/>
      <c r="DD36" s="844"/>
      <c r="DE36" s="844"/>
      <c r="DF36" s="845"/>
      <c r="DG36" s="843"/>
      <c r="DH36" s="844"/>
      <c r="DI36" s="844"/>
      <c r="DJ36" s="844"/>
      <c r="DK36" s="845"/>
      <c r="DL36" s="843"/>
      <c r="DM36" s="844"/>
      <c r="DN36" s="844"/>
      <c r="DO36" s="844"/>
      <c r="DP36" s="845"/>
      <c r="DQ36" s="843"/>
      <c r="DR36" s="844"/>
      <c r="DS36" s="844"/>
      <c r="DT36" s="844"/>
      <c r="DU36" s="845"/>
      <c r="DV36" s="846"/>
      <c r="DW36" s="847"/>
      <c r="DX36" s="847"/>
      <c r="DY36" s="847"/>
      <c r="DZ36" s="848"/>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2"/>
      <c r="AL37" s="893"/>
      <c r="AM37" s="893"/>
      <c r="AN37" s="893"/>
      <c r="AO37" s="893"/>
      <c r="AP37" s="893"/>
      <c r="AQ37" s="893"/>
      <c r="AR37" s="893"/>
      <c r="AS37" s="893"/>
      <c r="AT37" s="893"/>
      <c r="AU37" s="893"/>
      <c r="AV37" s="893"/>
      <c r="AW37" s="893"/>
      <c r="AX37" s="893"/>
      <c r="AY37" s="893"/>
      <c r="AZ37" s="894"/>
      <c r="BA37" s="894"/>
      <c r="BB37" s="894"/>
      <c r="BC37" s="894"/>
      <c r="BD37" s="894"/>
      <c r="BE37" s="890"/>
      <c r="BF37" s="890"/>
      <c r="BG37" s="890"/>
      <c r="BH37" s="890"/>
      <c r="BI37" s="891"/>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3"/>
      <c r="CI37" s="844"/>
      <c r="CJ37" s="844"/>
      <c r="CK37" s="844"/>
      <c r="CL37" s="845"/>
      <c r="CM37" s="843"/>
      <c r="CN37" s="844"/>
      <c r="CO37" s="844"/>
      <c r="CP37" s="844"/>
      <c r="CQ37" s="845"/>
      <c r="CR37" s="843"/>
      <c r="CS37" s="844"/>
      <c r="CT37" s="844"/>
      <c r="CU37" s="844"/>
      <c r="CV37" s="845"/>
      <c r="CW37" s="843"/>
      <c r="CX37" s="844"/>
      <c r="CY37" s="844"/>
      <c r="CZ37" s="844"/>
      <c r="DA37" s="845"/>
      <c r="DB37" s="843"/>
      <c r="DC37" s="844"/>
      <c r="DD37" s="844"/>
      <c r="DE37" s="844"/>
      <c r="DF37" s="845"/>
      <c r="DG37" s="843"/>
      <c r="DH37" s="844"/>
      <c r="DI37" s="844"/>
      <c r="DJ37" s="844"/>
      <c r="DK37" s="845"/>
      <c r="DL37" s="843"/>
      <c r="DM37" s="844"/>
      <c r="DN37" s="844"/>
      <c r="DO37" s="844"/>
      <c r="DP37" s="845"/>
      <c r="DQ37" s="843"/>
      <c r="DR37" s="844"/>
      <c r="DS37" s="844"/>
      <c r="DT37" s="844"/>
      <c r="DU37" s="845"/>
      <c r="DV37" s="846"/>
      <c r="DW37" s="847"/>
      <c r="DX37" s="847"/>
      <c r="DY37" s="847"/>
      <c r="DZ37" s="848"/>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2"/>
      <c r="AL38" s="893"/>
      <c r="AM38" s="893"/>
      <c r="AN38" s="893"/>
      <c r="AO38" s="893"/>
      <c r="AP38" s="893"/>
      <c r="AQ38" s="893"/>
      <c r="AR38" s="893"/>
      <c r="AS38" s="893"/>
      <c r="AT38" s="893"/>
      <c r="AU38" s="893"/>
      <c r="AV38" s="893"/>
      <c r="AW38" s="893"/>
      <c r="AX38" s="893"/>
      <c r="AY38" s="893"/>
      <c r="AZ38" s="894"/>
      <c r="BA38" s="894"/>
      <c r="BB38" s="894"/>
      <c r="BC38" s="894"/>
      <c r="BD38" s="894"/>
      <c r="BE38" s="890"/>
      <c r="BF38" s="890"/>
      <c r="BG38" s="890"/>
      <c r="BH38" s="890"/>
      <c r="BI38" s="891"/>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3"/>
      <c r="CI38" s="844"/>
      <c r="CJ38" s="844"/>
      <c r="CK38" s="844"/>
      <c r="CL38" s="845"/>
      <c r="CM38" s="843"/>
      <c r="CN38" s="844"/>
      <c r="CO38" s="844"/>
      <c r="CP38" s="844"/>
      <c r="CQ38" s="845"/>
      <c r="CR38" s="843"/>
      <c r="CS38" s="844"/>
      <c r="CT38" s="844"/>
      <c r="CU38" s="844"/>
      <c r="CV38" s="845"/>
      <c r="CW38" s="843"/>
      <c r="CX38" s="844"/>
      <c r="CY38" s="844"/>
      <c r="CZ38" s="844"/>
      <c r="DA38" s="845"/>
      <c r="DB38" s="843"/>
      <c r="DC38" s="844"/>
      <c r="DD38" s="844"/>
      <c r="DE38" s="844"/>
      <c r="DF38" s="845"/>
      <c r="DG38" s="843"/>
      <c r="DH38" s="844"/>
      <c r="DI38" s="844"/>
      <c r="DJ38" s="844"/>
      <c r="DK38" s="845"/>
      <c r="DL38" s="843"/>
      <c r="DM38" s="844"/>
      <c r="DN38" s="844"/>
      <c r="DO38" s="844"/>
      <c r="DP38" s="845"/>
      <c r="DQ38" s="843"/>
      <c r="DR38" s="844"/>
      <c r="DS38" s="844"/>
      <c r="DT38" s="844"/>
      <c r="DU38" s="845"/>
      <c r="DV38" s="846"/>
      <c r="DW38" s="847"/>
      <c r="DX38" s="847"/>
      <c r="DY38" s="847"/>
      <c r="DZ38" s="848"/>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2"/>
      <c r="AL39" s="893"/>
      <c r="AM39" s="893"/>
      <c r="AN39" s="893"/>
      <c r="AO39" s="893"/>
      <c r="AP39" s="893"/>
      <c r="AQ39" s="893"/>
      <c r="AR39" s="893"/>
      <c r="AS39" s="893"/>
      <c r="AT39" s="893"/>
      <c r="AU39" s="893"/>
      <c r="AV39" s="893"/>
      <c r="AW39" s="893"/>
      <c r="AX39" s="893"/>
      <c r="AY39" s="893"/>
      <c r="AZ39" s="894"/>
      <c r="BA39" s="894"/>
      <c r="BB39" s="894"/>
      <c r="BC39" s="894"/>
      <c r="BD39" s="894"/>
      <c r="BE39" s="890"/>
      <c r="BF39" s="890"/>
      <c r="BG39" s="890"/>
      <c r="BH39" s="890"/>
      <c r="BI39" s="891"/>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3"/>
      <c r="CI39" s="844"/>
      <c r="CJ39" s="844"/>
      <c r="CK39" s="844"/>
      <c r="CL39" s="845"/>
      <c r="CM39" s="843"/>
      <c r="CN39" s="844"/>
      <c r="CO39" s="844"/>
      <c r="CP39" s="844"/>
      <c r="CQ39" s="845"/>
      <c r="CR39" s="843"/>
      <c r="CS39" s="844"/>
      <c r="CT39" s="844"/>
      <c r="CU39" s="844"/>
      <c r="CV39" s="845"/>
      <c r="CW39" s="843"/>
      <c r="CX39" s="844"/>
      <c r="CY39" s="844"/>
      <c r="CZ39" s="844"/>
      <c r="DA39" s="845"/>
      <c r="DB39" s="843"/>
      <c r="DC39" s="844"/>
      <c r="DD39" s="844"/>
      <c r="DE39" s="844"/>
      <c r="DF39" s="845"/>
      <c r="DG39" s="843"/>
      <c r="DH39" s="844"/>
      <c r="DI39" s="844"/>
      <c r="DJ39" s="844"/>
      <c r="DK39" s="845"/>
      <c r="DL39" s="843"/>
      <c r="DM39" s="844"/>
      <c r="DN39" s="844"/>
      <c r="DO39" s="844"/>
      <c r="DP39" s="845"/>
      <c r="DQ39" s="843"/>
      <c r="DR39" s="844"/>
      <c r="DS39" s="844"/>
      <c r="DT39" s="844"/>
      <c r="DU39" s="845"/>
      <c r="DV39" s="846"/>
      <c r="DW39" s="847"/>
      <c r="DX39" s="847"/>
      <c r="DY39" s="847"/>
      <c r="DZ39" s="848"/>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2"/>
      <c r="AL40" s="893"/>
      <c r="AM40" s="893"/>
      <c r="AN40" s="893"/>
      <c r="AO40" s="893"/>
      <c r="AP40" s="893"/>
      <c r="AQ40" s="893"/>
      <c r="AR40" s="893"/>
      <c r="AS40" s="893"/>
      <c r="AT40" s="893"/>
      <c r="AU40" s="893"/>
      <c r="AV40" s="893"/>
      <c r="AW40" s="893"/>
      <c r="AX40" s="893"/>
      <c r="AY40" s="893"/>
      <c r="AZ40" s="894"/>
      <c r="BA40" s="894"/>
      <c r="BB40" s="894"/>
      <c r="BC40" s="894"/>
      <c r="BD40" s="894"/>
      <c r="BE40" s="890"/>
      <c r="BF40" s="890"/>
      <c r="BG40" s="890"/>
      <c r="BH40" s="890"/>
      <c r="BI40" s="891"/>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3"/>
      <c r="CI40" s="844"/>
      <c r="CJ40" s="844"/>
      <c r="CK40" s="844"/>
      <c r="CL40" s="845"/>
      <c r="CM40" s="843"/>
      <c r="CN40" s="844"/>
      <c r="CO40" s="844"/>
      <c r="CP40" s="844"/>
      <c r="CQ40" s="845"/>
      <c r="CR40" s="843"/>
      <c r="CS40" s="844"/>
      <c r="CT40" s="844"/>
      <c r="CU40" s="844"/>
      <c r="CV40" s="845"/>
      <c r="CW40" s="843"/>
      <c r="CX40" s="844"/>
      <c r="CY40" s="844"/>
      <c r="CZ40" s="844"/>
      <c r="DA40" s="845"/>
      <c r="DB40" s="843"/>
      <c r="DC40" s="844"/>
      <c r="DD40" s="844"/>
      <c r="DE40" s="844"/>
      <c r="DF40" s="845"/>
      <c r="DG40" s="843"/>
      <c r="DH40" s="844"/>
      <c r="DI40" s="844"/>
      <c r="DJ40" s="844"/>
      <c r="DK40" s="845"/>
      <c r="DL40" s="843"/>
      <c r="DM40" s="844"/>
      <c r="DN40" s="844"/>
      <c r="DO40" s="844"/>
      <c r="DP40" s="845"/>
      <c r="DQ40" s="843"/>
      <c r="DR40" s="844"/>
      <c r="DS40" s="844"/>
      <c r="DT40" s="844"/>
      <c r="DU40" s="845"/>
      <c r="DV40" s="846"/>
      <c r="DW40" s="847"/>
      <c r="DX40" s="847"/>
      <c r="DY40" s="847"/>
      <c r="DZ40" s="848"/>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2"/>
      <c r="AL41" s="893"/>
      <c r="AM41" s="893"/>
      <c r="AN41" s="893"/>
      <c r="AO41" s="893"/>
      <c r="AP41" s="893"/>
      <c r="AQ41" s="893"/>
      <c r="AR41" s="893"/>
      <c r="AS41" s="893"/>
      <c r="AT41" s="893"/>
      <c r="AU41" s="893"/>
      <c r="AV41" s="893"/>
      <c r="AW41" s="893"/>
      <c r="AX41" s="893"/>
      <c r="AY41" s="893"/>
      <c r="AZ41" s="894"/>
      <c r="BA41" s="894"/>
      <c r="BB41" s="894"/>
      <c r="BC41" s="894"/>
      <c r="BD41" s="894"/>
      <c r="BE41" s="890"/>
      <c r="BF41" s="890"/>
      <c r="BG41" s="890"/>
      <c r="BH41" s="890"/>
      <c r="BI41" s="891"/>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3"/>
      <c r="CI41" s="844"/>
      <c r="CJ41" s="844"/>
      <c r="CK41" s="844"/>
      <c r="CL41" s="845"/>
      <c r="CM41" s="843"/>
      <c r="CN41" s="844"/>
      <c r="CO41" s="844"/>
      <c r="CP41" s="844"/>
      <c r="CQ41" s="845"/>
      <c r="CR41" s="843"/>
      <c r="CS41" s="844"/>
      <c r="CT41" s="844"/>
      <c r="CU41" s="844"/>
      <c r="CV41" s="845"/>
      <c r="CW41" s="843"/>
      <c r="CX41" s="844"/>
      <c r="CY41" s="844"/>
      <c r="CZ41" s="844"/>
      <c r="DA41" s="845"/>
      <c r="DB41" s="843"/>
      <c r="DC41" s="844"/>
      <c r="DD41" s="844"/>
      <c r="DE41" s="844"/>
      <c r="DF41" s="845"/>
      <c r="DG41" s="843"/>
      <c r="DH41" s="844"/>
      <c r="DI41" s="844"/>
      <c r="DJ41" s="844"/>
      <c r="DK41" s="845"/>
      <c r="DL41" s="843"/>
      <c r="DM41" s="844"/>
      <c r="DN41" s="844"/>
      <c r="DO41" s="844"/>
      <c r="DP41" s="845"/>
      <c r="DQ41" s="843"/>
      <c r="DR41" s="844"/>
      <c r="DS41" s="844"/>
      <c r="DT41" s="844"/>
      <c r="DU41" s="845"/>
      <c r="DV41" s="846"/>
      <c r="DW41" s="847"/>
      <c r="DX41" s="847"/>
      <c r="DY41" s="847"/>
      <c r="DZ41" s="848"/>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2"/>
      <c r="AL42" s="893"/>
      <c r="AM42" s="893"/>
      <c r="AN42" s="893"/>
      <c r="AO42" s="893"/>
      <c r="AP42" s="893"/>
      <c r="AQ42" s="893"/>
      <c r="AR42" s="893"/>
      <c r="AS42" s="893"/>
      <c r="AT42" s="893"/>
      <c r="AU42" s="893"/>
      <c r="AV42" s="893"/>
      <c r="AW42" s="893"/>
      <c r="AX42" s="893"/>
      <c r="AY42" s="893"/>
      <c r="AZ42" s="894"/>
      <c r="BA42" s="894"/>
      <c r="BB42" s="894"/>
      <c r="BC42" s="894"/>
      <c r="BD42" s="894"/>
      <c r="BE42" s="890"/>
      <c r="BF42" s="890"/>
      <c r="BG42" s="890"/>
      <c r="BH42" s="890"/>
      <c r="BI42" s="891"/>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3"/>
      <c r="CI42" s="844"/>
      <c r="CJ42" s="844"/>
      <c r="CK42" s="844"/>
      <c r="CL42" s="845"/>
      <c r="CM42" s="843"/>
      <c r="CN42" s="844"/>
      <c r="CO42" s="844"/>
      <c r="CP42" s="844"/>
      <c r="CQ42" s="845"/>
      <c r="CR42" s="843"/>
      <c r="CS42" s="844"/>
      <c r="CT42" s="844"/>
      <c r="CU42" s="844"/>
      <c r="CV42" s="845"/>
      <c r="CW42" s="843"/>
      <c r="CX42" s="844"/>
      <c r="CY42" s="844"/>
      <c r="CZ42" s="844"/>
      <c r="DA42" s="845"/>
      <c r="DB42" s="843"/>
      <c r="DC42" s="844"/>
      <c r="DD42" s="844"/>
      <c r="DE42" s="844"/>
      <c r="DF42" s="845"/>
      <c r="DG42" s="843"/>
      <c r="DH42" s="844"/>
      <c r="DI42" s="844"/>
      <c r="DJ42" s="844"/>
      <c r="DK42" s="845"/>
      <c r="DL42" s="843"/>
      <c r="DM42" s="844"/>
      <c r="DN42" s="844"/>
      <c r="DO42" s="844"/>
      <c r="DP42" s="845"/>
      <c r="DQ42" s="843"/>
      <c r="DR42" s="844"/>
      <c r="DS42" s="844"/>
      <c r="DT42" s="844"/>
      <c r="DU42" s="845"/>
      <c r="DV42" s="846"/>
      <c r="DW42" s="847"/>
      <c r="DX42" s="847"/>
      <c r="DY42" s="847"/>
      <c r="DZ42" s="848"/>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2"/>
      <c r="AL43" s="893"/>
      <c r="AM43" s="893"/>
      <c r="AN43" s="893"/>
      <c r="AO43" s="893"/>
      <c r="AP43" s="893"/>
      <c r="AQ43" s="893"/>
      <c r="AR43" s="893"/>
      <c r="AS43" s="893"/>
      <c r="AT43" s="893"/>
      <c r="AU43" s="893"/>
      <c r="AV43" s="893"/>
      <c r="AW43" s="893"/>
      <c r="AX43" s="893"/>
      <c r="AY43" s="893"/>
      <c r="AZ43" s="894"/>
      <c r="BA43" s="894"/>
      <c r="BB43" s="894"/>
      <c r="BC43" s="894"/>
      <c r="BD43" s="894"/>
      <c r="BE43" s="890"/>
      <c r="BF43" s="890"/>
      <c r="BG43" s="890"/>
      <c r="BH43" s="890"/>
      <c r="BI43" s="891"/>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3"/>
      <c r="CI43" s="844"/>
      <c r="CJ43" s="844"/>
      <c r="CK43" s="844"/>
      <c r="CL43" s="845"/>
      <c r="CM43" s="843"/>
      <c r="CN43" s="844"/>
      <c r="CO43" s="844"/>
      <c r="CP43" s="844"/>
      <c r="CQ43" s="845"/>
      <c r="CR43" s="843"/>
      <c r="CS43" s="844"/>
      <c r="CT43" s="844"/>
      <c r="CU43" s="844"/>
      <c r="CV43" s="845"/>
      <c r="CW43" s="843"/>
      <c r="CX43" s="844"/>
      <c r="CY43" s="844"/>
      <c r="CZ43" s="844"/>
      <c r="DA43" s="845"/>
      <c r="DB43" s="843"/>
      <c r="DC43" s="844"/>
      <c r="DD43" s="844"/>
      <c r="DE43" s="844"/>
      <c r="DF43" s="845"/>
      <c r="DG43" s="843"/>
      <c r="DH43" s="844"/>
      <c r="DI43" s="844"/>
      <c r="DJ43" s="844"/>
      <c r="DK43" s="845"/>
      <c r="DL43" s="843"/>
      <c r="DM43" s="844"/>
      <c r="DN43" s="844"/>
      <c r="DO43" s="844"/>
      <c r="DP43" s="845"/>
      <c r="DQ43" s="843"/>
      <c r="DR43" s="844"/>
      <c r="DS43" s="844"/>
      <c r="DT43" s="844"/>
      <c r="DU43" s="845"/>
      <c r="DV43" s="846"/>
      <c r="DW43" s="847"/>
      <c r="DX43" s="847"/>
      <c r="DY43" s="847"/>
      <c r="DZ43" s="848"/>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2"/>
      <c r="AL44" s="893"/>
      <c r="AM44" s="893"/>
      <c r="AN44" s="893"/>
      <c r="AO44" s="893"/>
      <c r="AP44" s="893"/>
      <c r="AQ44" s="893"/>
      <c r="AR44" s="893"/>
      <c r="AS44" s="893"/>
      <c r="AT44" s="893"/>
      <c r="AU44" s="893"/>
      <c r="AV44" s="893"/>
      <c r="AW44" s="893"/>
      <c r="AX44" s="893"/>
      <c r="AY44" s="893"/>
      <c r="AZ44" s="894"/>
      <c r="BA44" s="894"/>
      <c r="BB44" s="894"/>
      <c r="BC44" s="894"/>
      <c r="BD44" s="894"/>
      <c r="BE44" s="890"/>
      <c r="BF44" s="890"/>
      <c r="BG44" s="890"/>
      <c r="BH44" s="890"/>
      <c r="BI44" s="891"/>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3"/>
      <c r="CI44" s="844"/>
      <c r="CJ44" s="844"/>
      <c r="CK44" s="844"/>
      <c r="CL44" s="845"/>
      <c r="CM44" s="843"/>
      <c r="CN44" s="844"/>
      <c r="CO44" s="844"/>
      <c r="CP44" s="844"/>
      <c r="CQ44" s="845"/>
      <c r="CR44" s="843"/>
      <c r="CS44" s="844"/>
      <c r="CT44" s="844"/>
      <c r="CU44" s="844"/>
      <c r="CV44" s="845"/>
      <c r="CW44" s="843"/>
      <c r="CX44" s="844"/>
      <c r="CY44" s="844"/>
      <c r="CZ44" s="844"/>
      <c r="DA44" s="845"/>
      <c r="DB44" s="843"/>
      <c r="DC44" s="844"/>
      <c r="DD44" s="844"/>
      <c r="DE44" s="844"/>
      <c r="DF44" s="845"/>
      <c r="DG44" s="843"/>
      <c r="DH44" s="844"/>
      <c r="DI44" s="844"/>
      <c r="DJ44" s="844"/>
      <c r="DK44" s="845"/>
      <c r="DL44" s="843"/>
      <c r="DM44" s="844"/>
      <c r="DN44" s="844"/>
      <c r="DO44" s="844"/>
      <c r="DP44" s="845"/>
      <c r="DQ44" s="843"/>
      <c r="DR44" s="844"/>
      <c r="DS44" s="844"/>
      <c r="DT44" s="844"/>
      <c r="DU44" s="845"/>
      <c r="DV44" s="846"/>
      <c r="DW44" s="847"/>
      <c r="DX44" s="847"/>
      <c r="DY44" s="847"/>
      <c r="DZ44" s="848"/>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2"/>
      <c r="AL45" s="893"/>
      <c r="AM45" s="893"/>
      <c r="AN45" s="893"/>
      <c r="AO45" s="893"/>
      <c r="AP45" s="893"/>
      <c r="AQ45" s="893"/>
      <c r="AR45" s="893"/>
      <c r="AS45" s="893"/>
      <c r="AT45" s="893"/>
      <c r="AU45" s="893"/>
      <c r="AV45" s="893"/>
      <c r="AW45" s="893"/>
      <c r="AX45" s="893"/>
      <c r="AY45" s="893"/>
      <c r="AZ45" s="894"/>
      <c r="BA45" s="894"/>
      <c r="BB45" s="894"/>
      <c r="BC45" s="894"/>
      <c r="BD45" s="894"/>
      <c r="BE45" s="890"/>
      <c r="BF45" s="890"/>
      <c r="BG45" s="890"/>
      <c r="BH45" s="890"/>
      <c r="BI45" s="891"/>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3"/>
      <c r="CI45" s="844"/>
      <c r="CJ45" s="844"/>
      <c r="CK45" s="844"/>
      <c r="CL45" s="845"/>
      <c r="CM45" s="843"/>
      <c r="CN45" s="844"/>
      <c r="CO45" s="844"/>
      <c r="CP45" s="844"/>
      <c r="CQ45" s="845"/>
      <c r="CR45" s="843"/>
      <c r="CS45" s="844"/>
      <c r="CT45" s="844"/>
      <c r="CU45" s="844"/>
      <c r="CV45" s="845"/>
      <c r="CW45" s="843"/>
      <c r="CX45" s="844"/>
      <c r="CY45" s="844"/>
      <c r="CZ45" s="844"/>
      <c r="DA45" s="845"/>
      <c r="DB45" s="843"/>
      <c r="DC45" s="844"/>
      <c r="DD45" s="844"/>
      <c r="DE45" s="844"/>
      <c r="DF45" s="845"/>
      <c r="DG45" s="843"/>
      <c r="DH45" s="844"/>
      <c r="DI45" s="844"/>
      <c r="DJ45" s="844"/>
      <c r="DK45" s="845"/>
      <c r="DL45" s="843"/>
      <c r="DM45" s="844"/>
      <c r="DN45" s="844"/>
      <c r="DO45" s="844"/>
      <c r="DP45" s="845"/>
      <c r="DQ45" s="843"/>
      <c r="DR45" s="844"/>
      <c r="DS45" s="844"/>
      <c r="DT45" s="844"/>
      <c r="DU45" s="845"/>
      <c r="DV45" s="846"/>
      <c r="DW45" s="847"/>
      <c r="DX45" s="847"/>
      <c r="DY45" s="847"/>
      <c r="DZ45" s="848"/>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2"/>
      <c r="AL46" s="893"/>
      <c r="AM46" s="893"/>
      <c r="AN46" s="893"/>
      <c r="AO46" s="893"/>
      <c r="AP46" s="893"/>
      <c r="AQ46" s="893"/>
      <c r="AR46" s="893"/>
      <c r="AS46" s="893"/>
      <c r="AT46" s="893"/>
      <c r="AU46" s="893"/>
      <c r="AV46" s="893"/>
      <c r="AW46" s="893"/>
      <c r="AX46" s="893"/>
      <c r="AY46" s="893"/>
      <c r="AZ46" s="894"/>
      <c r="BA46" s="894"/>
      <c r="BB46" s="894"/>
      <c r="BC46" s="894"/>
      <c r="BD46" s="894"/>
      <c r="BE46" s="890"/>
      <c r="BF46" s="890"/>
      <c r="BG46" s="890"/>
      <c r="BH46" s="890"/>
      <c r="BI46" s="891"/>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3"/>
      <c r="CI46" s="844"/>
      <c r="CJ46" s="844"/>
      <c r="CK46" s="844"/>
      <c r="CL46" s="845"/>
      <c r="CM46" s="843"/>
      <c r="CN46" s="844"/>
      <c r="CO46" s="844"/>
      <c r="CP46" s="844"/>
      <c r="CQ46" s="845"/>
      <c r="CR46" s="843"/>
      <c r="CS46" s="844"/>
      <c r="CT46" s="844"/>
      <c r="CU46" s="844"/>
      <c r="CV46" s="845"/>
      <c r="CW46" s="843"/>
      <c r="CX46" s="844"/>
      <c r="CY46" s="844"/>
      <c r="CZ46" s="844"/>
      <c r="DA46" s="845"/>
      <c r="DB46" s="843"/>
      <c r="DC46" s="844"/>
      <c r="DD46" s="844"/>
      <c r="DE46" s="844"/>
      <c r="DF46" s="845"/>
      <c r="DG46" s="843"/>
      <c r="DH46" s="844"/>
      <c r="DI46" s="844"/>
      <c r="DJ46" s="844"/>
      <c r="DK46" s="845"/>
      <c r="DL46" s="843"/>
      <c r="DM46" s="844"/>
      <c r="DN46" s="844"/>
      <c r="DO46" s="844"/>
      <c r="DP46" s="845"/>
      <c r="DQ46" s="843"/>
      <c r="DR46" s="844"/>
      <c r="DS46" s="844"/>
      <c r="DT46" s="844"/>
      <c r="DU46" s="845"/>
      <c r="DV46" s="846"/>
      <c r="DW46" s="847"/>
      <c r="DX46" s="847"/>
      <c r="DY46" s="847"/>
      <c r="DZ46" s="848"/>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2"/>
      <c r="AL47" s="893"/>
      <c r="AM47" s="893"/>
      <c r="AN47" s="893"/>
      <c r="AO47" s="893"/>
      <c r="AP47" s="893"/>
      <c r="AQ47" s="893"/>
      <c r="AR47" s="893"/>
      <c r="AS47" s="893"/>
      <c r="AT47" s="893"/>
      <c r="AU47" s="893"/>
      <c r="AV47" s="893"/>
      <c r="AW47" s="893"/>
      <c r="AX47" s="893"/>
      <c r="AY47" s="893"/>
      <c r="AZ47" s="894"/>
      <c r="BA47" s="894"/>
      <c r="BB47" s="894"/>
      <c r="BC47" s="894"/>
      <c r="BD47" s="894"/>
      <c r="BE47" s="890"/>
      <c r="BF47" s="890"/>
      <c r="BG47" s="890"/>
      <c r="BH47" s="890"/>
      <c r="BI47" s="891"/>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3"/>
      <c r="CI47" s="844"/>
      <c r="CJ47" s="844"/>
      <c r="CK47" s="844"/>
      <c r="CL47" s="845"/>
      <c r="CM47" s="843"/>
      <c r="CN47" s="844"/>
      <c r="CO47" s="844"/>
      <c r="CP47" s="844"/>
      <c r="CQ47" s="845"/>
      <c r="CR47" s="843"/>
      <c r="CS47" s="844"/>
      <c r="CT47" s="844"/>
      <c r="CU47" s="844"/>
      <c r="CV47" s="845"/>
      <c r="CW47" s="843"/>
      <c r="CX47" s="844"/>
      <c r="CY47" s="844"/>
      <c r="CZ47" s="844"/>
      <c r="DA47" s="845"/>
      <c r="DB47" s="843"/>
      <c r="DC47" s="844"/>
      <c r="DD47" s="844"/>
      <c r="DE47" s="844"/>
      <c r="DF47" s="845"/>
      <c r="DG47" s="843"/>
      <c r="DH47" s="844"/>
      <c r="DI47" s="844"/>
      <c r="DJ47" s="844"/>
      <c r="DK47" s="845"/>
      <c r="DL47" s="843"/>
      <c r="DM47" s="844"/>
      <c r="DN47" s="844"/>
      <c r="DO47" s="844"/>
      <c r="DP47" s="845"/>
      <c r="DQ47" s="843"/>
      <c r="DR47" s="844"/>
      <c r="DS47" s="844"/>
      <c r="DT47" s="844"/>
      <c r="DU47" s="845"/>
      <c r="DV47" s="846"/>
      <c r="DW47" s="847"/>
      <c r="DX47" s="847"/>
      <c r="DY47" s="847"/>
      <c r="DZ47" s="848"/>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2"/>
      <c r="AL48" s="893"/>
      <c r="AM48" s="893"/>
      <c r="AN48" s="893"/>
      <c r="AO48" s="893"/>
      <c r="AP48" s="893"/>
      <c r="AQ48" s="893"/>
      <c r="AR48" s="893"/>
      <c r="AS48" s="893"/>
      <c r="AT48" s="893"/>
      <c r="AU48" s="893"/>
      <c r="AV48" s="893"/>
      <c r="AW48" s="893"/>
      <c r="AX48" s="893"/>
      <c r="AY48" s="893"/>
      <c r="AZ48" s="894"/>
      <c r="BA48" s="894"/>
      <c r="BB48" s="894"/>
      <c r="BC48" s="894"/>
      <c r="BD48" s="894"/>
      <c r="BE48" s="890"/>
      <c r="BF48" s="890"/>
      <c r="BG48" s="890"/>
      <c r="BH48" s="890"/>
      <c r="BI48" s="891"/>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3"/>
      <c r="CI48" s="844"/>
      <c r="CJ48" s="844"/>
      <c r="CK48" s="844"/>
      <c r="CL48" s="845"/>
      <c r="CM48" s="843"/>
      <c r="CN48" s="844"/>
      <c r="CO48" s="844"/>
      <c r="CP48" s="844"/>
      <c r="CQ48" s="845"/>
      <c r="CR48" s="843"/>
      <c r="CS48" s="844"/>
      <c r="CT48" s="844"/>
      <c r="CU48" s="844"/>
      <c r="CV48" s="845"/>
      <c r="CW48" s="843"/>
      <c r="CX48" s="844"/>
      <c r="CY48" s="844"/>
      <c r="CZ48" s="844"/>
      <c r="DA48" s="845"/>
      <c r="DB48" s="843"/>
      <c r="DC48" s="844"/>
      <c r="DD48" s="844"/>
      <c r="DE48" s="844"/>
      <c r="DF48" s="845"/>
      <c r="DG48" s="843"/>
      <c r="DH48" s="844"/>
      <c r="DI48" s="844"/>
      <c r="DJ48" s="844"/>
      <c r="DK48" s="845"/>
      <c r="DL48" s="843"/>
      <c r="DM48" s="844"/>
      <c r="DN48" s="844"/>
      <c r="DO48" s="844"/>
      <c r="DP48" s="845"/>
      <c r="DQ48" s="843"/>
      <c r="DR48" s="844"/>
      <c r="DS48" s="844"/>
      <c r="DT48" s="844"/>
      <c r="DU48" s="845"/>
      <c r="DV48" s="846"/>
      <c r="DW48" s="847"/>
      <c r="DX48" s="847"/>
      <c r="DY48" s="847"/>
      <c r="DZ48" s="848"/>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2"/>
      <c r="AL49" s="893"/>
      <c r="AM49" s="893"/>
      <c r="AN49" s="893"/>
      <c r="AO49" s="893"/>
      <c r="AP49" s="893"/>
      <c r="AQ49" s="893"/>
      <c r="AR49" s="893"/>
      <c r="AS49" s="893"/>
      <c r="AT49" s="893"/>
      <c r="AU49" s="893"/>
      <c r="AV49" s="893"/>
      <c r="AW49" s="893"/>
      <c r="AX49" s="893"/>
      <c r="AY49" s="893"/>
      <c r="AZ49" s="894"/>
      <c r="BA49" s="894"/>
      <c r="BB49" s="894"/>
      <c r="BC49" s="894"/>
      <c r="BD49" s="894"/>
      <c r="BE49" s="890"/>
      <c r="BF49" s="890"/>
      <c r="BG49" s="890"/>
      <c r="BH49" s="890"/>
      <c r="BI49" s="891"/>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3"/>
      <c r="CI49" s="844"/>
      <c r="CJ49" s="844"/>
      <c r="CK49" s="844"/>
      <c r="CL49" s="845"/>
      <c r="CM49" s="843"/>
      <c r="CN49" s="844"/>
      <c r="CO49" s="844"/>
      <c r="CP49" s="844"/>
      <c r="CQ49" s="845"/>
      <c r="CR49" s="843"/>
      <c r="CS49" s="844"/>
      <c r="CT49" s="844"/>
      <c r="CU49" s="844"/>
      <c r="CV49" s="845"/>
      <c r="CW49" s="843"/>
      <c r="CX49" s="844"/>
      <c r="CY49" s="844"/>
      <c r="CZ49" s="844"/>
      <c r="DA49" s="845"/>
      <c r="DB49" s="843"/>
      <c r="DC49" s="844"/>
      <c r="DD49" s="844"/>
      <c r="DE49" s="844"/>
      <c r="DF49" s="845"/>
      <c r="DG49" s="843"/>
      <c r="DH49" s="844"/>
      <c r="DI49" s="844"/>
      <c r="DJ49" s="844"/>
      <c r="DK49" s="845"/>
      <c r="DL49" s="843"/>
      <c r="DM49" s="844"/>
      <c r="DN49" s="844"/>
      <c r="DO49" s="844"/>
      <c r="DP49" s="845"/>
      <c r="DQ49" s="843"/>
      <c r="DR49" s="844"/>
      <c r="DS49" s="844"/>
      <c r="DT49" s="844"/>
      <c r="DU49" s="845"/>
      <c r="DV49" s="846"/>
      <c r="DW49" s="847"/>
      <c r="DX49" s="847"/>
      <c r="DY49" s="847"/>
      <c r="DZ49" s="848"/>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1"/>
      <c r="AG50" s="822"/>
      <c r="AH50" s="822"/>
      <c r="AI50" s="822"/>
      <c r="AJ50" s="823"/>
      <c r="AK50" s="898"/>
      <c r="AL50" s="896"/>
      <c r="AM50" s="896"/>
      <c r="AN50" s="896"/>
      <c r="AO50" s="896"/>
      <c r="AP50" s="896"/>
      <c r="AQ50" s="896"/>
      <c r="AR50" s="896"/>
      <c r="AS50" s="896"/>
      <c r="AT50" s="896"/>
      <c r="AU50" s="896"/>
      <c r="AV50" s="896"/>
      <c r="AW50" s="896"/>
      <c r="AX50" s="896"/>
      <c r="AY50" s="896"/>
      <c r="AZ50" s="899"/>
      <c r="BA50" s="899"/>
      <c r="BB50" s="899"/>
      <c r="BC50" s="899"/>
      <c r="BD50" s="899"/>
      <c r="BE50" s="890"/>
      <c r="BF50" s="890"/>
      <c r="BG50" s="890"/>
      <c r="BH50" s="890"/>
      <c r="BI50" s="891"/>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3"/>
      <c r="CI50" s="844"/>
      <c r="CJ50" s="844"/>
      <c r="CK50" s="844"/>
      <c r="CL50" s="845"/>
      <c r="CM50" s="843"/>
      <c r="CN50" s="844"/>
      <c r="CO50" s="844"/>
      <c r="CP50" s="844"/>
      <c r="CQ50" s="845"/>
      <c r="CR50" s="843"/>
      <c r="CS50" s="844"/>
      <c r="CT50" s="844"/>
      <c r="CU50" s="844"/>
      <c r="CV50" s="845"/>
      <c r="CW50" s="843"/>
      <c r="CX50" s="844"/>
      <c r="CY50" s="844"/>
      <c r="CZ50" s="844"/>
      <c r="DA50" s="845"/>
      <c r="DB50" s="843"/>
      <c r="DC50" s="844"/>
      <c r="DD50" s="844"/>
      <c r="DE50" s="844"/>
      <c r="DF50" s="845"/>
      <c r="DG50" s="843"/>
      <c r="DH50" s="844"/>
      <c r="DI50" s="844"/>
      <c r="DJ50" s="844"/>
      <c r="DK50" s="845"/>
      <c r="DL50" s="843"/>
      <c r="DM50" s="844"/>
      <c r="DN50" s="844"/>
      <c r="DO50" s="844"/>
      <c r="DP50" s="845"/>
      <c r="DQ50" s="843"/>
      <c r="DR50" s="844"/>
      <c r="DS50" s="844"/>
      <c r="DT50" s="844"/>
      <c r="DU50" s="845"/>
      <c r="DV50" s="846"/>
      <c r="DW50" s="847"/>
      <c r="DX50" s="847"/>
      <c r="DY50" s="847"/>
      <c r="DZ50" s="848"/>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1"/>
      <c r="AG51" s="822"/>
      <c r="AH51" s="822"/>
      <c r="AI51" s="822"/>
      <c r="AJ51" s="823"/>
      <c r="AK51" s="898"/>
      <c r="AL51" s="896"/>
      <c r="AM51" s="896"/>
      <c r="AN51" s="896"/>
      <c r="AO51" s="896"/>
      <c r="AP51" s="896"/>
      <c r="AQ51" s="896"/>
      <c r="AR51" s="896"/>
      <c r="AS51" s="896"/>
      <c r="AT51" s="896"/>
      <c r="AU51" s="896"/>
      <c r="AV51" s="896"/>
      <c r="AW51" s="896"/>
      <c r="AX51" s="896"/>
      <c r="AY51" s="896"/>
      <c r="AZ51" s="899"/>
      <c r="BA51" s="899"/>
      <c r="BB51" s="899"/>
      <c r="BC51" s="899"/>
      <c r="BD51" s="899"/>
      <c r="BE51" s="890"/>
      <c r="BF51" s="890"/>
      <c r="BG51" s="890"/>
      <c r="BH51" s="890"/>
      <c r="BI51" s="891"/>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3"/>
      <c r="CI51" s="844"/>
      <c r="CJ51" s="844"/>
      <c r="CK51" s="844"/>
      <c r="CL51" s="845"/>
      <c r="CM51" s="843"/>
      <c r="CN51" s="844"/>
      <c r="CO51" s="844"/>
      <c r="CP51" s="844"/>
      <c r="CQ51" s="845"/>
      <c r="CR51" s="843"/>
      <c r="CS51" s="844"/>
      <c r="CT51" s="844"/>
      <c r="CU51" s="844"/>
      <c r="CV51" s="845"/>
      <c r="CW51" s="843"/>
      <c r="CX51" s="844"/>
      <c r="CY51" s="844"/>
      <c r="CZ51" s="844"/>
      <c r="DA51" s="845"/>
      <c r="DB51" s="843"/>
      <c r="DC51" s="844"/>
      <c r="DD51" s="844"/>
      <c r="DE51" s="844"/>
      <c r="DF51" s="845"/>
      <c r="DG51" s="843"/>
      <c r="DH51" s="844"/>
      <c r="DI51" s="844"/>
      <c r="DJ51" s="844"/>
      <c r="DK51" s="845"/>
      <c r="DL51" s="843"/>
      <c r="DM51" s="844"/>
      <c r="DN51" s="844"/>
      <c r="DO51" s="844"/>
      <c r="DP51" s="845"/>
      <c r="DQ51" s="843"/>
      <c r="DR51" s="844"/>
      <c r="DS51" s="844"/>
      <c r="DT51" s="844"/>
      <c r="DU51" s="845"/>
      <c r="DV51" s="846"/>
      <c r="DW51" s="847"/>
      <c r="DX51" s="847"/>
      <c r="DY51" s="847"/>
      <c r="DZ51" s="848"/>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1"/>
      <c r="AG52" s="822"/>
      <c r="AH52" s="822"/>
      <c r="AI52" s="822"/>
      <c r="AJ52" s="823"/>
      <c r="AK52" s="898"/>
      <c r="AL52" s="896"/>
      <c r="AM52" s="896"/>
      <c r="AN52" s="896"/>
      <c r="AO52" s="896"/>
      <c r="AP52" s="896"/>
      <c r="AQ52" s="896"/>
      <c r="AR52" s="896"/>
      <c r="AS52" s="896"/>
      <c r="AT52" s="896"/>
      <c r="AU52" s="896"/>
      <c r="AV52" s="896"/>
      <c r="AW52" s="896"/>
      <c r="AX52" s="896"/>
      <c r="AY52" s="896"/>
      <c r="AZ52" s="899"/>
      <c r="BA52" s="899"/>
      <c r="BB52" s="899"/>
      <c r="BC52" s="899"/>
      <c r="BD52" s="899"/>
      <c r="BE52" s="890"/>
      <c r="BF52" s="890"/>
      <c r="BG52" s="890"/>
      <c r="BH52" s="890"/>
      <c r="BI52" s="891"/>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3"/>
      <c r="CI52" s="844"/>
      <c r="CJ52" s="844"/>
      <c r="CK52" s="844"/>
      <c r="CL52" s="845"/>
      <c r="CM52" s="843"/>
      <c r="CN52" s="844"/>
      <c r="CO52" s="844"/>
      <c r="CP52" s="844"/>
      <c r="CQ52" s="845"/>
      <c r="CR52" s="843"/>
      <c r="CS52" s="844"/>
      <c r="CT52" s="844"/>
      <c r="CU52" s="844"/>
      <c r="CV52" s="845"/>
      <c r="CW52" s="843"/>
      <c r="CX52" s="844"/>
      <c r="CY52" s="844"/>
      <c r="CZ52" s="844"/>
      <c r="DA52" s="845"/>
      <c r="DB52" s="843"/>
      <c r="DC52" s="844"/>
      <c r="DD52" s="844"/>
      <c r="DE52" s="844"/>
      <c r="DF52" s="845"/>
      <c r="DG52" s="843"/>
      <c r="DH52" s="844"/>
      <c r="DI52" s="844"/>
      <c r="DJ52" s="844"/>
      <c r="DK52" s="845"/>
      <c r="DL52" s="843"/>
      <c r="DM52" s="844"/>
      <c r="DN52" s="844"/>
      <c r="DO52" s="844"/>
      <c r="DP52" s="845"/>
      <c r="DQ52" s="843"/>
      <c r="DR52" s="844"/>
      <c r="DS52" s="844"/>
      <c r="DT52" s="844"/>
      <c r="DU52" s="845"/>
      <c r="DV52" s="846"/>
      <c r="DW52" s="847"/>
      <c r="DX52" s="847"/>
      <c r="DY52" s="847"/>
      <c r="DZ52" s="848"/>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1"/>
      <c r="AG53" s="822"/>
      <c r="AH53" s="822"/>
      <c r="AI53" s="822"/>
      <c r="AJ53" s="823"/>
      <c r="AK53" s="898"/>
      <c r="AL53" s="896"/>
      <c r="AM53" s="896"/>
      <c r="AN53" s="896"/>
      <c r="AO53" s="896"/>
      <c r="AP53" s="896"/>
      <c r="AQ53" s="896"/>
      <c r="AR53" s="896"/>
      <c r="AS53" s="896"/>
      <c r="AT53" s="896"/>
      <c r="AU53" s="896"/>
      <c r="AV53" s="896"/>
      <c r="AW53" s="896"/>
      <c r="AX53" s="896"/>
      <c r="AY53" s="896"/>
      <c r="AZ53" s="899"/>
      <c r="BA53" s="899"/>
      <c r="BB53" s="899"/>
      <c r="BC53" s="899"/>
      <c r="BD53" s="899"/>
      <c r="BE53" s="890"/>
      <c r="BF53" s="890"/>
      <c r="BG53" s="890"/>
      <c r="BH53" s="890"/>
      <c r="BI53" s="891"/>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3"/>
      <c r="CI53" s="844"/>
      <c r="CJ53" s="844"/>
      <c r="CK53" s="844"/>
      <c r="CL53" s="845"/>
      <c r="CM53" s="843"/>
      <c r="CN53" s="844"/>
      <c r="CO53" s="844"/>
      <c r="CP53" s="844"/>
      <c r="CQ53" s="845"/>
      <c r="CR53" s="843"/>
      <c r="CS53" s="844"/>
      <c r="CT53" s="844"/>
      <c r="CU53" s="844"/>
      <c r="CV53" s="845"/>
      <c r="CW53" s="843"/>
      <c r="CX53" s="844"/>
      <c r="CY53" s="844"/>
      <c r="CZ53" s="844"/>
      <c r="DA53" s="845"/>
      <c r="DB53" s="843"/>
      <c r="DC53" s="844"/>
      <c r="DD53" s="844"/>
      <c r="DE53" s="844"/>
      <c r="DF53" s="845"/>
      <c r="DG53" s="843"/>
      <c r="DH53" s="844"/>
      <c r="DI53" s="844"/>
      <c r="DJ53" s="844"/>
      <c r="DK53" s="845"/>
      <c r="DL53" s="843"/>
      <c r="DM53" s="844"/>
      <c r="DN53" s="844"/>
      <c r="DO53" s="844"/>
      <c r="DP53" s="845"/>
      <c r="DQ53" s="843"/>
      <c r="DR53" s="844"/>
      <c r="DS53" s="844"/>
      <c r="DT53" s="844"/>
      <c r="DU53" s="845"/>
      <c r="DV53" s="846"/>
      <c r="DW53" s="847"/>
      <c r="DX53" s="847"/>
      <c r="DY53" s="847"/>
      <c r="DZ53" s="848"/>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1"/>
      <c r="AG54" s="822"/>
      <c r="AH54" s="822"/>
      <c r="AI54" s="822"/>
      <c r="AJ54" s="823"/>
      <c r="AK54" s="898"/>
      <c r="AL54" s="896"/>
      <c r="AM54" s="896"/>
      <c r="AN54" s="896"/>
      <c r="AO54" s="896"/>
      <c r="AP54" s="896"/>
      <c r="AQ54" s="896"/>
      <c r="AR54" s="896"/>
      <c r="AS54" s="896"/>
      <c r="AT54" s="896"/>
      <c r="AU54" s="896"/>
      <c r="AV54" s="896"/>
      <c r="AW54" s="896"/>
      <c r="AX54" s="896"/>
      <c r="AY54" s="896"/>
      <c r="AZ54" s="899"/>
      <c r="BA54" s="899"/>
      <c r="BB54" s="899"/>
      <c r="BC54" s="899"/>
      <c r="BD54" s="899"/>
      <c r="BE54" s="890"/>
      <c r="BF54" s="890"/>
      <c r="BG54" s="890"/>
      <c r="BH54" s="890"/>
      <c r="BI54" s="891"/>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3"/>
      <c r="CI54" s="844"/>
      <c r="CJ54" s="844"/>
      <c r="CK54" s="844"/>
      <c r="CL54" s="845"/>
      <c r="CM54" s="843"/>
      <c r="CN54" s="844"/>
      <c r="CO54" s="844"/>
      <c r="CP54" s="844"/>
      <c r="CQ54" s="845"/>
      <c r="CR54" s="843"/>
      <c r="CS54" s="844"/>
      <c r="CT54" s="844"/>
      <c r="CU54" s="844"/>
      <c r="CV54" s="845"/>
      <c r="CW54" s="843"/>
      <c r="CX54" s="844"/>
      <c r="CY54" s="844"/>
      <c r="CZ54" s="844"/>
      <c r="DA54" s="845"/>
      <c r="DB54" s="843"/>
      <c r="DC54" s="844"/>
      <c r="DD54" s="844"/>
      <c r="DE54" s="844"/>
      <c r="DF54" s="845"/>
      <c r="DG54" s="843"/>
      <c r="DH54" s="844"/>
      <c r="DI54" s="844"/>
      <c r="DJ54" s="844"/>
      <c r="DK54" s="845"/>
      <c r="DL54" s="843"/>
      <c r="DM54" s="844"/>
      <c r="DN54" s="844"/>
      <c r="DO54" s="844"/>
      <c r="DP54" s="845"/>
      <c r="DQ54" s="843"/>
      <c r="DR54" s="844"/>
      <c r="DS54" s="844"/>
      <c r="DT54" s="844"/>
      <c r="DU54" s="845"/>
      <c r="DV54" s="846"/>
      <c r="DW54" s="847"/>
      <c r="DX54" s="847"/>
      <c r="DY54" s="847"/>
      <c r="DZ54" s="848"/>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1"/>
      <c r="AG55" s="822"/>
      <c r="AH55" s="822"/>
      <c r="AI55" s="822"/>
      <c r="AJ55" s="823"/>
      <c r="AK55" s="898"/>
      <c r="AL55" s="896"/>
      <c r="AM55" s="896"/>
      <c r="AN55" s="896"/>
      <c r="AO55" s="896"/>
      <c r="AP55" s="896"/>
      <c r="AQ55" s="896"/>
      <c r="AR55" s="896"/>
      <c r="AS55" s="896"/>
      <c r="AT55" s="896"/>
      <c r="AU55" s="896"/>
      <c r="AV55" s="896"/>
      <c r="AW55" s="896"/>
      <c r="AX55" s="896"/>
      <c r="AY55" s="896"/>
      <c r="AZ55" s="899"/>
      <c r="BA55" s="899"/>
      <c r="BB55" s="899"/>
      <c r="BC55" s="899"/>
      <c r="BD55" s="899"/>
      <c r="BE55" s="890"/>
      <c r="BF55" s="890"/>
      <c r="BG55" s="890"/>
      <c r="BH55" s="890"/>
      <c r="BI55" s="891"/>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3"/>
      <c r="CI55" s="844"/>
      <c r="CJ55" s="844"/>
      <c r="CK55" s="844"/>
      <c r="CL55" s="845"/>
      <c r="CM55" s="843"/>
      <c r="CN55" s="844"/>
      <c r="CO55" s="844"/>
      <c r="CP55" s="844"/>
      <c r="CQ55" s="845"/>
      <c r="CR55" s="843"/>
      <c r="CS55" s="844"/>
      <c r="CT55" s="844"/>
      <c r="CU55" s="844"/>
      <c r="CV55" s="845"/>
      <c r="CW55" s="843"/>
      <c r="CX55" s="844"/>
      <c r="CY55" s="844"/>
      <c r="CZ55" s="844"/>
      <c r="DA55" s="845"/>
      <c r="DB55" s="843"/>
      <c r="DC55" s="844"/>
      <c r="DD55" s="844"/>
      <c r="DE55" s="844"/>
      <c r="DF55" s="845"/>
      <c r="DG55" s="843"/>
      <c r="DH55" s="844"/>
      <c r="DI55" s="844"/>
      <c r="DJ55" s="844"/>
      <c r="DK55" s="845"/>
      <c r="DL55" s="843"/>
      <c r="DM55" s="844"/>
      <c r="DN55" s="844"/>
      <c r="DO55" s="844"/>
      <c r="DP55" s="845"/>
      <c r="DQ55" s="843"/>
      <c r="DR55" s="844"/>
      <c r="DS55" s="844"/>
      <c r="DT55" s="844"/>
      <c r="DU55" s="845"/>
      <c r="DV55" s="846"/>
      <c r="DW55" s="847"/>
      <c r="DX55" s="847"/>
      <c r="DY55" s="847"/>
      <c r="DZ55" s="848"/>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1"/>
      <c r="AG56" s="822"/>
      <c r="AH56" s="822"/>
      <c r="AI56" s="822"/>
      <c r="AJ56" s="823"/>
      <c r="AK56" s="898"/>
      <c r="AL56" s="896"/>
      <c r="AM56" s="896"/>
      <c r="AN56" s="896"/>
      <c r="AO56" s="896"/>
      <c r="AP56" s="896"/>
      <c r="AQ56" s="896"/>
      <c r="AR56" s="896"/>
      <c r="AS56" s="896"/>
      <c r="AT56" s="896"/>
      <c r="AU56" s="896"/>
      <c r="AV56" s="896"/>
      <c r="AW56" s="896"/>
      <c r="AX56" s="896"/>
      <c r="AY56" s="896"/>
      <c r="AZ56" s="899"/>
      <c r="BA56" s="899"/>
      <c r="BB56" s="899"/>
      <c r="BC56" s="899"/>
      <c r="BD56" s="899"/>
      <c r="BE56" s="890"/>
      <c r="BF56" s="890"/>
      <c r="BG56" s="890"/>
      <c r="BH56" s="890"/>
      <c r="BI56" s="891"/>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3"/>
      <c r="CI56" s="844"/>
      <c r="CJ56" s="844"/>
      <c r="CK56" s="844"/>
      <c r="CL56" s="845"/>
      <c r="CM56" s="843"/>
      <c r="CN56" s="844"/>
      <c r="CO56" s="844"/>
      <c r="CP56" s="844"/>
      <c r="CQ56" s="845"/>
      <c r="CR56" s="843"/>
      <c r="CS56" s="844"/>
      <c r="CT56" s="844"/>
      <c r="CU56" s="844"/>
      <c r="CV56" s="845"/>
      <c r="CW56" s="843"/>
      <c r="CX56" s="844"/>
      <c r="CY56" s="844"/>
      <c r="CZ56" s="844"/>
      <c r="DA56" s="845"/>
      <c r="DB56" s="843"/>
      <c r="DC56" s="844"/>
      <c r="DD56" s="844"/>
      <c r="DE56" s="844"/>
      <c r="DF56" s="845"/>
      <c r="DG56" s="843"/>
      <c r="DH56" s="844"/>
      <c r="DI56" s="844"/>
      <c r="DJ56" s="844"/>
      <c r="DK56" s="845"/>
      <c r="DL56" s="843"/>
      <c r="DM56" s="844"/>
      <c r="DN56" s="844"/>
      <c r="DO56" s="844"/>
      <c r="DP56" s="845"/>
      <c r="DQ56" s="843"/>
      <c r="DR56" s="844"/>
      <c r="DS56" s="844"/>
      <c r="DT56" s="844"/>
      <c r="DU56" s="845"/>
      <c r="DV56" s="846"/>
      <c r="DW56" s="847"/>
      <c r="DX56" s="847"/>
      <c r="DY56" s="847"/>
      <c r="DZ56" s="848"/>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1"/>
      <c r="AG57" s="822"/>
      <c r="AH57" s="822"/>
      <c r="AI57" s="822"/>
      <c r="AJ57" s="823"/>
      <c r="AK57" s="898"/>
      <c r="AL57" s="896"/>
      <c r="AM57" s="896"/>
      <c r="AN57" s="896"/>
      <c r="AO57" s="896"/>
      <c r="AP57" s="896"/>
      <c r="AQ57" s="896"/>
      <c r="AR57" s="896"/>
      <c r="AS57" s="896"/>
      <c r="AT57" s="896"/>
      <c r="AU57" s="896"/>
      <c r="AV57" s="896"/>
      <c r="AW57" s="896"/>
      <c r="AX57" s="896"/>
      <c r="AY57" s="896"/>
      <c r="AZ57" s="899"/>
      <c r="BA57" s="899"/>
      <c r="BB57" s="899"/>
      <c r="BC57" s="899"/>
      <c r="BD57" s="899"/>
      <c r="BE57" s="890"/>
      <c r="BF57" s="890"/>
      <c r="BG57" s="890"/>
      <c r="BH57" s="890"/>
      <c r="BI57" s="891"/>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3"/>
      <c r="CI57" s="844"/>
      <c r="CJ57" s="844"/>
      <c r="CK57" s="844"/>
      <c r="CL57" s="845"/>
      <c r="CM57" s="843"/>
      <c r="CN57" s="844"/>
      <c r="CO57" s="844"/>
      <c r="CP57" s="844"/>
      <c r="CQ57" s="845"/>
      <c r="CR57" s="843"/>
      <c r="CS57" s="844"/>
      <c r="CT57" s="844"/>
      <c r="CU57" s="844"/>
      <c r="CV57" s="845"/>
      <c r="CW57" s="843"/>
      <c r="CX57" s="844"/>
      <c r="CY57" s="844"/>
      <c r="CZ57" s="844"/>
      <c r="DA57" s="845"/>
      <c r="DB57" s="843"/>
      <c r="DC57" s="844"/>
      <c r="DD57" s="844"/>
      <c r="DE57" s="844"/>
      <c r="DF57" s="845"/>
      <c r="DG57" s="843"/>
      <c r="DH57" s="844"/>
      <c r="DI57" s="844"/>
      <c r="DJ57" s="844"/>
      <c r="DK57" s="845"/>
      <c r="DL57" s="843"/>
      <c r="DM57" s="844"/>
      <c r="DN57" s="844"/>
      <c r="DO57" s="844"/>
      <c r="DP57" s="845"/>
      <c r="DQ57" s="843"/>
      <c r="DR57" s="844"/>
      <c r="DS57" s="844"/>
      <c r="DT57" s="844"/>
      <c r="DU57" s="845"/>
      <c r="DV57" s="846"/>
      <c r="DW57" s="847"/>
      <c r="DX57" s="847"/>
      <c r="DY57" s="847"/>
      <c r="DZ57" s="848"/>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1"/>
      <c r="AG58" s="822"/>
      <c r="AH58" s="822"/>
      <c r="AI58" s="822"/>
      <c r="AJ58" s="823"/>
      <c r="AK58" s="898"/>
      <c r="AL58" s="896"/>
      <c r="AM58" s="896"/>
      <c r="AN58" s="896"/>
      <c r="AO58" s="896"/>
      <c r="AP58" s="896"/>
      <c r="AQ58" s="896"/>
      <c r="AR58" s="896"/>
      <c r="AS58" s="896"/>
      <c r="AT58" s="896"/>
      <c r="AU58" s="896"/>
      <c r="AV58" s="896"/>
      <c r="AW58" s="896"/>
      <c r="AX58" s="896"/>
      <c r="AY58" s="896"/>
      <c r="AZ58" s="899"/>
      <c r="BA58" s="899"/>
      <c r="BB58" s="899"/>
      <c r="BC58" s="899"/>
      <c r="BD58" s="899"/>
      <c r="BE58" s="890"/>
      <c r="BF58" s="890"/>
      <c r="BG58" s="890"/>
      <c r="BH58" s="890"/>
      <c r="BI58" s="891"/>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3"/>
      <c r="CI58" s="844"/>
      <c r="CJ58" s="844"/>
      <c r="CK58" s="844"/>
      <c r="CL58" s="845"/>
      <c r="CM58" s="843"/>
      <c r="CN58" s="844"/>
      <c r="CO58" s="844"/>
      <c r="CP58" s="844"/>
      <c r="CQ58" s="845"/>
      <c r="CR58" s="843"/>
      <c r="CS58" s="844"/>
      <c r="CT58" s="844"/>
      <c r="CU58" s="844"/>
      <c r="CV58" s="845"/>
      <c r="CW58" s="843"/>
      <c r="CX58" s="844"/>
      <c r="CY58" s="844"/>
      <c r="CZ58" s="844"/>
      <c r="DA58" s="845"/>
      <c r="DB58" s="843"/>
      <c r="DC58" s="844"/>
      <c r="DD58" s="844"/>
      <c r="DE58" s="844"/>
      <c r="DF58" s="845"/>
      <c r="DG58" s="843"/>
      <c r="DH58" s="844"/>
      <c r="DI58" s="844"/>
      <c r="DJ58" s="844"/>
      <c r="DK58" s="845"/>
      <c r="DL58" s="843"/>
      <c r="DM58" s="844"/>
      <c r="DN58" s="844"/>
      <c r="DO58" s="844"/>
      <c r="DP58" s="845"/>
      <c r="DQ58" s="843"/>
      <c r="DR58" s="844"/>
      <c r="DS58" s="844"/>
      <c r="DT58" s="844"/>
      <c r="DU58" s="845"/>
      <c r="DV58" s="846"/>
      <c r="DW58" s="847"/>
      <c r="DX58" s="847"/>
      <c r="DY58" s="847"/>
      <c r="DZ58" s="848"/>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1"/>
      <c r="AG59" s="822"/>
      <c r="AH59" s="822"/>
      <c r="AI59" s="822"/>
      <c r="AJ59" s="823"/>
      <c r="AK59" s="898"/>
      <c r="AL59" s="896"/>
      <c r="AM59" s="896"/>
      <c r="AN59" s="896"/>
      <c r="AO59" s="896"/>
      <c r="AP59" s="896"/>
      <c r="AQ59" s="896"/>
      <c r="AR59" s="896"/>
      <c r="AS59" s="896"/>
      <c r="AT59" s="896"/>
      <c r="AU59" s="896"/>
      <c r="AV59" s="896"/>
      <c r="AW59" s="896"/>
      <c r="AX59" s="896"/>
      <c r="AY59" s="896"/>
      <c r="AZ59" s="899"/>
      <c r="BA59" s="899"/>
      <c r="BB59" s="899"/>
      <c r="BC59" s="899"/>
      <c r="BD59" s="899"/>
      <c r="BE59" s="890"/>
      <c r="BF59" s="890"/>
      <c r="BG59" s="890"/>
      <c r="BH59" s="890"/>
      <c r="BI59" s="891"/>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3"/>
      <c r="CI59" s="844"/>
      <c r="CJ59" s="844"/>
      <c r="CK59" s="844"/>
      <c r="CL59" s="845"/>
      <c r="CM59" s="843"/>
      <c r="CN59" s="844"/>
      <c r="CO59" s="844"/>
      <c r="CP59" s="844"/>
      <c r="CQ59" s="845"/>
      <c r="CR59" s="843"/>
      <c r="CS59" s="844"/>
      <c r="CT59" s="844"/>
      <c r="CU59" s="844"/>
      <c r="CV59" s="845"/>
      <c r="CW59" s="843"/>
      <c r="CX59" s="844"/>
      <c r="CY59" s="844"/>
      <c r="CZ59" s="844"/>
      <c r="DA59" s="845"/>
      <c r="DB59" s="843"/>
      <c r="DC59" s="844"/>
      <c r="DD59" s="844"/>
      <c r="DE59" s="844"/>
      <c r="DF59" s="845"/>
      <c r="DG59" s="843"/>
      <c r="DH59" s="844"/>
      <c r="DI59" s="844"/>
      <c r="DJ59" s="844"/>
      <c r="DK59" s="845"/>
      <c r="DL59" s="843"/>
      <c r="DM59" s="844"/>
      <c r="DN59" s="844"/>
      <c r="DO59" s="844"/>
      <c r="DP59" s="845"/>
      <c r="DQ59" s="843"/>
      <c r="DR59" s="844"/>
      <c r="DS59" s="844"/>
      <c r="DT59" s="844"/>
      <c r="DU59" s="845"/>
      <c r="DV59" s="846"/>
      <c r="DW59" s="847"/>
      <c r="DX59" s="847"/>
      <c r="DY59" s="847"/>
      <c r="DZ59" s="848"/>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1"/>
      <c r="AG60" s="822"/>
      <c r="AH60" s="822"/>
      <c r="AI60" s="822"/>
      <c r="AJ60" s="823"/>
      <c r="AK60" s="898"/>
      <c r="AL60" s="896"/>
      <c r="AM60" s="896"/>
      <c r="AN60" s="896"/>
      <c r="AO60" s="896"/>
      <c r="AP60" s="896"/>
      <c r="AQ60" s="896"/>
      <c r="AR60" s="896"/>
      <c r="AS60" s="896"/>
      <c r="AT60" s="896"/>
      <c r="AU60" s="896"/>
      <c r="AV60" s="896"/>
      <c r="AW60" s="896"/>
      <c r="AX60" s="896"/>
      <c r="AY60" s="896"/>
      <c r="AZ60" s="899"/>
      <c r="BA60" s="899"/>
      <c r="BB60" s="899"/>
      <c r="BC60" s="899"/>
      <c r="BD60" s="899"/>
      <c r="BE60" s="890"/>
      <c r="BF60" s="890"/>
      <c r="BG60" s="890"/>
      <c r="BH60" s="890"/>
      <c r="BI60" s="891"/>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3"/>
      <c r="CI60" s="844"/>
      <c r="CJ60" s="844"/>
      <c r="CK60" s="844"/>
      <c r="CL60" s="845"/>
      <c r="CM60" s="843"/>
      <c r="CN60" s="844"/>
      <c r="CO60" s="844"/>
      <c r="CP60" s="844"/>
      <c r="CQ60" s="845"/>
      <c r="CR60" s="843"/>
      <c r="CS60" s="844"/>
      <c r="CT60" s="844"/>
      <c r="CU60" s="844"/>
      <c r="CV60" s="845"/>
      <c r="CW60" s="843"/>
      <c r="CX60" s="844"/>
      <c r="CY60" s="844"/>
      <c r="CZ60" s="844"/>
      <c r="DA60" s="845"/>
      <c r="DB60" s="843"/>
      <c r="DC60" s="844"/>
      <c r="DD60" s="844"/>
      <c r="DE60" s="844"/>
      <c r="DF60" s="845"/>
      <c r="DG60" s="843"/>
      <c r="DH60" s="844"/>
      <c r="DI60" s="844"/>
      <c r="DJ60" s="844"/>
      <c r="DK60" s="845"/>
      <c r="DL60" s="843"/>
      <c r="DM60" s="844"/>
      <c r="DN60" s="844"/>
      <c r="DO60" s="844"/>
      <c r="DP60" s="845"/>
      <c r="DQ60" s="843"/>
      <c r="DR60" s="844"/>
      <c r="DS60" s="844"/>
      <c r="DT60" s="844"/>
      <c r="DU60" s="845"/>
      <c r="DV60" s="846"/>
      <c r="DW60" s="847"/>
      <c r="DX60" s="847"/>
      <c r="DY60" s="847"/>
      <c r="DZ60" s="848"/>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1"/>
      <c r="AG61" s="822"/>
      <c r="AH61" s="822"/>
      <c r="AI61" s="822"/>
      <c r="AJ61" s="823"/>
      <c r="AK61" s="898"/>
      <c r="AL61" s="896"/>
      <c r="AM61" s="896"/>
      <c r="AN61" s="896"/>
      <c r="AO61" s="896"/>
      <c r="AP61" s="896"/>
      <c r="AQ61" s="896"/>
      <c r="AR61" s="896"/>
      <c r="AS61" s="896"/>
      <c r="AT61" s="896"/>
      <c r="AU61" s="896"/>
      <c r="AV61" s="896"/>
      <c r="AW61" s="896"/>
      <c r="AX61" s="896"/>
      <c r="AY61" s="896"/>
      <c r="AZ61" s="899"/>
      <c r="BA61" s="899"/>
      <c r="BB61" s="899"/>
      <c r="BC61" s="899"/>
      <c r="BD61" s="899"/>
      <c r="BE61" s="890"/>
      <c r="BF61" s="890"/>
      <c r="BG61" s="890"/>
      <c r="BH61" s="890"/>
      <c r="BI61" s="891"/>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3"/>
      <c r="CI61" s="844"/>
      <c r="CJ61" s="844"/>
      <c r="CK61" s="844"/>
      <c r="CL61" s="845"/>
      <c r="CM61" s="843"/>
      <c r="CN61" s="844"/>
      <c r="CO61" s="844"/>
      <c r="CP61" s="844"/>
      <c r="CQ61" s="845"/>
      <c r="CR61" s="843"/>
      <c r="CS61" s="844"/>
      <c r="CT61" s="844"/>
      <c r="CU61" s="844"/>
      <c r="CV61" s="845"/>
      <c r="CW61" s="843"/>
      <c r="CX61" s="844"/>
      <c r="CY61" s="844"/>
      <c r="CZ61" s="844"/>
      <c r="DA61" s="845"/>
      <c r="DB61" s="843"/>
      <c r="DC61" s="844"/>
      <c r="DD61" s="844"/>
      <c r="DE61" s="844"/>
      <c r="DF61" s="845"/>
      <c r="DG61" s="843"/>
      <c r="DH61" s="844"/>
      <c r="DI61" s="844"/>
      <c r="DJ61" s="844"/>
      <c r="DK61" s="845"/>
      <c r="DL61" s="843"/>
      <c r="DM61" s="844"/>
      <c r="DN61" s="844"/>
      <c r="DO61" s="844"/>
      <c r="DP61" s="845"/>
      <c r="DQ61" s="843"/>
      <c r="DR61" s="844"/>
      <c r="DS61" s="844"/>
      <c r="DT61" s="844"/>
      <c r="DU61" s="845"/>
      <c r="DV61" s="846"/>
      <c r="DW61" s="847"/>
      <c r="DX61" s="847"/>
      <c r="DY61" s="847"/>
      <c r="DZ61" s="848"/>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1"/>
      <c r="AG62" s="822"/>
      <c r="AH62" s="822"/>
      <c r="AI62" s="822"/>
      <c r="AJ62" s="823"/>
      <c r="AK62" s="898"/>
      <c r="AL62" s="896"/>
      <c r="AM62" s="896"/>
      <c r="AN62" s="896"/>
      <c r="AO62" s="896"/>
      <c r="AP62" s="896"/>
      <c r="AQ62" s="896"/>
      <c r="AR62" s="896"/>
      <c r="AS62" s="896"/>
      <c r="AT62" s="896"/>
      <c r="AU62" s="896"/>
      <c r="AV62" s="896"/>
      <c r="AW62" s="896"/>
      <c r="AX62" s="896"/>
      <c r="AY62" s="896"/>
      <c r="AZ62" s="899"/>
      <c r="BA62" s="899"/>
      <c r="BB62" s="899"/>
      <c r="BC62" s="899"/>
      <c r="BD62" s="899"/>
      <c r="BE62" s="890"/>
      <c r="BF62" s="890"/>
      <c r="BG62" s="890"/>
      <c r="BH62" s="890"/>
      <c r="BI62" s="891"/>
      <c r="BJ62" s="907" t="s">
        <v>399</v>
      </c>
      <c r="BK62" s="868"/>
      <c r="BL62" s="868"/>
      <c r="BM62" s="868"/>
      <c r="BN62" s="869"/>
      <c r="BO62" s="245"/>
      <c r="BP62" s="245"/>
      <c r="BQ62" s="242">
        <v>56</v>
      </c>
      <c r="BR62" s="243"/>
      <c r="BS62" s="828"/>
      <c r="BT62" s="829"/>
      <c r="BU62" s="829"/>
      <c r="BV62" s="829"/>
      <c r="BW62" s="829"/>
      <c r="BX62" s="829"/>
      <c r="BY62" s="829"/>
      <c r="BZ62" s="829"/>
      <c r="CA62" s="829"/>
      <c r="CB62" s="829"/>
      <c r="CC62" s="829"/>
      <c r="CD62" s="829"/>
      <c r="CE62" s="829"/>
      <c r="CF62" s="829"/>
      <c r="CG62" s="830"/>
      <c r="CH62" s="843"/>
      <c r="CI62" s="844"/>
      <c r="CJ62" s="844"/>
      <c r="CK62" s="844"/>
      <c r="CL62" s="845"/>
      <c r="CM62" s="843"/>
      <c r="CN62" s="844"/>
      <c r="CO62" s="844"/>
      <c r="CP62" s="844"/>
      <c r="CQ62" s="845"/>
      <c r="CR62" s="843"/>
      <c r="CS62" s="844"/>
      <c r="CT62" s="844"/>
      <c r="CU62" s="844"/>
      <c r="CV62" s="845"/>
      <c r="CW62" s="843"/>
      <c r="CX62" s="844"/>
      <c r="CY62" s="844"/>
      <c r="CZ62" s="844"/>
      <c r="DA62" s="845"/>
      <c r="DB62" s="843"/>
      <c r="DC62" s="844"/>
      <c r="DD62" s="844"/>
      <c r="DE62" s="844"/>
      <c r="DF62" s="845"/>
      <c r="DG62" s="843"/>
      <c r="DH62" s="844"/>
      <c r="DI62" s="844"/>
      <c r="DJ62" s="844"/>
      <c r="DK62" s="845"/>
      <c r="DL62" s="843"/>
      <c r="DM62" s="844"/>
      <c r="DN62" s="844"/>
      <c r="DO62" s="844"/>
      <c r="DP62" s="845"/>
      <c r="DQ62" s="843"/>
      <c r="DR62" s="844"/>
      <c r="DS62" s="844"/>
      <c r="DT62" s="844"/>
      <c r="DU62" s="845"/>
      <c r="DV62" s="846"/>
      <c r="DW62" s="847"/>
      <c r="DX62" s="847"/>
      <c r="DY62" s="847"/>
      <c r="DZ62" s="848"/>
      <c r="EA62" s="226"/>
    </row>
    <row r="63" spans="1:131" s="227" customFormat="1" ht="26.25" customHeight="1" thickBot="1" x14ac:dyDescent="0.2">
      <c r="A63" s="244" t="s">
        <v>382</v>
      </c>
      <c r="B63" s="852" t="s">
        <v>400</v>
      </c>
      <c r="C63" s="853"/>
      <c r="D63" s="853"/>
      <c r="E63" s="853"/>
      <c r="F63" s="853"/>
      <c r="G63" s="853"/>
      <c r="H63" s="853"/>
      <c r="I63" s="853"/>
      <c r="J63" s="853"/>
      <c r="K63" s="853"/>
      <c r="L63" s="853"/>
      <c r="M63" s="853"/>
      <c r="N63" s="853"/>
      <c r="O63" s="853"/>
      <c r="P63" s="854"/>
      <c r="Q63" s="900"/>
      <c r="R63" s="901"/>
      <c r="S63" s="901"/>
      <c r="T63" s="901"/>
      <c r="U63" s="901"/>
      <c r="V63" s="901"/>
      <c r="W63" s="901"/>
      <c r="X63" s="901"/>
      <c r="Y63" s="901"/>
      <c r="Z63" s="901"/>
      <c r="AA63" s="901"/>
      <c r="AB63" s="901"/>
      <c r="AC63" s="901"/>
      <c r="AD63" s="901"/>
      <c r="AE63" s="902"/>
      <c r="AF63" s="903">
        <v>144</v>
      </c>
      <c r="AG63" s="904"/>
      <c r="AH63" s="904"/>
      <c r="AI63" s="904"/>
      <c r="AJ63" s="905"/>
      <c r="AK63" s="906"/>
      <c r="AL63" s="901"/>
      <c r="AM63" s="901"/>
      <c r="AN63" s="901"/>
      <c r="AO63" s="901"/>
      <c r="AP63" s="904"/>
      <c r="AQ63" s="904"/>
      <c r="AR63" s="904"/>
      <c r="AS63" s="904"/>
      <c r="AT63" s="904"/>
      <c r="AU63" s="904"/>
      <c r="AV63" s="904"/>
      <c r="AW63" s="904"/>
      <c r="AX63" s="904"/>
      <c r="AY63" s="904"/>
      <c r="AZ63" s="908"/>
      <c r="BA63" s="908"/>
      <c r="BB63" s="908"/>
      <c r="BC63" s="908"/>
      <c r="BD63" s="908"/>
      <c r="BE63" s="909"/>
      <c r="BF63" s="909"/>
      <c r="BG63" s="909"/>
      <c r="BH63" s="909"/>
      <c r="BI63" s="910"/>
      <c r="BJ63" s="911" t="s">
        <v>401</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3"/>
      <c r="CI63" s="844"/>
      <c r="CJ63" s="844"/>
      <c r="CK63" s="844"/>
      <c r="CL63" s="845"/>
      <c r="CM63" s="843"/>
      <c r="CN63" s="844"/>
      <c r="CO63" s="844"/>
      <c r="CP63" s="844"/>
      <c r="CQ63" s="845"/>
      <c r="CR63" s="843"/>
      <c r="CS63" s="844"/>
      <c r="CT63" s="844"/>
      <c r="CU63" s="844"/>
      <c r="CV63" s="845"/>
      <c r="CW63" s="843"/>
      <c r="CX63" s="844"/>
      <c r="CY63" s="844"/>
      <c r="CZ63" s="844"/>
      <c r="DA63" s="845"/>
      <c r="DB63" s="843"/>
      <c r="DC63" s="844"/>
      <c r="DD63" s="844"/>
      <c r="DE63" s="844"/>
      <c r="DF63" s="845"/>
      <c r="DG63" s="843"/>
      <c r="DH63" s="844"/>
      <c r="DI63" s="844"/>
      <c r="DJ63" s="844"/>
      <c r="DK63" s="845"/>
      <c r="DL63" s="843"/>
      <c r="DM63" s="844"/>
      <c r="DN63" s="844"/>
      <c r="DO63" s="844"/>
      <c r="DP63" s="845"/>
      <c r="DQ63" s="843"/>
      <c r="DR63" s="844"/>
      <c r="DS63" s="844"/>
      <c r="DT63" s="844"/>
      <c r="DU63" s="845"/>
      <c r="DV63" s="846"/>
      <c r="DW63" s="847"/>
      <c r="DX63" s="847"/>
      <c r="DY63" s="847"/>
      <c r="DZ63" s="84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3"/>
      <c r="CI64" s="844"/>
      <c r="CJ64" s="844"/>
      <c r="CK64" s="844"/>
      <c r="CL64" s="845"/>
      <c r="CM64" s="843"/>
      <c r="CN64" s="844"/>
      <c r="CO64" s="844"/>
      <c r="CP64" s="844"/>
      <c r="CQ64" s="845"/>
      <c r="CR64" s="843"/>
      <c r="CS64" s="844"/>
      <c r="CT64" s="844"/>
      <c r="CU64" s="844"/>
      <c r="CV64" s="845"/>
      <c r="CW64" s="843"/>
      <c r="CX64" s="844"/>
      <c r="CY64" s="844"/>
      <c r="CZ64" s="844"/>
      <c r="DA64" s="845"/>
      <c r="DB64" s="843"/>
      <c r="DC64" s="844"/>
      <c r="DD64" s="844"/>
      <c r="DE64" s="844"/>
      <c r="DF64" s="845"/>
      <c r="DG64" s="843"/>
      <c r="DH64" s="844"/>
      <c r="DI64" s="844"/>
      <c r="DJ64" s="844"/>
      <c r="DK64" s="845"/>
      <c r="DL64" s="843"/>
      <c r="DM64" s="844"/>
      <c r="DN64" s="844"/>
      <c r="DO64" s="844"/>
      <c r="DP64" s="845"/>
      <c r="DQ64" s="843"/>
      <c r="DR64" s="844"/>
      <c r="DS64" s="844"/>
      <c r="DT64" s="844"/>
      <c r="DU64" s="845"/>
      <c r="DV64" s="846"/>
      <c r="DW64" s="847"/>
      <c r="DX64" s="847"/>
      <c r="DY64" s="847"/>
      <c r="DZ64" s="848"/>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3"/>
      <c r="CI65" s="844"/>
      <c r="CJ65" s="844"/>
      <c r="CK65" s="844"/>
      <c r="CL65" s="845"/>
      <c r="CM65" s="843"/>
      <c r="CN65" s="844"/>
      <c r="CO65" s="844"/>
      <c r="CP65" s="844"/>
      <c r="CQ65" s="845"/>
      <c r="CR65" s="843"/>
      <c r="CS65" s="844"/>
      <c r="CT65" s="844"/>
      <c r="CU65" s="844"/>
      <c r="CV65" s="845"/>
      <c r="CW65" s="843"/>
      <c r="CX65" s="844"/>
      <c r="CY65" s="844"/>
      <c r="CZ65" s="844"/>
      <c r="DA65" s="845"/>
      <c r="DB65" s="843"/>
      <c r="DC65" s="844"/>
      <c r="DD65" s="844"/>
      <c r="DE65" s="844"/>
      <c r="DF65" s="845"/>
      <c r="DG65" s="843"/>
      <c r="DH65" s="844"/>
      <c r="DI65" s="844"/>
      <c r="DJ65" s="844"/>
      <c r="DK65" s="845"/>
      <c r="DL65" s="843"/>
      <c r="DM65" s="844"/>
      <c r="DN65" s="844"/>
      <c r="DO65" s="844"/>
      <c r="DP65" s="845"/>
      <c r="DQ65" s="843"/>
      <c r="DR65" s="844"/>
      <c r="DS65" s="844"/>
      <c r="DT65" s="844"/>
      <c r="DU65" s="845"/>
      <c r="DV65" s="846"/>
      <c r="DW65" s="847"/>
      <c r="DX65" s="847"/>
      <c r="DY65" s="847"/>
      <c r="DZ65" s="848"/>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386</v>
      </c>
      <c r="R66" s="778"/>
      <c r="S66" s="778"/>
      <c r="T66" s="778"/>
      <c r="U66" s="779"/>
      <c r="V66" s="777" t="s">
        <v>404</v>
      </c>
      <c r="W66" s="778"/>
      <c r="X66" s="778"/>
      <c r="Y66" s="778"/>
      <c r="Z66" s="779"/>
      <c r="AA66" s="777" t="s">
        <v>405</v>
      </c>
      <c r="AB66" s="778"/>
      <c r="AC66" s="778"/>
      <c r="AD66" s="778"/>
      <c r="AE66" s="779"/>
      <c r="AF66" s="914" t="s">
        <v>406</v>
      </c>
      <c r="AG66" s="875"/>
      <c r="AH66" s="875"/>
      <c r="AI66" s="875"/>
      <c r="AJ66" s="915"/>
      <c r="AK66" s="777" t="s">
        <v>407</v>
      </c>
      <c r="AL66" s="801"/>
      <c r="AM66" s="801"/>
      <c r="AN66" s="801"/>
      <c r="AO66" s="802"/>
      <c r="AP66" s="777" t="s">
        <v>408</v>
      </c>
      <c r="AQ66" s="778"/>
      <c r="AR66" s="778"/>
      <c r="AS66" s="778"/>
      <c r="AT66" s="779"/>
      <c r="AU66" s="777" t="s">
        <v>409</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8"/>
      <c r="AH67" s="878"/>
      <c r="AI67" s="878"/>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x14ac:dyDescent="0.15">
      <c r="A68" s="238">
        <v>1</v>
      </c>
      <c r="B68" s="931" t="s">
        <v>557</v>
      </c>
      <c r="C68" s="932"/>
      <c r="D68" s="932"/>
      <c r="E68" s="932"/>
      <c r="F68" s="932"/>
      <c r="G68" s="932"/>
      <c r="H68" s="932"/>
      <c r="I68" s="932"/>
      <c r="J68" s="932"/>
      <c r="K68" s="932"/>
      <c r="L68" s="932"/>
      <c r="M68" s="932"/>
      <c r="N68" s="932"/>
      <c r="O68" s="932"/>
      <c r="P68" s="933"/>
      <c r="Q68" s="934">
        <v>818</v>
      </c>
      <c r="R68" s="928"/>
      <c r="S68" s="928"/>
      <c r="T68" s="928"/>
      <c r="U68" s="928"/>
      <c r="V68" s="928">
        <v>817</v>
      </c>
      <c r="W68" s="928"/>
      <c r="X68" s="928"/>
      <c r="Y68" s="928"/>
      <c r="Z68" s="928"/>
      <c r="AA68" s="928">
        <v>1</v>
      </c>
      <c r="AB68" s="928"/>
      <c r="AC68" s="928"/>
      <c r="AD68" s="928"/>
      <c r="AE68" s="928"/>
      <c r="AF68" s="928">
        <v>1</v>
      </c>
      <c r="AG68" s="928"/>
      <c r="AH68" s="928"/>
      <c r="AI68" s="928"/>
      <c r="AJ68" s="928"/>
      <c r="AK68" s="928">
        <v>49</v>
      </c>
      <c r="AL68" s="928"/>
      <c r="AM68" s="928"/>
      <c r="AN68" s="928"/>
      <c r="AO68" s="928"/>
      <c r="AP68" s="928" t="s">
        <v>574</v>
      </c>
      <c r="AQ68" s="928"/>
      <c r="AR68" s="928"/>
      <c r="AS68" s="928"/>
      <c r="AT68" s="928"/>
      <c r="AU68" s="928" t="s">
        <v>574</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x14ac:dyDescent="0.15">
      <c r="A69" s="241">
        <v>2</v>
      </c>
      <c r="B69" s="935" t="s">
        <v>558</v>
      </c>
      <c r="C69" s="936"/>
      <c r="D69" s="936"/>
      <c r="E69" s="936"/>
      <c r="F69" s="936"/>
      <c r="G69" s="936"/>
      <c r="H69" s="936"/>
      <c r="I69" s="936"/>
      <c r="J69" s="936"/>
      <c r="K69" s="936"/>
      <c r="L69" s="936"/>
      <c r="M69" s="936"/>
      <c r="N69" s="936"/>
      <c r="O69" s="936"/>
      <c r="P69" s="937"/>
      <c r="Q69" s="938">
        <v>2168</v>
      </c>
      <c r="R69" s="893"/>
      <c r="S69" s="893"/>
      <c r="T69" s="893"/>
      <c r="U69" s="893"/>
      <c r="V69" s="893">
        <v>2165</v>
      </c>
      <c r="W69" s="893"/>
      <c r="X69" s="893"/>
      <c r="Y69" s="893"/>
      <c r="Z69" s="893"/>
      <c r="AA69" s="893">
        <v>3</v>
      </c>
      <c r="AB69" s="893"/>
      <c r="AC69" s="893"/>
      <c r="AD69" s="893"/>
      <c r="AE69" s="893"/>
      <c r="AF69" s="893">
        <v>3</v>
      </c>
      <c r="AG69" s="893"/>
      <c r="AH69" s="893"/>
      <c r="AI69" s="893"/>
      <c r="AJ69" s="893"/>
      <c r="AK69" s="893">
        <v>43</v>
      </c>
      <c r="AL69" s="893"/>
      <c r="AM69" s="893"/>
      <c r="AN69" s="893"/>
      <c r="AO69" s="893"/>
      <c r="AP69" s="893">
        <v>556</v>
      </c>
      <c r="AQ69" s="893"/>
      <c r="AR69" s="893"/>
      <c r="AS69" s="893"/>
      <c r="AT69" s="893"/>
      <c r="AU69" s="893">
        <v>23</v>
      </c>
      <c r="AV69" s="893"/>
      <c r="AW69" s="893"/>
      <c r="AX69" s="893"/>
      <c r="AY69" s="893"/>
      <c r="AZ69" s="939"/>
      <c r="BA69" s="939"/>
      <c r="BB69" s="939"/>
      <c r="BC69" s="939"/>
      <c r="BD69" s="940"/>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x14ac:dyDescent="0.15">
      <c r="A70" s="241">
        <v>3</v>
      </c>
      <c r="B70" s="935" t="s">
        <v>559</v>
      </c>
      <c r="C70" s="936"/>
      <c r="D70" s="936"/>
      <c r="E70" s="936"/>
      <c r="F70" s="936"/>
      <c r="G70" s="936"/>
      <c r="H70" s="936"/>
      <c r="I70" s="936"/>
      <c r="J70" s="936"/>
      <c r="K70" s="936"/>
      <c r="L70" s="936"/>
      <c r="M70" s="936"/>
      <c r="N70" s="936"/>
      <c r="O70" s="936"/>
      <c r="P70" s="937"/>
      <c r="Q70" s="938">
        <v>173</v>
      </c>
      <c r="R70" s="893"/>
      <c r="S70" s="893"/>
      <c r="T70" s="893"/>
      <c r="U70" s="893"/>
      <c r="V70" s="893">
        <v>173</v>
      </c>
      <c r="W70" s="893"/>
      <c r="X70" s="893"/>
      <c r="Y70" s="893"/>
      <c r="Z70" s="893"/>
      <c r="AA70" s="893">
        <v>0</v>
      </c>
      <c r="AB70" s="893"/>
      <c r="AC70" s="893"/>
      <c r="AD70" s="893"/>
      <c r="AE70" s="893"/>
      <c r="AF70" s="893">
        <v>0</v>
      </c>
      <c r="AG70" s="893"/>
      <c r="AH70" s="893"/>
      <c r="AI70" s="893"/>
      <c r="AJ70" s="893"/>
      <c r="AK70" s="893">
        <v>1</v>
      </c>
      <c r="AL70" s="893"/>
      <c r="AM70" s="893"/>
      <c r="AN70" s="893"/>
      <c r="AO70" s="893"/>
      <c r="AP70" s="893" t="s">
        <v>574</v>
      </c>
      <c r="AQ70" s="893"/>
      <c r="AR70" s="893"/>
      <c r="AS70" s="893"/>
      <c r="AT70" s="893"/>
      <c r="AU70" s="893" t="s">
        <v>574</v>
      </c>
      <c r="AV70" s="893"/>
      <c r="AW70" s="893"/>
      <c r="AX70" s="893"/>
      <c r="AY70" s="893"/>
      <c r="AZ70" s="939"/>
      <c r="BA70" s="939"/>
      <c r="BB70" s="939"/>
      <c r="BC70" s="939"/>
      <c r="BD70" s="940"/>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x14ac:dyDescent="0.15">
      <c r="A71" s="241">
        <v>4</v>
      </c>
      <c r="B71" s="935" t="s">
        <v>560</v>
      </c>
      <c r="C71" s="936"/>
      <c r="D71" s="936"/>
      <c r="E71" s="936"/>
      <c r="F71" s="936"/>
      <c r="G71" s="936"/>
      <c r="H71" s="936"/>
      <c r="I71" s="936"/>
      <c r="J71" s="936"/>
      <c r="K71" s="936"/>
      <c r="L71" s="936"/>
      <c r="M71" s="936"/>
      <c r="N71" s="936"/>
      <c r="O71" s="936"/>
      <c r="P71" s="937"/>
      <c r="Q71" s="938">
        <v>822</v>
      </c>
      <c r="R71" s="893"/>
      <c r="S71" s="893"/>
      <c r="T71" s="893"/>
      <c r="U71" s="893"/>
      <c r="V71" s="893">
        <v>820</v>
      </c>
      <c r="W71" s="893"/>
      <c r="X71" s="893"/>
      <c r="Y71" s="893"/>
      <c r="Z71" s="893"/>
      <c r="AA71" s="893">
        <v>2</v>
      </c>
      <c r="AB71" s="893"/>
      <c r="AC71" s="893"/>
      <c r="AD71" s="893"/>
      <c r="AE71" s="893"/>
      <c r="AF71" s="893">
        <v>2</v>
      </c>
      <c r="AG71" s="893"/>
      <c r="AH71" s="893"/>
      <c r="AI71" s="893"/>
      <c r="AJ71" s="893"/>
      <c r="AK71" s="893">
        <v>56</v>
      </c>
      <c r="AL71" s="893"/>
      <c r="AM71" s="893"/>
      <c r="AN71" s="893"/>
      <c r="AO71" s="893"/>
      <c r="AP71" s="893" t="s">
        <v>574</v>
      </c>
      <c r="AQ71" s="893"/>
      <c r="AR71" s="893"/>
      <c r="AS71" s="893"/>
      <c r="AT71" s="893"/>
      <c r="AU71" s="893" t="s">
        <v>574</v>
      </c>
      <c r="AV71" s="893"/>
      <c r="AW71" s="893"/>
      <c r="AX71" s="893"/>
      <c r="AY71" s="893"/>
      <c r="AZ71" s="939"/>
      <c r="BA71" s="939"/>
      <c r="BB71" s="939"/>
      <c r="BC71" s="939"/>
      <c r="BD71" s="940"/>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x14ac:dyDescent="0.15">
      <c r="A72" s="241">
        <v>5</v>
      </c>
      <c r="B72" s="935" t="s">
        <v>561</v>
      </c>
      <c r="C72" s="936"/>
      <c r="D72" s="936"/>
      <c r="E72" s="936"/>
      <c r="F72" s="936"/>
      <c r="G72" s="936"/>
      <c r="H72" s="936"/>
      <c r="I72" s="936"/>
      <c r="J72" s="936"/>
      <c r="K72" s="936"/>
      <c r="L72" s="936"/>
      <c r="M72" s="936"/>
      <c r="N72" s="936"/>
      <c r="O72" s="936"/>
      <c r="P72" s="937"/>
      <c r="Q72" s="938">
        <v>202</v>
      </c>
      <c r="R72" s="893"/>
      <c r="S72" s="893"/>
      <c r="T72" s="893"/>
      <c r="U72" s="893"/>
      <c r="V72" s="893">
        <v>201</v>
      </c>
      <c r="W72" s="893"/>
      <c r="X72" s="893"/>
      <c r="Y72" s="893"/>
      <c r="Z72" s="893"/>
      <c r="AA72" s="893">
        <v>1</v>
      </c>
      <c r="AB72" s="893"/>
      <c r="AC72" s="893"/>
      <c r="AD72" s="893"/>
      <c r="AE72" s="893"/>
      <c r="AF72" s="893">
        <v>1</v>
      </c>
      <c r="AG72" s="893"/>
      <c r="AH72" s="893"/>
      <c r="AI72" s="893"/>
      <c r="AJ72" s="893"/>
      <c r="AK72" s="893" t="s">
        <v>499</v>
      </c>
      <c r="AL72" s="893"/>
      <c r="AM72" s="893"/>
      <c r="AN72" s="893"/>
      <c r="AO72" s="893"/>
      <c r="AP72" s="893" t="s">
        <v>574</v>
      </c>
      <c r="AQ72" s="893"/>
      <c r="AR72" s="893"/>
      <c r="AS72" s="893"/>
      <c r="AT72" s="893"/>
      <c r="AU72" s="893" t="s">
        <v>574</v>
      </c>
      <c r="AV72" s="893"/>
      <c r="AW72" s="893"/>
      <c r="AX72" s="893"/>
      <c r="AY72" s="893"/>
      <c r="AZ72" s="939"/>
      <c r="BA72" s="939"/>
      <c r="BB72" s="939"/>
      <c r="BC72" s="939"/>
      <c r="BD72" s="940"/>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x14ac:dyDescent="0.15">
      <c r="A73" s="241">
        <v>6</v>
      </c>
      <c r="B73" s="935" t="s">
        <v>562</v>
      </c>
      <c r="C73" s="936"/>
      <c r="D73" s="936"/>
      <c r="E73" s="936"/>
      <c r="F73" s="936"/>
      <c r="G73" s="936"/>
      <c r="H73" s="936"/>
      <c r="I73" s="936"/>
      <c r="J73" s="936"/>
      <c r="K73" s="936"/>
      <c r="L73" s="936"/>
      <c r="M73" s="936"/>
      <c r="N73" s="936"/>
      <c r="O73" s="936"/>
      <c r="P73" s="937"/>
      <c r="Q73" s="938">
        <v>91</v>
      </c>
      <c r="R73" s="893"/>
      <c r="S73" s="893"/>
      <c r="T73" s="893"/>
      <c r="U73" s="893"/>
      <c r="V73" s="893">
        <v>91</v>
      </c>
      <c r="W73" s="893"/>
      <c r="X73" s="893"/>
      <c r="Y73" s="893"/>
      <c r="Z73" s="893"/>
      <c r="AA73" s="893">
        <v>0</v>
      </c>
      <c r="AB73" s="893"/>
      <c r="AC73" s="893"/>
      <c r="AD73" s="893"/>
      <c r="AE73" s="893"/>
      <c r="AF73" s="893">
        <v>0</v>
      </c>
      <c r="AG73" s="893"/>
      <c r="AH73" s="893"/>
      <c r="AI73" s="893"/>
      <c r="AJ73" s="893"/>
      <c r="AK73" s="893">
        <v>78</v>
      </c>
      <c r="AL73" s="893"/>
      <c r="AM73" s="893"/>
      <c r="AN73" s="893"/>
      <c r="AO73" s="893"/>
      <c r="AP73" s="893">
        <v>60</v>
      </c>
      <c r="AQ73" s="893"/>
      <c r="AR73" s="893"/>
      <c r="AS73" s="893"/>
      <c r="AT73" s="893"/>
      <c r="AU73" s="893">
        <v>1</v>
      </c>
      <c r="AV73" s="893"/>
      <c r="AW73" s="893"/>
      <c r="AX73" s="893"/>
      <c r="AY73" s="893"/>
      <c r="AZ73" s="939"/>
      <c r="BA73" s="939"/>
      <c r="BB73" s="939"/>
      <c r="BC73" s="939"/>
      <c r="BD73" s="940"/>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x14ac:dyDescent="0.15">
      <c r="A74" s="241">
        <v>7</v>
      </c>
      <c r="B74" s="935" t="s">
        <v>563</v>
      </c>
      <c r="C74" s="936"/>
      <c r="D74" s="936"/>
      <c r="E74" s="936"/>
      <c r="F74" s="936"/>
      <c r="G74" s="936"/>
      <c r="H74" s="936"/>
      <c r="I74" s="936"/>
      <c r="J74" s="936"/>
      <c r="K74" s="936"/>
      <c r="L74" s="936"/>
      <c r="M74" s="936"/>
      <c r="N74" s="936"/>
      <c r="O74" s="936"/>
      <c r="P74" s="937"/>
      <c r="Q74" s="938">
        <v>115</v>
      </c>
      <c r="R74" s="893"/>
      <c r="S74" s="893"/>
      <c r="T74" s="893"/>
      <c r="U74" s="893"/>
      <c r="V74" s="893">
        <v>114</v>
      </c>
      <c r="W74" s="893"/>
      <c r="X74" s="893"/>
      <c r="Y74" s="893"/>
      <c r="Z74" s="893"/>
      <c r="AA74" s="893">
        <v>1</v>
      </c>
      <c r="AB74" s="893"/>
      <c r="AC74" s="893"/>
      <c r="AD74" s="893"/>
      <c r="AE74" s="893"/>
      <c r="AF74" s="893">
        <v>1</v>
      </c>
      <c r="AG74" s="893"/>
      <c r="AH74" s="893"/>
      <c r="AI74" s="893"/>
      <c r="AJ74" s="893"/>
      <c r="AK74" s="893">
        <v>27</v>
      </c>
      <c r="AL74" s="893"/>
      <c r="AM74" s="893"/>
      <c r="AN74" s="893"/>
      <c r="AO74" s="893"/>
      <c r="AP74" s="893" t="s">
        <v>574</v>
      </c>
      <c r="AQ74" s="893"/>
      <c r="AR74" s="893"/>
      <c r="AS74" s="893"/>
      <c r="AT74" s="893"/>
      <c r="AU74" s="893" t="s">
        <v>574</v>
      </c>
      <c r="AV74" s="893"/>
      <c r="AW74" s="893"/>
      <c r="AX74" s="893"/>
      <c r="AY74" s="893"/>
      <c r="AZ74" s="939"/>
      <c r="BA74" s="939"/>
      <c r="BB74" s="939"/>
      <c r="BC74" s="939"/>
      <c r="BD74" s="940"/>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x14ac:dyDescent="0.15">
      <c r="A75" s="241">
        <v>8</v>
      </c>
      <c r="B75" s="935" t="s">
        <v>564</v>
      </c>
      <c r="C75" s="936"/>
      <c r="D75" s="936"/>
      <c r="E75" s="936"/>
      <c r="F75" s="936"/>
      <c r="G75" s="936"/>
      <c r="H75" s="936"/>
      <c r="I75" s="936"/>
      <c r="J75" s="936"/>
      <c r="K75" s="936"/>
      <c r="L75" s="936"/>
      <c r="M75" s="936"/>
      <c r="N75" s="936"/>
      <c r="O75" s="936"/>
      <c r="P75" s="937"/>
      <c r="Q75" s="941">
        <v>1027</v>
      </c>
      <c r="R75" s="942"/>
      <c r="S75" s="942"/>
      <c r="T75" s="942"/>
      <c r="U75" s="892"/>
      <c r="V75" s="943">
        <v>1018</v>
      </c>
      <c r="W75" s="942"/>
      <c r="X75" s="942"/>
      <c r="Y75" s="942"/>
      <c r="Z75" s="892"/>
      <c r="AA75" s="943">
        <v>9</v>
      </c>
      <c r="AB75" s="942"/>
      <c r="AC75" s="942"/>
      <c r="AD75" s="942"/>
      <c r="AE75" s="892"/>
      <c r="AF75" s="943">
        <v>7</v>
      </c>
      <c r="AG75" s="942"/>
      <c r="AH75" s="942"/>
      <c r="AI75" s="942"/>
      <c r="AJ75" s="892"/>
      <c r="AK75" s="943">
        <v>1</v>
      </c>
      <c r="AL75" s="942"/>
      <c r="AM75" s="942"/>
      <c r="AN75" s="942"/>
      <c r="AO75" s="892"/>
      <c r="AP75" s="943">
        <v>7119</v>
      </c>
      <c r="AQ75" s="942"/>
      <c r="AR75" s="942"/>
      <c r="AS75" s="942"/>
      <c r="AT75" s="892"/>
      <c r="AU75" s="943">
        <v>782</v>
      </c>
      <c r="AV75" s="942"/>
      <c r="AW75" s="942"/>
      <c r="AX75" s="942"/>
      <c r="AY75" s="892"/>
      <c r="AZ75" s="939"/>
      <c r="BA75" s="939"/>
      <c r="BB75" s="939"/>
      <c r="BC75" s="939"/>
      <c r="BD75" s="940"/>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x14ac:dyDescent="0.15">
      <c r="A76" s="241">
        <v>9</v>
      </c>
      <c r="B76" s="935" t="s">
        <v>565</v>
      </c>
      <c r="C76" s="936"/>
      <c r="D76" s="936"/>
      <c r="E76" s="936"/>
      <c r="F76" s="936"/>
      <c r="G76" s="936"/>
      <c r="H76" s="936"/>
      <c r="I76" s="936"/>
      <c r="J76" s="936"/>
      <c r="K76" s="936"/>
      <c r="L76" s="936"/>
      <c r="M76" s="936"/>
      <c r="N76" s="936"/>
      <c r="O76" s="936"/>
      <c r="P76" s="937"/>
      <c r="Q76" s="941">
        <v>123</v>
      </c>
      <c r="R76" s="942"/>
      <c r="S76" s="942"/>
      <c r="T76" s="942"/>
      <c r="U76" s="892"/>
      <c r="V76" s="943">
        <v>120</v>
      </c>
      <c r="W76" s="942"/>
      <c r="X76" s="942"/>
      <c r="Y76" s="942"/>
      <c r="Z76" s="892"/>
      <c r="AA76" s="943">
        <v>3</v>
      </c>
      <c r="AB76" s="942"/>
      <c r="AC76" s="942"/>
      <c r="AD76" s="942"/>
      <c r="AE76" s="892"/>
      <c r="AF76" s="943">
        <v>3</v>
      </c>
      <c r="AG76" s="942"/>
      <c r="AH76" s="942"/>
      <c r="AI76" s="942"/>
      <c r="AJ76" s="892"/>
      <c r="AK76" s="943">
        <v>0</v>
      </c>
      <c r="AL76" s="942"/>
      <c r="AM76" s="942"/>
      <c r="AN76" s="942"/>
      <c r="AO76" s="892"/>
      <c r="AP76" s="943">
        <v>4</v>
      </c>
      <c r="AQ76" s="942"/>
      <c r="AR76" s="942"/>
      <c r="AS76" s="942"/>
      <c r="AT76" s="892"/>
      <c r="AU76" s="943">
        <v>3</v>
      </c>
      <c r="AV76" s="942"/>
      <c r="AW76" s="942"/>
      <c r="AX76" s="942"/>
      <c r="AY76" s="892"/>
      <c r="AZ76" s="939"/>
      <c r="BA76" s="939"/>
      <c r="BB76" s="939"/>
      <c r="BC76" s="939"/>
      <c r="BD76" s="940"/>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x14ac:dyDescent="0.15">
      <c r="A77" s="241">
        <v>10</v>
      </c>
      <c r="B77" s="935" t="s">
        <v>566</v>
      </c>
      <c r="C77" s="936"/>
      <c r="D77" s="936"/>
      <c r="E77" s="936"/>
      <c r="F77" s="936"/>
      <c r="G77" s="936"/>
      <c r="H77" s="936"/>
      <c r="I77" s="936"/>
      <c r="J77" s="936"/>
      <c r="K77" s="936"/>
      <c r="L77" s="936"/>
      <c r="M77" s="936"/>
      <c r="N77" s="936"/>
      <c r="O77" s="936"/>
      <c r="P77" s="937"/>
      <c r="Q77" s="941">
        <v>68</v>
      </c>
      <c r="R77" s="942"/>
      <c r="S77" s="942"/>
      <c r="T77" s="942"/>
      <c r="U77" s="892"/>
      <c r="V77" s="943">
        <v>62</v>
      </c>
      <c r="W77" s="942"/>
      <c r="X77" s="942"/>
      <c r="Y77" s="942"/>
      <c r="Z77" s="892"/>
      <c r="AA77" s="943">
        <v>6</v>
      </c>
      <c r="AB77" s="942"/>
      <c r="AC77" s="942"/>
      <c r="AD77" s="942"/>
      <c r="AE77" s="892"/>
      <c r="AF77" s="943">
        <v>6</v>
      </c>
      <c r="AG77" s="942"/>
      <c r="AH77" s="942"/>
      <c r="AI77" s="942"/>
      <c r="AJ77" s="892"/>
      <c r="AK77" s="943">
        <v>0</v>
      </c>
      <c r="AL77" s="942"/>
      <c r="AM77" s="942"/>
      <c r="AN77" s="942"/>
      <c r="AO77" s="892"/>
      <c r="AP77" s="943" t="s">
        <v>574</v>
      </c>
      <c r="AQ77" s="942"/>
      <c r="AR77" s="942"/>
      <c r="AS77" s="942"/>
      <c r="AT77" s="892"/>
      <c r="AU77" s="943" t="s">
        <v>574</v>
      </c>
      <c r="AV77" s="942"/>
      <c r="AW77" s="942"/>
      <c r="AX77" s="942"/>
      <c r="AY77" s="892"/>
      <c r="AZ77" s="939"/>
      <c r="BA77" s="939"/>
      <c r="BB77" s="939"/>
      <c r="BC77" s="939"/>
      <c r="BD77" s="940"/>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x14ac:dyDescent="0.15">
      <c r="A78" s="241">
        <v>11</v>
      </c>
      <c r="B78" s="935" t="s">
        <v>567</v>
      </c>
      <c r="C78" s="936"/>
      <c r="D78" s="936"/>
      <c r="E78" s="936"/>
      <c r="F78" s="936"/>
      <c r="G78" s="936"/>
      <c r="H78" s="936"/>
      <c r="I78" s="936"/>
      <c r="J78" s="936"/>
      <c r="K78" s="936"/>
      <c r="L78" s="936"/>
      <c r="M78" s="936"/>
      <c r="N78" s="936"/>
      <c r="O78" s="936"/>
      <c r="P78" s="937"/>
      <c r="Q78" s="938">
        <v>1092</v>
      </c>
      <c r="R78" s="893"/>
      <c r="S78" s="893"/>
      <c r="T78" s="893"/>
      <c r="U78" s="893"/>
      <c r="V78" s="893">
        <v>1062</v>
      </c>
      <c r="W78" s="893"/>
      <c r="X78" s="893"/>
      <c r="Y78" s="893"/>
      <c r="Z78" s="893"/>
      <c r="AA78" s="893">
        <v>30</v>
      </c>
      <c r="AB78" s="893"/>
      <c r="AC78" s="893"/>
      <c r="AD78" s="893"/>
      <c r="AE78" s="893"/>
      <c r="AF78" s="893">
        <v>30</v>
      </c>
      <c r="AG78" s="893"/>
      <c r="AH78" s="893"/>
      <c r="AI78" s="893"/>
      <c r="AJ78" s="893"/>
      <c r="AK78" s="893">
        <v>175</v>
      </c>
      <c r="AL78" s="893"/>
      <c r="AM78" s="893"/>
      <c r="AN78" s="893"/>
      <c r="AO78" s="893"/>
      <c r="AP78" s="893" t="s">
        <v>574</v>
      </c>
      <c r="AQ78" s="893"/>
      <c r="AR78" s="893"/>
      <c r="AS78" s="893"/>
      <c r="AT78" s="893"/>
      <c r="AU78" s="893" t="s">
        <v>574</v>
      </c>
      <c r="AV78" s="893"/>
      <c r="AW78" s="893"/>
      <c r="AX78" s="893"/>
      <c r="AY78" s="893"/>
      <c r="AZ78" s="939"/>
      <c r="BA78" s="939"/>
      <c r="BB78" s="939"/>
      <c r="BC78" s="939"/>
      <c r="BD78" s="940"/>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x14ac:dyDescent="0.15">
      <c r="A79" s="241">
        <v>12</v>
      </c>
      <c r="B79" s="935" t="s">
        <v>568</v>
      </c>
      <c r="C79" s="936"/>
      <c r="D79" s="936"/>
      <c r="E79" s="936"/>
      <c r="F79" s="936"/>
      <c r="G79" s="936"/>
      <c r="H79" s="936"/>
      <c r="I79" s="936"/>
      <c r="J79" s="936"/>
      <c r="K79" s="936"/>
      <c r="L79" s="936"/>
      <c r="M79" s="936"/>
      <c r="N79" s="936"/>
      <c r="O79" s="936"/>
      <c r="P79" s="937"/>
      <c r="Q79" s="938">
        <v>6639</v>
      </c>
      <c r="R79" s="893"/>
      <c r="S79" s="893"/>
      <c r="T79" s="893"/>
      <c r="U79" s="893"/>
      <c r="V79" s="893">
        <v>5898</v>
      </c>
      <c r="W79" s="893"/>
      <c r="X79" s="893"/>
      <c r="Y79" s="893"/>
      <c r="Z79" s="893"/>
      <c r="AA79" s="893">
        <v>740</v>
      </c>
      <c r="AB79" s="893"/>
      <c r="AC79" s="893"/>
      <c r="AD79" s="893"/>
      <c r="AE79" s="893"/>
      <c r="AF79" s="893">
        <v>741</v>
      </c>
      <c r="AG79" s="893"/>
      <c r="AH79" s="893"/>
      <c r="AI79" s="893"/>
      <c r="AJ79" s="893"/>
      <c r="AK79" s="893">
        <v>258</v>
      </c>
      <c r="AL79" s="893"/>
      <c r="AM79" s="893"/>
      <c r="AN79" s="893"/>
      <c r="AO79" s="893"/>
      <c r="AP79" s="893" t="s">
        <v>574</v>
      </c>
      <c r="AQ79" s="893"/>
      <c r="AR79" s="893"/>
      <c r="AS79" s="893"/>
      <c r="AT79" s="893"/>
      <c r="AU79" s="893" t="s">
        <v>574</v>
      </c>
      <c r="AV79" s="893"/>
      <c r="AW79" s="893"/>
      <c r="AX79" s="893"/>
      <c r="AY79" s="893"/>
      <c r="AZ79" s="939"/>
      <c r="BA79" s="939"/>
      <c r="BB79" s="939"/>
      <c r="BC79" s="939"/>
      <c r="BD79" s="940"/>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x14ac:dyDescent="0.15">
      <c r="A80" s="241">
        <v>13</v>
      </c>
      <c r="B80" s="935" t="s">
        <v>569</v>
      </c>
      <c r="C80" s="936"/>
      <c r="D80" s="936"/>
      <c r="E80" s="936"/>
      <c r="F80" s="936"/>
      <c r="G80" s="936"/>
      <c r="H80" s="936"/>
      <c r="I80" s="936"/>
      <c r="J80" s="936"/>
      <c r="K80" s="936"/>
      <c r="L80" s="936"/>
      <c r="M80" s="936"/>
      <c r="N80" s="936"/>
      <c r="O80" s="936"/>
      <c r="P80" s="937"/>
      <c r="Q80" s="938">
        <v>14</v>
      </c>
      <c r="R80" s="893"/>
      <c r="S80" s="893"/>
      <c r="T80" s="893"/>
      <c r="U80" s="893"/>
      <c r="V80" s="893">
        <v>12</v>
      </c>
      <c r="W80" s="893"/>
      <c r="X80" s="893"/>
      <c r="Y80" s="893"/>
      <c r="Z80" s="893"/>
      <c r="AA80" s="893">
        <v>2</v>
      </c>
      <c r="AB80" s="893"/>
      <c r="AC80" s="893"/>
      <c r="AD80" s="893"/>
      <c r="AE80" s="893"/>
      <c r="AF80" s="893">
        <v>2</v>
      </c>
      <c r="AG80" s="893"/>
      <c r="AH80" s="893"/>
      <c r="AI80" s="893"/>
      <c r="AJ80" s="893"/>
      <c r="AK80" s="893">
        <v>9</v>
      </c>
      <c r="AL80" s="893"/>
      <c r="AM80" s="893"/>
      <c r="AN80" s="893"/>
      <c r="AO80" s="893"/>
      <c r="AP80" s="893" t="s">
        <v>574</v>
      </c>
      <c r="AQ80" s="893"/>
      <c r="AR80" s="893"/>
      <c r="AS80" s="893"/>
      <c r="AT80" s="893"/>
      <c r="AU80" s="893" t="s">
        <v>574</v>
      </c>
      <c r="AV80" s="893"/>
      <c r="AW80" s="893"/>
      <c r="AX80" s="893"/>
      <c r="AY80" s="893"/>
      <c r="AZ80" s="939"/>
      <c r="BA80" s="939"/>
      <c r="BB80" s="939"/>
      <c r="BC80" s="939"/>
      <c r="BD80" s="940"/>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x14ac:dyDescent="0.15">
      <c r="A81" s="241">
        <v>14</v>
      </c>
      <c r="B81" s="935" t="s">
        <v>570</v>
      </c>
      <c r="C81" s="936"/>
      <c r="D81" s="936"/>
      <c r="E81" s="936"/>
      <c r="F81" s="936"/>
      <c r="G81" s="936"/>
      <c r="H81" s="936"/>
      <c r="I81" s="936"/>
      <c r="J81" s="936"/>
      <c r="K81" s="936"/>
      <c r="L81" s="936"/>
      <c r="M81" s="936"/>
      <c r="N81" s="936"/>
      <c r="O81" s="936"/>
      <c r="P81" s="937"/>
      <c r="Q81" s="938">
        <v>1698</v>
      </c>
      <c r="R81" s="893"/>
      <c r="S81" s="893"/>
      <c r="T81" s="893"/>
      <c r="U81" s="893"/>
      <c r="V81" s="893">
        <v>1630</v>
      </c>
      <c r="W81" s="893"/>
      <c r="X81" s="893"/>
      <c r="Y81" s="893"/>
      <c r="Z81" s="893"/>
      <c r="AA81" s="893">
        <v>68</v>
      </c>
      <c r="AB81" s="893"/>
      <c r="AC81" s="893"/>
      <c r="AD81" s="893"/>
      <c r="AE81" s="893"/>
      <c r="AF81" s="893">
        <v>68</v>
      </c>
      <c r="AG81" s="893"/>
      <c r="AH81" s="893"/>
      <c r="AI81" s="893"/>
      <c r="AJ81" s="893"/>
      <c r="AK81" s="893">
        <v>124</v>
      </c>
      <c r="AL81" s="893"/>
      <c r="AM81" s="893"/>
      <c r="AN81" s="893"/>
      <c r="AO81" s="893"/>
      <c r="AP81" s="893" t="s">
        <v>574</v>
      </c>
      <c r="AQ81" s="893"/>
      <c r="AR81" s="893"/>
      <c r="AS81" s="893"/>
      <c r="AT81" s="893"/>
      <c r="AU81" s="893" t="s">
        <v>574</v>
      </c>
      <c r="AV81" s="893"/>
      <c r="AW81" s="893"/>
      <c r="AX81" s="893"/>
      <c r="AY81" s="893"/>
      <c r="AZ81" s="939"/>
      <c r="BA81" s="939"/>
      <c r="BB81" s="939"/>
      <c r="BC81" s="939"/>
      <c r="BD81" s="940"/>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x14ac:dyDescent="0.15">
      <c r="A82" s="241">
        <v>15</v>
      </c>
      <c r="B82" s="935" t="s">
        <v>571</v>
      </c>
      <c r="C82" s="936"/>
      <c r="D82" s="936"/>
      <c r="E82" s="936"/>
      <c r="F82" s="936"/>
      <c r="G82" s="936"/>
      <c r="H82" s="936"/>
      <c r="I82" s="936"/>
      <c r="J82" s="936"/>
      <c r="K82" s="936"/>
      <c r="L82" s="936"/>
      <c r="M82" s="936"/>
      <c r="N82" s="936"/>
      <c r="O82" s="936"/>
      <c r="P82" s="937"/>
      <c r="Q82" s="938">
        <v>281118</v>
      </c>
      <c r="R82" s="893"/>
      <c r="S82" s="893"/>
      <c r="T82" s="893"/>
      <c r="U82" s="893"/>
      <c r="V82" s="893">
        <v>268079</v>
      </c>
      <c r="W82" s="893"/>
      <c r="X82" s="893"/>
      <c r="Y82" s="893"/>
      <c r="Z82" s="893"/>
      <c r="AA82" s="893">
        <v>13039</v>
      </c>
      <c r="AB82" s="893"/>
      <c r="AC82" s="893"/>
      <c r="AD82" s="893"/>
      <c r="AE82" s="893"/>
      <c r="AF82" s="893">
        <v>13039</v>
      </c>
      <c r="AG82" s="893"/>
      <c r="AH82" s="893"/>
      <c r="AI82" s="893"/>
      <c r="AJ82" s="893"/>
      <c r="AK82" s="893">
        <v>1356</v>
      </c>
      <c r="AL82" s="893"/>
      <c r="AM82" s="893"/>
      <c r="AN82" s="893"/>
      <c r="AO82" s="893"/>
      <c r="AP82" s="893" t="s">
        <v>574</v>
      </c>
      <c r="AQ82" s="893"/>
      <c r="AR82" s="893"/>
      <c r="AS82" s="893"/>
      <c r="AT82" s="893"/>
      <c r="AU82" s="893" t="s">
        <v>574</v>
      </c>
      <c r="AV82" s="893"/>
      <c r="AW82" s="893"/>
      <c r="AX82" s="893"/>
      <c r="AY82" s="893"/>
      <c r="AZ82" s="939"/>
      <c r="BA82" s="939"/>
      <c r="BB82" s="939"/>
      <c r="BC82" s="939"/>
      <c r="BD82" s="940"/>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x14ac:dyDescent="0.15">
      <c r="A83" s="241">
        <v>16</v>
      </c>
      <c r="B83" s="935" t="s">
        <v>572</v>
      </c>
      <c r="C83" s="936"/>
      <c r="D83" s="936"/>
      <c r="E83" s="936"/>
      <c r="F83" s="936"/>
      <c r="G83" s="936"/>
      <c r="H83" s="936"/>
      <c r="I83" s="936"/>
      <c r="J83" s="936"/>
      <c r="K83" s="936"/>
      <c r="L83" s="936"/>
      <c r="M83" s="936"/>
      <c r="N83" s="936"/>
      <c r="O83" s="936"/>
      <c r="P83" s="937"/>
      <c r="Q83" s="938">
        <v>194</v>
      </c>
      <c r="R83" s="893"/>
      <c r="S83" s="893"/>
      <c r="T83" s="893"/>
      <c r="U83" s="893"/>
      <c r="V83" s="893">
        <v>185</v>
      </c>
      <c r="W83" s="893"/>
      <c r="X83" s="893"/>
      <c r="Y83" s="893"/>
      <c r="Z83" s="893"/>
      <c r="AA83" s="893">
        <v>8</v>
      </c>
      <c r="AB83" s="893"/>
      <c r="AC83" s="893"/>
      <c r="AD83" s="893"/>
      <c r="AE83" s="893"/>
      <c r="AF83" s="893">
        <v>8</v>
      </c>
      <c r="AG83" s="893"/>
      <c r="AH83" s="893"/>
      <c r="AI83" s="893"/>
      <c r="AJ83" s="893"/>
      <c r="AK83" s="893">
        <v>0</v>
      </c>
      <c r="AL83" s="893"/>
      <c r="AM83" s="893"/>
      <c r="AN83" s="893"/>
      <c r="AO83" s="893"/>
      <c r="AP83" s="893" t="s">
        <v>574</v>
      </c>
      <c r="AQ83" s="893"/>
      <c r="AR83" s="893"/>
      <c r="AS83" s="893"/>
      <c r="AT83" s="893"/>
      <c r="AU83" s="893" t="s">
        <v>574</v>
      </c>
      <c r="AV83" s="893"/>
      <c r="AW83" s="893"/>
      <c r="AX83" s="893"/>
      <c r="AY83" s="893"/>
      <c r="AZ83" s="939"/>
      <c r="BA83" s="939"/>
      <c r="BB83" s="939"/>
      <c r="BC83" s="939"/>
      <c r="BD83" s="940"/>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x14ac:dyDescent="0.15">
      <c r="A84" s="241">
        <v>17</v>
      </c>
      <c r="B84" s="935"/>
      <c r="C84" s="936"/>
      <c r="D84" s="936"/>
      <c r="E84" s="936"/>
      <c r="F84" s="936"/>
      <c r="G84" s="936"/>
      <c r="H84" s="936"/>
      <c r="I84" s="936"/>
      <c r="J84" s="936"/>
      <c r="K84" s="936"/>
      <c r="L84" s="936"/>
      <c r="M84" s="936"/>
      <c r="N84" s="936"/>
      <c r="O84" s="936"/>
      <c r="P84" s="937"/>
      <c r="Q84" s="938"/>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939"/>
      <c r="BA84" s="939"/>
      <c r="BB84" s="939"/>
      <c r="BC84" s="939"/>
      <c r="BD84" s="940"/>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x14ac:dyDescent="0.15">
      <c r="A85" s="241">
        <v>18</v>
      </c>
      <c r="B85" s="935"/>
      <c r="C85" s="936"/>
      <c r="D85" s="936"/>
      <c r="E85" s="936"/>
      <c r="F85" s="936"/>
      <c r="G85" s="936"/>
      <c r="H85" s="936"/>
      <c r="I85" s="936"/>
      <c r="J85" s="936"/>
      <c r="K85" s="936"/>
      <c r="L85" s="936"/>
      <c r="M85" s="936"/>
      <c r="N85" s="936"/>
      <c r="O85" s="936"/>
      <c r="P85" s="937"/>
      <c r="Q85" s="938"/>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939"/>
      <c r="BA85" s="939"/>
      <c r="BB85" s="939"/>
      <c r="BC85" s="939"/>
      <c r="BD85" s="940"/>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x14ac:dyDescent="0.15">
      <c r="A86" s="241">
        <v>19</v>
      </c>
      <c r="B86" s="935"/>
      <c r="C86" s="936"/>
      <c r="D86" s="936"/>
      <c r="E86" s="936"/>
      <c r="F86" s="936"/>
      <c r="G86" s="936"/>
      <c r="H86" s="936"/>
      <c r="I86" s="936"/>
      <c r="J86" s="936"/>
      <c r="K86" s="936"/>
      <c r="L86" s="936"/>
      <c r="M86" s="936"/>
      <c r="N86" s="936"/>
      <c r="O86" s="936"/>
      <c r="P86" s="937"/>
      <c r="Q86" s="938"/>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939"/>
      <c r="BA86" s="939"/>
      <c r="BB86" s="939"/>
      <c r="BC86" s="939"/>
      <c r="BD86" s="940"/>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x14ac:dyDescent="0.15">
      <c r="A87" s="249">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x14ac:dyDescent="0.2">
      <c r="A88" s="244" t="s">
        <v>382</v>
      </c>
      <c r="B88" s="852" t="s">
        <v>410</v>
      </c>
      <c r="C88" s="853"/>
      <c r="D88" s="853"/>
      <c r="E88" s="853"/>
      <c r="F88" s="853"/>
      <c r="G88" s="853"/>
      <c r="H88" s="853"/>
      <c r="I88" s="853"/>
      <c r="J88" s="853"/>
      <c r="K88" s="853"/>
      <c r="L88" s="853"/>
      <c r="M88" s="853"/>
      <c r="N88" s="853"/>
      <c r="O88" s="853"/>
      <c r="P88" s="854"/>
      <c r="Q88" s="900"/>
      <c r="R88" s="901"/>
      <c r="S88" s="901"/>
      <c r="T88" s="901"/>
      <c r="U88" s="901"/>
      <c r="V88" s="901"/>
      <c r="W88" s="901"/>
      <c r="X88" s="901"/>
      <c r="Y88" s="901"/>
      <c r="Z88" s="901"/>
      <c r="AA88" s="901"/>
      <c r="AB88" s="901"/>
      <c r="AC88" s="901"/>
      <c r="AD88" s="901"/>
      <c r="AE88" s="901"/>
      <c r="AF88" s="904">
        <v>13912</v>
      </c>
      <c r="AG88" s="904"/>
      <c r="AH88" s="904"/>
      <c r="AI88" s="904"/>
      <c r="AJ88" s="904"/>
      <c r="AK88" s="901"/>
      <c r="AL88" s="901"/>
      <c r="AM88" s="901"/>
      <c r="AN88" s="901"/>
      <c r="AO88" s="901"/>
      <c r="AP88" s="904">
        <v>7739</v>
      </c>
      <c r="AQ88" s="904"/>
      <c r="AR88" s="904"/>
      <c r="AS88" s="904"/>
      <c r="AT88" s="904"/>
      <c r="AU88" s="904">
        <v>809</v>
      </c>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2" t="s">
        <v>411</v>
      </c>
      <c r="BS102" s="853"/>
      <c r="BT102" s="853"/>
      <c r="BU102" s="853"/>
      <c r="BV102" s="853"/>
      <c r="BW102" s="853"/>
      <c r="BX102" s="853"/>
      <c r="BY102" s="853"/>
      <c r="BZ102" s="853"/>
      <c r="CA102" s="853"/>
      <c r="CB102" s="853"/>
      <c r="CC102" s="853"/>
      <c r="CD102" s="853"/>
      <c r="CE102" s="853"/>
      <c r="CF102" s="853"/>
      <c r="CG102" s="854"/>
      <c r="CH102" s="951"/>
      <c r="CI102" s="952"/>
      <c r="CJ102" s="952"/>
      <c r="CK102" s="952"/>
      <c r="CL102" s="953"/>
      <c r="CM102" s="951"/>
      <c r="CN102" s="952"/>
      <c r="CO102" s="952"/>
      <c r="CP102" s="952"/>
      <c r="CQ102" s="953"/>
      <c r="CR102" s="954"/>
      <c r="CS102" s="912"/>
      <c r="CT102" s="912"/>
      <c r="CU102" s="912"/>
      <c r="CV102" s="955"/>
      <c r="CW102" s="954"/>
      <c r="CX102" s="912"/>
      <c r="CY102" s="912"/>
      <c r="CZ102" s="912"/>
      <c r="DA102" s="955"/>
      <c r="DB102" s="954"/>
      <c r="DC102" s="912"/>
      <c r="DD102" s="912"/>
      <c r="DE102" s="912"/>
      <c r="DF102" s="955"/>
      <c r="DG102" s="954"/>
      <c r="DH102" s="912"/>
      <c r="DI102" s="912"/>
      <c r="DJ102" s="912"/>
      <c r="DK102" s="955"/>
      <c r="DL102" s="954"/>
      <c r="DM102" s="912"/>
      <c r="DN102" s="912"/>
      <c r="DO102" s="912"/>
      <c r="DP102" s="955"/>
      <c r="DQ102" s="954"/>
      <c r="DR102" s="912"/>
      <c r="DS102" s="912"/>
      <c r="DT102" s="912"/>
      <c r="DU102" s="955"/>
      <c r="DV102" s="978"/>
      <c r="DW102" s="979"/>
      <c r="DX102" s="979"/>
      <c r="DY102" s="979"/>
      <c r="DZ102" s="98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1" t="s">
        <v>412</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2" t="s">
        <v>413</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3" t="s">
        <v>416</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417</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6" t="s">
        <v>418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419</v>
      </c>
      <c r="AB109" s="957"/>
      <c r="AC109" s="957"/>
      <c r="AD109" s="957"/>
      <c r="AE109" s="958"/>
      <c r="AF109" s="956" t="s">
        <v>301</v>
      </c>
      <c r="AG109" s="957"/>
      <c r="AH109" s="957"/>
      <c r="AI109" s="957"/>
      <c r="AJ109" s="958"/>
      <c r="AK109" s="956" t="s">
        <v>300</v>
      </c>
      <c r="AL109" s="957"/>
      <c r="AM109" s="957"/>
      <c r="AN109" s="957"/>
      <c r="AO109" s="958"/>
      <c r="AP109" s="956" t="s">
        <v>420</v>
      </c>
      <c r="AQ109" s="957"/>
      <c r="AR109" s="957"/>
      <c r="AS109" s="957"/>
      <c r="AT109" s="959"/>
      <c r="AU109" s="976" t="s">
        <v>418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419</v>
      </c>
      <c r="BR109" s="957"/>
      <c r="BS109" s="957"/>
      <c r="BT109" s="957"/>
      <c r="BU109" s="958"/>
      <c r="BV109" s="956" t="s">
        <v>301</v>
      </c>
      <c r="BW109" s="957"/>
      <c r="BX109" s="957"/>
      <c r="BY109" s="957"/>
      <c r="BZ109" s="958"/>
      <c r="CA109" s="956" t="s">
        <v>300</v>
      </c>
      <c r="CB109" s="957"/>
      <c r="CC109" s="957"/>
      <c r="CD109" s="957"/>
      <c r="CE109" s="958"/>
      <c r="CF109" s="977" t="s">
        <v>420</v>
      </c>
      <c r="CG109" s="977"/>
      <c r="CH109" s="977"/>
      <c r="CI109" s="977"/>
      <c r="CJ109" s="977"/>
      <c r="CK109" s="956" t="s">
        <v>421</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419</v>
      </c>
      <c r="DH109" s="957"/>
      <c r="DI109" s="957"/>
      <c r="DJ109" s="957"/>
      <c r="DK109" s="958"/>
      <c r="DL109" s="956" t="s">
        <v>301</v>
      </c>
      <c r="DM109" s="957"/>
      <c r="DN109" s="957"/>
      <c r="DO109" s="957"/>
      <c r="DP109" s="958"/>
      <c r="DQ109" s="956" t="s">
        <v>300</v>
      </c>
      <c r="DR109" s="957"/>
      <c r="DS109" s="957"/>
      <c r="DT109" s="957"/>
      <c r="DU109" s="958"/>
      <c r="DV109" s="956" t="s">
        <v>420</v>
      </c>
      <c r="DW109" s="957"/>
      <c r="DX109" s="957"/>
      <c r="DY109" s="957"/>
      <c r="DZ109" s="959"/>
    </row>
    <row r="110" spans="1:131" s="226" customFormat="1" ht="26.25" customHeight="1" x14ac:dyDescent="0.15">
      <c r="A110" s="960" t="s">
        <v>422</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572499</v>
      </c>
      <c r="AB110" s="964"/>
      <c r="AC110" s="964"/>
      <c r="AD110" s="964"/>
      <c r="AE110" s="965"/>
      <c r="AF110" s="966">
        <v>563316</v>
      </c>
      <c r="AG110" s="964"/>
      <c r="AH110" s="964"/>
      <c r="AI110" s="964"/>
      <c r="AJ110" s="965"/>
      <c r="AK110" s="966">
        <v>503885</v>
      </c>
      <c r="AL110" s="964"/>
      <c r="AM110" s="964"/>
      <c r="AN110" s="964"/>
      <c r="AO110" s="965"/>
      <c r="AP110" s="967">
        <v>25.7</v>
      </c>
      <c r="AQ110" s="968"/>
      <c r="AR110" s="968"/>
      <c r="AS110" s="968"/>
      <c r="AT110" s="969"/>
      <c r="AU110" s="970" t="s">
        <v>67</v>
      </c>
      <c r="AV110" s="971"/>
      <c r="AW110" s="971"/>
      <c r="AX110" s="971"/>
      <c r="AY110" s="971"/>
      <c r="AZ110" s="1012" t="s">
        <v>423</v>
      </c>
      <c r="BA110" s="961"/>
      <c r="BB110" s="961"/>
      <c r="BC110" s="961"/>
      <c r="BD110" s="961"/>
      <c r="BE110" s="961"/>
      <c r="BF110" s="961"/>
      <c r="BG110" s="961"/>
      <c r="BH110" s="961"/>
      <c r="BI110" s="961"/>
      <c r="BJ110" s="961"/>
      <c r="BK110" s="961"/>
      <c r="BL110" s="961"/>
      <c r="BM110" s="961"/>
      <c r="BN110" s="961"/>
      <c r="BO110" s="961"/>
      <c r="BP110" s="962"/>
      <c r="BQ110" s="998">
        <v>4504023</v>
      </c>
      <c r="BR110" s="999"/>
      <c r="BS110" s="999"/>
      <c r="BT110" s="999"/>
      <c r="BU110" s="999"/>
      <c r="BV110" s="999">
        <v>4468055</v>
      </c>
      <c r="BW110" s="999"/>
      <c r="BX110" s="999"/>
      <c r="BY110" s="999"/>
      <c r="BZ110" s="999"/>
      <c r="CA110" s="999">
        <v>4375135</v>
      </c>
      <c r="CB110" s="999"/>
      <c r="CC110" s="999"/>
      <c r="CD110" s="999"/>
      <c r="CE110" s="999"/>
      <c r="CF110" s="1013">
        <v>223</v>
      </c>
      <c r="CG110" s="1014"/>
      <c r="CH110" s="1014"/>
      <c r="CI110" s="1014"/>
      <c r="CJ110" s="1014"/>
      <c r="CK110" s="1015" t="s">
        <v>424</v>
      </c>
      <c r="CL110" s="1016"/>
      <c r="CM110" s="995" t="s">
        <v>425</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401</v>
      </c>
      <c r="DH110" s="999"/>
      <c r="DI110" s="999"/>
      <c r="DJ110" s="999"/>
      <c r="DK110" s="999"/>
      <c r="DL110" s="999" t="s">
        <v>229</v>
      </c>
      <c r="DM110" s="999"/>
      <c r="DN110" s="999"/>
      <c r="DO110" s="999"/>
      <c r="DP110" s="999"/>
      <c r="DQ110" s="999" t="s">
        <v>401</v>
      </c>
      <c r="DR110" s="999"/>
      <c r="DS110" s="999"/>
      <c r="DT110" s="999"/>
      <c r="DU110" s="999"/>
      <c r="DV110" s="1000" t="s">
        <v>401</v>
      </c>
      <c r="DW110" s="1000"/>
      <c r="DX110" s="1000"/>
      <c r="DY110" s="1000"/>
      <c r="DZ110" s="1001"/>
    </row>
    <row r="111" spans="1:131" s="226" customFormat="1" ht="26.25" customHeight="1" x14ac:dyDescent="0.15">
      <c r="A111" s="1002" t="s">
        <v>426</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229</v>
      </c>
      <c r="AB111" s="1006"/>
      <c r="AC111" s="1006"/>
      <c r="AD111" s="1006"/>
      <c r="AE111" s="1007"/>
      <c r="AF111" s="1008" t="s">
        <v>229</v>
      </c>
      <c r="AG111" s="1006"/>
      <c r="AH111" s="1006"/>
      <c r="AI111" s="1006"/>
      <c r="AJ111" s="1007"/>
      <c r="AK111" s="1008" t="s">
        <v>229</v>
      </c>
      <c r="AL111" s="1006"/>
      <c r="AM111" s="1006"/>
      <c r="AN111" s="1006"/>
      <c r="AO111" s="1007"/>
      <c r="AP111" s="1009" t="s">
        <v>229</v>
      </c>
      <c r="AQ111" s="1010"/>
      <c r="AR111" s="1010"/>
      <c r="AS111" s="1010"/>
      <c r="AT111" s="1011"/>
      <c r="AU111" s="972"/>
      <c r="AV111" s="973"/>
      <c r="AW111" s="973"/>
      <c r="AX111" s="973"/>
      <c r="AY111" s="973"/>
      <c r="AZ111" s="1021" t="s">
        <v>427</v>
      </c>
      <c r="BA111" s="1022"/>
      <c r="BB111" s="1022"/>
      <c r="BC111" s="1022"/>
      <c r="BD111" s="1022"/>
      <c r="BE111" s="1022"/>
      <c r="BF111" s="1022"/>
      <c r="BG111" s="1022"/>
      <c r="BH111" s="1022"/>
      <c r="BI111" s="1022"/>
      <c r="BJ111" s="1022"/>
      <c r="BK111" s="1022"/>
      <c r="BL111" s="1022"/>
      <c r="BM111" s="1022"/>
      <c r="BN111" s="1022"/>
      <c r="BO111" s="1022"/>
      <c r="BP111" s="1023"/>
      <c r="BQ111" s="991" t="s">
        <v>229</v>
      </c>
      <c r="BR111" s="992"/>
      <c r="BS111" s="992"/>
      <c r="BT111" s="992"/>
      <c r="BU111" s="992"/>
      <c r="BV111" s="992" t="s">
        <v>229</v>
      </c>
      <c r="BW111" s="992"/>
      <c r="BX111" s="992"/>
      <c r="BY111" s="992"/>
      <c r="BZ111" s="992"/>
      <c r="CA111" s="992" t="s">
        <v>229</v>
      </c>
      <c r="CB111" s="992"/>
      <c r="CC111" s="992"/>
      <c r="CD111" s="992"/>
      <c r="CE111" s="992"/>
      <c r="CF111" s="986" t="s">
        <v>229</v>
      </c>
      <c r="CG111" s="987"/>
      <c r="CH111" s="987"/>
      <c r="CI111" s="987"/>
      <c r="CJ111" s="987"/>
      <c r="CK111" s="1017"/>
      <c r="CL111" s="1018"/>
      <c r="CM111" s="988" t="s">
        <v>428</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229</v>
      </c>
      <c r="DH111" s="992"/>
      <c r="DI111" s="992"/>
      <c r="DJ111" s="992"/>
      <c r="DK111" s="992"/>
      <c r="DL111" s="992" t="s">
        <v>401</v>
      </c>
      <c r="DM111" s="992"/>
      <c r="DN111" s="992"/>
      <c r="DO111" s="992"/>
      <c r="DP111" s="992"/>
      <c r="DQ111" s="992" t="s">
        <v>229</v>
      </c>
      <c r="DR111" s="992"/>
      <c r="DS111" s="992"/>
      <c r="DT111" s="992"/>
      <c r="DU111" s="992"/>
      <c r="DV111" s="993" t="s">
        <v>401</v>
      </c>
      <c r="DW111" s="993"/>
      <c r="DX111" s="993"/>
      <c r="DY111" s="993"/>
      <c r="DZ111" s="994"/>
    </row>
    <row r="112" spans="1:131" s="226" customFormat="1" ht="26.25" customHeight="1" x14ac:dyDescent="0.15">
      <c r="A112" s="1024" t="s">
        <v>429</v>
      </c>
      <c r="B112" s="1025"/>
      <c r="C112" s="1022" t="s">
        <v>430</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229</v>
      </c>
      <c r="AB112" s="1031"/>
      <c r="AC112" s="1031"/>
      <c r="AD112" s="1031"/>
      <c r="AE112" s="1032"/>
      <c r="AF112" s="1033" t="s">
        <v>401</v>
      </c>
      <c r="AG112" s="1031"/>
      <c r="AH112" s="1031"/>
      <c r="AI112" s="1031"/>
      <c r="AJ112" s="1032"/>
      <c r="AK112" s="1033" t="s">
        <v>229</v>
      </c>
      <c r="AL112" s="1031"/>
      <c r="AM112" s="1031"/>
      <c r="AN112" s="1031"/>
      <c r="AO112" s="1032"/>
      <c r="AP112" s="1034" t="s">
        <v>229</v>
      </c>
      <c r="AQ112" s="1035"/>
      <c r="AR112" s="1035"/>
      <c r="AS112" s="1035"/>
      <c r="AT112" s="1036"/>
      <c r="AU112" s="972"/>
      <c r="AV112" s="973"/>
      <c r="AW112" s="973"/>
      <c r="AX112" s="973"/>
      <c r="AY112" s="973"/>
      <c r="AZ112" s="1021" t="s">
        <v>431</v>
      </c>
      <c r="BA112" s="1022"/>
      <c r="BB112" s="1022"/>
      <c r="BC112" s="1022"/>
      <c r="BD112" s="1022"/>
      <c r="BE112" s="1022"/>
      <c r="BF112" s="1022"/>
      <c r="BG112" s="1022"/>
      <c r="BH112" s="1022"/>
      <c r="BI112" s="1022"/>
      <c r="BJ112" s="1022"/>
      <c r="BK112" s="1022"/>
      <c r="BL112" s="1022"/>
      <c r="BM112" s="1022"/>
      <c r="BN112" s="1022"/>
      <c r="BO112" s="1022"/>
      <c r="BP112" s="1023"/>
      <c r="BQ112" s="991">
        <v>180250</v>
      </c>
      <c r="BR112" s="992"/>
      <c r="BS112" s="992"/>
      <c r="BT112" s="992"/>
      <c r="BU112" s="992"/>
      <c r="BV112" s="992">
        <v>62543</v>
      </c>
      <c r="BW112" s="992"/>
      <c r="BX112" s="992"/>
      <c r="BY112" s="992"/>
      <c r="BZ112" s="992"/>
      <c r="CA112" s="992">
        <v>57245</v>
      </c>
      <c r="CB112" s="992"/>
      <c r="CC112" s="992"/>
      <c r="CD112" s="992"/>
      <c r="CE112" s="992"/>
      <c r="CF112" s="986">
        <v>2.9</v>
      </c>
      <c r="CG112" s="987"/>
      <c r="CH112" s="987"/>
      <c r="CI112" s="987"/>
      <c r="CJ112" s="987"/>
      <c r="CK112" s="1017"/>
      <c r="CL112" s="1018"/>
      <c r="CM112" s="988" t="s">
        <v>432</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229</v>
      </c>
      <c r="DH112" s="992"/>
      <c r="DI112" s="992"/>
      <c r="DJ112" s="992"/>
      <c r="DK112" s="992"/>
      <c r="DL112" s="992" t="s">
        <v>229</v>
      </c>
      <c r="DM112" s="992"/>
      <c r="DN112" s="992"/>
      <c r="DO112" s="992"/>
      <c r="DP112" s="992"/>
      <c r="DQ112" s="992" t="s">
        <v>401</v>
      </c>
      <c r="DR112" s="992"/>
      <c r="DS112" s="992"/>
      <c r="DT112" s="992"/>
      <c r="DU112" s="992"/>
      <c r="DV112" s="993" t="s">
        <v>229</v>
      </c>
      <c r="DW112" s="993"/>
      <c r="DX112" s="993"/>
      <c r="DY112" s="993"/>
      <c r="DZ112" s="994"/>
    </row>
    <row r="113" spans="1:130" s="226" customFormat="1" ht="26.25" customHeight="1" x14ac:dyDescent="0.15">
      <c r="A113" s="1026"/>
      <c r="B113" s="1027"/>
      <c r="C113" s="1022" t="s">
        <v>433</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20745</v>
      </c>
      <c r="AB113" s="1006"/>
      <c r="AC113" s="1006"/>
      <c r="AD113" s="1006"/>
      <c r="AE113" s="1007"/>
      <c r="AF113" s="1008">
        <v>6829</v>
      </c>
      <c r="AG113" s="1006"/>
      <c r="AH113" s="1006"/>
      <c r="AI113" s="1006"/>
      <c r="AJ113" s="1007"/>
      <c r="AK113" s="1008">
        <v>6794</v>
      </c>
      <c r="AL113" s="1006"/>
      <c r="AM113" s="1006"/>
      <c r="AN113" s="1006"/>
      <c r="AO113" s="1007"/>
      <c r="AP113" s="1009">
        <v>0.3</v>
      </c>
      <c r="AQ113" s="1010"/>
      <c r="AR113" s="1010"/>
      <c r="AS113" s="1010"/>
      <c r="AT113" s="1011"/>
      <c r="AU113" s="972"/>
      <c r="AV113" s="973"/>
      <c r="AW113" s="973"/>
      <c r="AX113" s="973"/>
      <c r="AY113" s="973"/>
      <c r="AZ113" s="1021" t="s">
        <v>434</v>
      </c>
      <c r="BA113" s="1022"/>
      <c r="BB113" s="1022"/>
      <c r="BC113" s="1022"/>
      <c r="BD113" s="1022"/>
      <c r="BE113" s="1022"/>
      <c r="BF113" s="1022"/>
      <c r="BG113" s="1022"/>
      <c r="BH113" s="1022"/>
      <c r="BI113" s="1022"/>
      <c r="BJ113" s="1022"/>
      <c r="BK113" s="1022"/>
      <c r="BL113" s="1022"/>
      <c r="BM113" s="1022"/>
      <c r="BN113" s="1022"/>
      <c r="BO113" s="1022"/>
      <c r="BP113" s="1023"/>
      <c r="BQ113" s="991">
        <v>854359</v>
      </c>
      <c r="BR113" s="992"/>
      <c r="BS113" s="992"/>
      <c r="BT113" s="992"/>
      <c r="BU113" s="992"/>
      <c r="BV113" s="992">
        <v>825911</v>
      </c>
      <c r="BW113" s="992"/>
      <c r="BX113" s="992"/>
      <c r="BY113" s="992"/>
      <c r="BZ113" s="992"/>
      <c r="CA113" s="992">
        <v>809729</v>
      </c>
      <c r="CB113" s="992"/>
      <c r="CC113" s="992"/>
      <c r="CD113" s="992"/>
      <c r="CE113" s="992"/>
      <c r="CF113" s="986">
        <v>41.3</v>
      </c>
      <c r="CG113" s="987"/>
      <c r="CH113" s="987"/>
      <c r="CI113" s="987"/>
      <c r="CJ113" s="987"/>
      <c r="CK113" s="1017"/>
      <c r="CL113" s="1018"/>
      <c r="CM113" s="988" t="s">
        <v>435</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229</v>
      </c>
      <c r="DH113" s="1031"/>
      <c r="DI113" s="1031"/>
      <c r="DJ113" s="1031"/>
      <c r="DK113" s="1032"/>
      <c r="DL113" s="1033" t="s">
        <v>229</v>
      </c>
      <c r="DM113" s="1031"/>
      <c r="DN113" s="1031"/>
      <c r="DO113" s="1031"/>
      <c r="DP113" s="1032"/>
      <c r="DQ113" s="1033" t="s">
        <v>401</v>
      </c>
      <c r="DR113" s="1031"/>
      <c r="DS113" s="1031"/>
      <c r="DT113" s="1031"/>
      <c r="DU113" s="1032"/>
      <c r="DV113" s="1034" t="s">
        <v>229</v>
      </c>
      <c r="DW113" s="1035"/>
      <c r="DX113" s="1035"/>
      <c r="DY113" s="1035"/>
      <c r="DZ113" s="1036"/>
    </row>
    <row r="114" spans="1:130" s="226" customFormat="1" ht="26.25" customHeight="1" x14ac:dyDescent="0.15">
      <c r="A114" s="1026"/>
      <c r="B114" s="1027"/>
      <c r="C114" s="1022" t="s">
        <v>436</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15925</v>
      </c>
      <c r="AB114" s="1031"/>
      <c r="AC114" s="1031"/>
      <c r="AD114" s="1031"/>
      <c r="AE114" s="1032"/>
      <c r="AF114" s="1033">
        <v>11444</v>
      </c>
      <c r="AG114" s="1031"/>
      <c r="AH114" s="1031"/>
      <c r="AI114" s="1031"/>
      <c r="AJ114" s="1032"/>
      <c r="AK114" s="1033">
        <v>48618</v>
      </c>
      <c r="AL114" s="1031"/>
      <c r="AM114" s="1031"/>
      <c r="AN114" s="1031"/>
      <c r="AO114" s="1032"/>
      <c r="AP114" s="1034">
        <v>2.5</v>
      </c>
      <c r="AQ114" s="1035"/>
      <c r="AR114" s="1035"/>
      <c r="AS114" s="1035"/>
      <c r="AT114" s="1036"/>
      <c r="AU114" s="972"/>
      <c r="AV114" s="973"/>
      <c r="AW114" s="973"/>
      <c r="AX114" s="973"/>
      <c r="AY114" s="973"/>
      <c r="AZ114" s="1021" t="s">
        <v>437</v>
      </c>
      <c r="BA114" s="1022"/>
      <c r="BB114" s="1022"/>
      <c r="BC114" s="1022"/>
      <c r="BD114" s="1022"/>
      <c r="BE114" s="1022"/>
      <c r="BF114" s="1022"/>
      <c r="BG114" s="1022"/>
      <c r="BH114" s="1022"/>
      <c r="BI114" s="1022"/>
      <c r="BJ114" s="1022"/>
      <c r="BK114" s="1022"/>
      <c r="BL114" s="1022"/>
      <c r="BM114" s="1022"/>
      <c r="BN114" s="1022"/>
      <c r="BO114" s="1022"/>
      <c r="BP114" s="1023"/>
      <c r="BQ114" s="991">
        <v>687782</v>
      </c>
      <c r="BR114" s="992"/>
      <c r="BS114" s="992"/>
      <c r="BT114" s="992"/>
      <c r="BU114" s="992"/>
      <c r="BV114" s="992">
        <v>669048</v>
      </c>
      <c r="BW114" s="992"/>
      <c r="BX114" s="992"/>
      <c r="BY114" s="992"/>
      <c r="BZ114" s="992"/>
      <c r="CA114" s="992">
        <v>665798</v>
      </c>
      <c r="CB114" s="992"/>
      <c r="CC114" s="992"/>
      <c r="CD114" s="992"/>
      <c r="CE114" s="992"/>
      <c r="CF114" s="986">
        <v>33.9</v>
      </c>
      <c r="CG114" s="987"/>
      <c r="CH114" s="987"/>
      <c r="CI114" s="987"/>
      <c r="CJ114" s="987"/>
      <c r="CK114" s="1017"/>
      <c r="CL114" s="1018"/>
      <c r="CM114" s="988" t="s">
        <v>438</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401</v>
      </c>
      <c r="DH114" s="1031"/>
      <c r="DI114" s="1031"/>
      <c r="DJ114" s="1031"/>
      <c r="DK114" s="1032"/>
      <c r="DL114" s="1033" t="s">
        <v>229</v>
      </c>
      <c r="DM114" s="1031"/>
      <c r="DN114" s="1031"/>
      <c r="DO114" s="1031"/>
      <c r="DP114" s="1032"/>
      <c r="DQ114" s="1033" t="s">
        <v>401</v>
      </c>
      <c r="DR114" s="1031"/>
      <c r="DS114" s="1031"/>
      <c r="DT114" s="1031"/>
      <c r="DU114" s="1032"/>
      <c r="DV114" s="1034" t="s">
        <v>229</v>
      </c>
      <c r="DW114" s="1035"/>
      <c r="DX114" s="1035"/>
      <c r="DY114" s="1035"/>
      <c r="DZ114" s="1036"/>
    </row>
    <row r="115" spans="1:130" s="226" customFormat="1" ht="26.25" customHeight="1" x14ac:dyDescent="0.15">
      <c r="A115" s="1026"/>
      <c r="B115" s="1027"/>
      <c r="C115" s="1022" t="s">
        <v>439</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t="s">
        <v>229</v>
      </c>
      <c r="AB115" s="1006"/>
      <c r="AC115" s="1006"/>
      <c r="AD115" s="1006"/>
      <c r="AE115" s="1007"/>
      <c r="AF115" s="1008" t="s">
        <v>229</v>
      </c>
      <c r="AG115" s="1006"/>
      <c r="AH115" s="1006"/>
      <c r="AI115" s="1006"/>
      <c r="AJ115" s="1007"/>
      <c r="AK115" s="1008" t="s">
        <v>401</v>
      </c>
      <c r="AL115" s="1006"/>
      <c r="AM115" s="1006"/>
      <c r="AN115" s="1006"/>
      <c r="AO115" s="1007"/>
      <c r="AP115" s="1009" t="s">
        <v>401</v>
      </c>
      <c r="AQ115" s="1010"/>
      <c r="AR115" s="1010"/>
      <c r="AS115" s="1010"/>
      <c r="AT115" s="1011"/>
      <c r="AU115" s="972"/>
      <c r="AV115" s="973"/>
      <c r="AW115" s="973"/>
      <c r="AX115" s="973"/>
      <c r="AY115" s="973"/>
      <c r="AZ115" s="1021" t="s">
        <v>440</v>
      </c>
      <c r="BA115" s="1022"/>
      <c r="BB115" s="1022"/>
      <c r="BC115" s="1022"/>
      <c r="BD115" s="1022"/>
      <c r="BE115" s="1022"/>
      <c r="BF115" s="1022"/>
      <c r="BG115" s="1022"/>
      <c r="BH115" s="1022"/>
      <c r="BI115" s="1022"/>
      <c r="BJ115" s="1022"/>
      <c r="BK115" s="1022"/>
      <c r="BL115" s="1022"/>
      <c r="BM115" s="1022"/>
      <c r="BN115" s="1022"/>
      <c r="BO115" s="1022"/>
      <c r="BP115" s="1023"/>
      <c r="BQ115" s="991" t="s">
        <v>229</v>
      </c>
      <c r="BR115" s="992"/>
      <c r="BS115" s="992"/>
      <c r="BT115" s="992"/>
      <c r="BU115" s="992"/>
      <c r="BV115" s="992" t="s">
        <v>229</v>
      </c>
      <c r="BW115" s="992"/>
      <c r="BX115" s="992"/>
      <c r="BY115" s="992"/>
      <c r="BZ115" s="992"/>
      <c r="CA115" s="992" t="s">
        <v>229</v>
      </c>
      <c r="CB115" s="992"/>
      <c r="CC115" s="992"/>
      <c r="CD115" s="992"/>
      <c r="CE115" s="992"/>
      <c r="CF115" s="986" t="s">
        <v>229</v>
      </c>
      <c r="CG115" s="987"/>
      <c r="CH115" s="987"/>
      <c r="CI115" s="987"/>
      <c r="CJ115" s="987"/>
      <c r="CK115" s="1017"/>
      <c r="CL115" s="1018"/>
      <c r="CM115" s="1021" t="s">
        <v>441</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401</v>
      </c>
      <c r="DH115" s="1031"/>
      <c r="DI115" s="1031"/>
      <c r="DJ115" s="1031"/>
      <c r="DK115" s="1032"/>
      <c r="DL115" s="1033" t="s">
        <v>229</v>
      </c>
      <c r="DM115" s="1031"/>
      <c r="DN115" s="1031"/>
      <c r="DO115" s="1031"/>
      <c r="DP115" s="1032"/>
      <c r="DQ115" s="1033" t="s">
        <v>229</v>
      </c>
      <c r="DR115" s="1031"/>
      <c r="DS115" s="1031"/>
      <c r="DT115" s="1031"/>
      <c r="DU115" s="1032"/>
      <c r="DV115" s="1034" t="s">
        <v>229</v>
      </c>
      <c r="DW115" s="1035"/>
      <c r="DX115" s="1035"/>
      <c r="DY115" s="1035"/>
      <c r="DZ115" s="1036"/>
    </row>
    <row r="116" spans="1:130" s="226" customFormat="1" ht="26.25" customHeight="1" x14ac:dyDescent="0.15">
      <c r="A116" s="1028"/>
      <c r="B116" s="1029"/>
      <c r="C116" s="1037" t="s">
        <v>442</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t="s">
        <v>401</v>
      </c>
      <c r="AB116" s="1031"/>
      <c r="AC116" s="1031"/>
      <c r="AD116" s="1031"/>
      <c r="AE116" s="1032"/>
      <c r="AF116" s="1033" t="s">
        <v>229</v>
      </c>
      <c r="AG116" s="1031"/>
      <c r="AH116" s="1031"/>
      <c r="AI116" s="1031"/>
      <c r="AJ116" s="1032"/>
      <c r="AK116" s="1033" t="s">
        <v>229</v>
      </c>
      <c r="AL116" s="1031"/>
      <c r="AM116" s="1031"/>
      <c r="AN116" s="1031"/>
      <c r="AO116" s="1032"/>
      <c r="AP116" s="1034" t="s">
        <v>229</v>
      </c>
      <c r="AQ116" s="1035"/>
      <c r="AR116" s="1035"/>
      <c r="AS116" s="1035"/>
      <c r="AT116" s="1036"/>
      <c r="AU116" s="972"/>
      <c r="AV116" s="973"/>
      <c r="AW116" s="973"/>
      <c r="AX116" s="973"/>
      <c r="AY116" s="973"/>
      <c r="AZ116" s="1039" t="s">
        <v>443</v>
      </c>
      <c r="BA116" s="1040"/>
      <c r="BB116" s="1040"/>
      <c r="BC116" s="1040"/>
      <c r="BD116" s="1040"/>
      <c r="BE116" s="1040"/>
      <c r="BF116" s="1040"/>
      <c r="BG116" s="1040"/>
      <c r="BH116" s="1040"/>
      <c r="BI116" s="1040"/>
      <c r="BJ116" s="1040"/>
      <c r="BK116" s="1040"/>
      <c r="BL116" s="1040"/>
      <c r="BM116" s="1040"/>
      <c r="BN116" s="1040"/>
      <c r="BO116" s="1040"/>
      <c r="BP116" s="1041"/>
      <c r="BQ116" s="991" t="s">
        <v>401</v>
      </c>
      <c r="BR116" s="992"/>
      <c r="BS116" s="992"/>
      <c r="BT116" s="992"/>
      <c r="BU116" s="992"/>
      <c r="BV116" s="992" t="s">
        <v>229</v>
      </c>
      <c r="BW116" s="992"/>
      <c r="BX116" s="992"/>
      <c r="BY116" s="992"/>
      <c r="BZ116" s="992"/>
      <c r="CA116" s="992" t="s">
        <v>229</v>
      </c>
      <c r="CB116" s="992"/>
      <c r="CC116" s="992"/>
      <c r="CD116" s="992"/>
      <c r="CE116" s="992"/>
      <c r="CF116" s="986" t="s">
        <v>229</v>
      </c>
      <c r="CG116" s="987"/>
      <c r="CH116" s="987"/>
      <c r="CI116" s="987"/>
      <c r="CJ116" s="987"/>
      <c r="CK116" s="1017"/>
      <c r="CL116" s="1018"/>
      <c r="CM116" s="988" t="s">
        <v>444</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401</v>
      </c>
      <c r="DH116" s="1031"/>
      <c r="DI116" s="1031"/>
      <c r="DJ116" s="1031"/>
      <c r="DK116" s="1032"/>
      <c r="DL116" s="1033" t="s">
        <v>229</v>
      </c>
      <c r="DM116" s="1031"/>
      <c r="DN116" s="1031"/>
      <c r="DO116" s="1031"/>
      <c r="DP116" s="1032"/>
      <c r="DQ116" s="1033" t="s">
        <v>401</v>
      </c>
      <c r="DR116" s="1031"/>
      <c r="DS116" s="1031"/>
      <c r="DT116" s="1031"/>
      <c r="DU116" s="1032"/>
      <c r="DV116" s="1034" t="s">
        <v>229</v>
      </c>
      <c r="DW116" s="1035"/>
      <c r="DX116" s="1035"/>
      <c r="DY116" s="1035"/>
      <c r="DZ116" s="1036"/>
    </row>
    <row r="117" spans="1:130" s="226" customFormat="1" ht="26.25" customHeight="1" x14ac:dyDescent="0.15">
      <c r="A117" s="976" t="s">
        <v>183</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445</v>
      </c>
      <c r="Z117" s="958"/>
      <c r="AA117" s="1048">
        <v>609169</v>
      </c>
      <c r="AB117" s="1049"/>
      <c r="AC117" s="1049"/>
      <c r="AD117" s="1049"/>
      <c r="AE117" s="1050"/>
      <c r="AF117" s="1051">
        <v>581589</v>
      </c>
      <c r="AG117" s="1049"/>
      <c r="AH117" s="1049"/>
      <c r="AI117" s="1049"/>
      <c r="AJ117" s="1050"/>
      <c r="AK117" s="1051">
        <v>559297</v>
      </c>
      <c r="AL117" s="1049"/>
      <c r="AM117" s="1049"/>
      <c r="AN117" s="1049"/>
      <c r="AO117" s="1050"/>
      <c r="AP117" s="1052"/>
      <c r="AQ117" s="1053"/>
      <c r="AR117" s="1053"/>
      <c r="AS117" s="1053"/>
      <c r="AT117" s="1054"/>
      <c r="AU117" s="972"/>
      <c r="AV117" s="973"/>
      <c r="AW117" s="973"/>
      <c r="AX117" s="973"/>
      <c r="AY117" s="973"/>
      <c r="AZ117" s="1039" t="s">
        <v>446</v>
      </c>
      <c r="BA117" s="1040"/>
      <c r="BB117" s="1040"/>
      <c r="BC117" s="1040"/>
      <c r="BD117" s="1040"/>
      <c r="BE117" s="1040"/>
      <c r="BF117" s="1040"/>
      <c r="BG117" s="1040"/>
      <c r="BH117" s="1040"/>
      <c r="BI117" s="1040"/>
      <c r="BJ117" s="1040"/>
      <c r="BK117" s="1040"/>
      <c r="BL117" s="1040"/>
      <c r="BM117" s="1040"/>
      <c r="BN117" s="1040"/>
      <c r="BO117" s="1040"/>
      <c r="BP117" s="1041"/>
      <c r="BQ117" s="991" t="s">
        <v>229</v>
      </c>
      <c r="BR117" s="992"/>
      <c r="BS117" s="992"/>
      <c r="BT117" s="992"/>
      <c r="BU117" s="992"/>
      <c r="BV117" s="992" t="s">
        <v>401</v>
      </c>
      <c r="BW117" s="992"/>
      <c r="BX117" s="992"/>
      <c r="BY117" s="992"/>
      <c r="BZ117" s="992"/>
      <c r="CA117" s="992" t="s">
        <v>229</v>
      </c>
      <c r="CB117" s="992"/>
      <c r="CC117" s="992"/>
      <c r="CD117" s="992"/>
      <c r="CE117" s="992"/>
      <c r="CF117" s="986" t="s">
        <v>401</v>
      </c>
      <c r="CG117" s="987"/>
      <c r="CH117" s="987"/>
      <c r="CI117" s="987"/>
      <c r="CJ117" s="987"/>
      <c r="CK117" s="1017"/>
      <c r="CL117" s="1018"/>
      <c r="CM117" s="988" t="s">
        <v>447</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229</v>
      </c>
      <c r="DH117" s="1031"/>
      <c r="DI117" s="1031"/>
      <c r="DJ117" s="1031"/>
      <c r="DK117" s="1032"/>
      <c r="DL117" s="1033" t="s">
        <v>229</v>
      </c>
      <c r="DM117" s="1031"/>
      <c r="DN117" s="1031"/>
      <c r="DO117" s="1031"/>
      <c r="DP117" s="1032"/>
      <c r="DQ117" s="1033" t="s">
        <v>229</v>
      </c>
      <c r="DR117" s="1031"/>
      <c r="DS117" s="1031"/>
      <c r="DT117" s="1031"/>
      <c r="DU117" s="1032"/>
      <c r="DV117" s="1034" t="s">
        <v>401</v>
      </c>
      <c r="DW117" s="1035"/>
      <c r="DX117" s="1035"/>
      <c r="DY117" s="1035"/>
      <c r="DZ117" s="1036"/>
    </row>
    <row r="118" spans="1:130" s="226" customFormat="1" ht="26.25" customHeight="1" x14ac:dyDescent="0.15">
      <c r="A118" s="976" t="s">
        <v>421</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419</v>
      </c>
      <c r="AB118" s="957"/>
      <c r="AC118" s="957"/>
      <c r="AD118" s="957"/>
      <c r="AE118" s="958"/>
      <c r="AF118" s="956" t="s">
        <v>301</v>
      </c>
      <c r="AG118" s="957"/>
      <c r="AH118" s="957"/>
      <c r="AI118" s="957"/>
      <c r="AJ118" s="958"/>
      <c r="AK118" s="956" t="s">
        <v>300</v>
      </c>
      <c r="AL118" s="957"/>
      <c r="AM118" s="957"/>
      <c r="AN118" s="957"/>
      <c r="AO118" s="958"/>
      <c r="AP118" s="1043" t="s">
        <v>420</v>
      </c>
      <c r="AQ118" s="1044"/>
      <c r="AR118" s="1044"/>
      <c r="AS118" s="1044"/>
      <c r="AT118" s="1045"/>
      <c r="AU118" s="972"/>
      <c r="AV118" s="973"/>
      <c r="AW118" s="973"/>
      <c r="AX118" s="973"/>
      <c r="AY118" s="973"/>
      <c r="AZ118" s="1046" t="s">
        <v>448</v>
      </c>
      <c r="BA118" s="1037"/>
      <c r="BB118" s="1037"/>
      <c r="BC118" s="1037"/>
      <c r="BD118" s="1037"/>
      <c r="BE118" s="1037"/>
      <c r="BF118" s="1037"/>
      <c r="BG118" s="1037"/>
      <c r="BH118" s="1037"/>
      <c r="BI118" s="1037"/>
      <c r="BJ118" s="1037"/>
      <c r="BK118" s="1037"/>
      <c r="BL118" s="1037"/>
      <c r="BM118" s="1037"/>
      <c r="BN118" s="1037"/>
      <c r="BO118" s="1037"/>
      <c r="BP118" s="1038"/>
      <c r="BQ118" s="1069" t="s">
        <v>229</v>
      </c>
      <c r="BR118" s="1070"/>
      <c r="BS118" s="1070"/>
      <c r="BT118" s="1070"/>
      <c r="BU118" s="1070"/>
      <c r="BV118" s="1070" t="s">
        <v>401</v>
      </c>
      <c r="BW118" s="1070"/>
      <c r="BX118" s="1070"/>
      <c r="BY118" s="1070"/>
      <c r="BZ118" s="1070"/>
      <c r="CA118" s="1070" t="s">
        <v>229</v>
      </c>
      <c r="CB118" s="1070"/>
      <c r="CC118" s="1070"/>
      <c r="CD118" s="1070"/>
      <c r="CE118" s="1070"/>
      <c r="CF118" s="986" t="s">
        <v>229</v>
      </c>
      <c r="CG118" s="987"/>
      <c r="CH118" s="987"/>
      <c r="CI118" s="987"/>
      <c r="CJ118" s="987"/>
      <c r="CK118" s="1017"/>
      <c r="CL118" s="1018"/>
      <c r="CM118" s="988" t="s">
        <v>449</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229</v>
      </c>
      <c r="DH118" s="1031"/>
      <c r="DI118" s="1031"/>
      <c r="DJ118" s="1031"/>
      <c r="DK118" s="1032"/>
      <c r="DL118" s="1033" t="s">
        <v>229</v>
      </c>
      <c r="DM118" s="1031"/>
      <c r="DN118" s="1031"/>
      <c r="DO118" s="1031"/>
      <c r="DP118" s="1032"/>
      <c r="DQ118" s="1033" t="s">
        <v>229</v>
      </c>
      <c r="DR118" s="1031"/>
      <c r="DS118" s="1031"/>
      <c r="DT118" s="1031"/>
      <c r="DU118" s="1032"/>
      <c r="DV118" s="1034" t="s">
        <v>401</v>
      </c>
      <c r="DW118" s="1035"/>
      <c r="DX118" s="1035"/>
      <c r="DY118" s="1035"/>
      <c r="DZ118" s="1036"/>
    </row>
    <row r="119" spans="1:130" s="226" customFormat="1" ht="26.25" customHeight="1" x14ac:dyDescent="0.15">
      <c r="A119" s="1130" t="s">
        <v>424</v>
      </c>
      <c r="B119" s="1016"/>
      <c r="C119" s="995" t="s">
        <v>425</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229</v>
      </c>
      <c r="AB119" s="964"/>
      <c r="AC119" s="964"/>
      <c r="AD119" s="964"/>
      <c r="AE119" s="965"/>
      <c r="AF119" s="966" t="s">
        <v>401</v>
      </c>
      <c r="AG119" s="964"/>
      <c r="AH119" s="964"/>
      <c r="AI119" s="964"/>
      <c r="AJ119" s="965"/>
      <c r="AK119" s="966" t="s">
        <v>229</v>
      </c>
      <c r="AL119" s="964"/>
      <c r="AM119" s="964"/>
      <c r="AN119" s="964"/>
      <c r="AO119" s="965"/>
      <c r="AP119" s="967" t="s">
        <v>229</v>
      </c>
      <c r="AQ119" s="968"/>
      <c r="AR119" s="968"/>
      <c r="AS119" s="968"/>
      <c r="AT119" s="969"/>
      <c r="AU119" s="974"/>
      <c r="AV119" s="975"/>
      <c r="AW119" s="975"/>
      <c r="AX119" s="975"/>
      <c r="AY119" s="975"/>
      <c r="AZ119" s="257" t="s">
        <v>183</v>
      </c>
      <c r="BA119" s="257"/>
      <c r="BB119" s="257"/>
      <c r="BC119" s="257"/>
      <c r="BD119" s="257"/>
      <c r="BE119" s="257"/>
      <c r="BF119" s="257"/>
      <c r="BG119" s="257"/>
      <c r="BH119" s="257"/>
      <c r="BI119" s="257"/>
      <c r="BJ119" s="257"/>
      <c r="BK119" s="257"/>
      <c r="BL119" s="257"/>
      <c r="BM119" s="257"/>
      <c r="BN119" s="257"/>
      <c r="BO119" s="1047" t="s">
        <v>450</v>
      </c>
      <c r="BP119" s="1078"/>
      <c r="BQ119" s="1069">
        <v>6226414</v>
      </c>
      <c r="BR119" s="1070"/>
      <c r="BS119" s="1070"/>
      <c r="BT119" s="1070"/>
      <c r="BU119" s="1070"/>
      <c r="BV119" s="1070">
        <v>6025557</v>
      </c>
      <c r="BW119" s="1070"/>
      <c r="BX119" s="1070"/>
      <c r="BY119" s="1070"/>
      <c r="BZ119" s="1070"/>
      <c r="CA119" s="1070">
        <v>5907907</v>
      </c>
      <c r="CB119" s="1070"/>
      <c r="CC119" s="1070"/>
      <c r="CD119" s="1070"/>
      <c r="CE119" s="1070"/>
      <c r="CF119" s="1071"/>
      <c r="CG119" s="1072"/>
      <c r="CH119" s="1072"/>
      <c r="CI119" s="1072"/>
      <c r="CJ119" s="1073"/>
      <c r="CK119" s="1019"/>
      <c r="CL119" s="1020"/>
      <c r="CM119" s="1074" t="s">
        <v>451</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t="s">
        <v>229</v>
      </c>
      <c r="DH119" s="1056"/>
      <c r="DI119" s="1056"/>
      <c r="DJ119" s="1056"/>
      <c r="DK119" s="1057"/>
      <c r="DL119" s="1055" t="s">
        <v>401</v>
      </c>
      <c r="DM119" s="1056"/>
      <c r="DN119" s="1056"/>
      <c r="DO119" s="1056"/>
      <c r="DP119" s="1057"/>
      <c r="DQ119" s="1055" t="s">
        <v>229</v>
      </c>
      <c r="DR119" s="1056"/>
      <c r="DS119" s="1056"/>
      <c r="DT119" s="1056"/>
      <c r="DU119" s="1057"/>
      <c r="DV119" s="1058" t="s">
        <v>229</v>
      </c>
      <c r="DW119" s="1059"/>
      <c r="DX119" s="1059"/>
      <c r="DY119" s="1059"/>
      <c r="DZ119" s="1060"/>
    </row>
    <row r="120" spans="1:130" s="226" customFormat="1" ht="26.25" customHeight="1" x14ac:dyDescent="0.15">
      <c r="A120" s="1131"/>
      <c r="B120" s="1018"/>
      <c r="C120" s="988" t="s">
        <v>428</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229</v>
      </c>
      <c r="AB120" s="1031"/>
      <c r="AC120" s="1031"/>
      <c r="AD120" s="1031"/>
      <c r="AE120" s="1032"/>
      <c r="AF120" s="1033" t="s">
        <v>229</v>
      </c>
      <c r="AG120" s="1031"/>
      <c r="AH120" s="1031"/>
      <c r="AI120" s="1031"/>
      <c r="AJ120" s="1032"/>
      <c r="AK120" s="1033" t="s">
        <v>229</v>
      </c>
      <c r="AL120" s="1031"/>
      <c r="AM120" s="1031"/>
      <c r="AN120" s="1031"/>
      <c r="AO120" s="1032"/>
      <c r="AP120" s="1034" t="s">
        <v>229</v>
      </c>
      <c r="AQ120" s="1035"/>
      <c r="AR120" s="1035"/>
      <c r="AS120" s="1035"/>
      <c r="AT120" s="1036"/>
      <c r="AU120" s="1061" t="s">
        <v>452</v>
      </c>
      <c r="AV120" s="1062"/>
      <c r="AW120" s="1062"/>
      <c r="AX120" s="1062"/>
      <c r="AY120" s="1063"/>
      <c r="AZ120" s="1012" t="s">
        <v>453</v>
      </c>
      <c r="BA120" s="961"/>
      <c r="BB120" s="961"/>
      <c r="BC120" s="961"/>
      <c r="BD120" s="961"/>
      <c r="BE120" s="961"/>
      <c r="BF120" s="961"/>
      <c r="BG120" s="961"/>
      <c r="BH120" s="961"/>
      <c r="BI120" s="961"/>
      <c r="BJ120" s="961"/>
      <c r="BK120" s="961"/>
      <c r="BL120" s="961"/>
      <c r="BM120" s="961"/>
      <c r="BN120" s="961"/>
      <c r="BO120" s="961"/>
      <c r="BP120" s="962"/>
      <c r="BQ120" s="998">
        <v>3321126</v>
      </c>
      <c r="BR120" s="999"/>
      <c r="BS120" s="999"/>
      <c r="BT120" s="999"/>
      <c r="BU120" s="999"/>
      <c r="BV120" s="999">
        <v>3368631</v>
      </c>
      <c r="BW120" s="999"/>
      <c r="BX120" s="999"/>
      <c r="BY120" s="999"/>
      <c r="BZ120" s="999"/>
      <c r="CA120" s="999">
        <v>3502769</v>
      </c>
      <c r="CB120" s="999"/>
      <c r="CC120" s="999"/>
      <c r="CD120" s="999"/>
      <c r="CE120" s="999"/>
      <c r="CF120" s="1013">
        <v>178.5</v>
      </c>
      <c r="CG120" s="1014"/>
      <c r="CH120" s="1014"/>
      <c r="CI120" s="1014"/>
      <c r="CJ120" s="1014"/>
      <c r="CK120" s="1079" t="s">
        <v>454</v>
      </c>
      <c r="CL120" s="1080"/>
      <c r="CM120" s="1080"/>
      <c r="CN120" s="1080"/>
      <c r="CO120" s="1081"/>
      <c r="CP120" s="1087" t="s">
        <v>397</v>
      </c>
      <c r="CQ120" s="1088"/>
      <c r="CR120" s="1088"/>
      <c r="CS120" s="1088"/>
      <c r="CT120" s="1088"/>
      <c r="CU120" s="1088"/>
      <c r="CV120" s="1088"/>
      <c r="CW120" s="1088"/>
      <c r="CX120" s="1088"/>
      <c r="CY120" s="1088"/>
      <c r="CZ120" s="1088"/>
      <c r="DA120" s="1088"/>
      <c r="DB120" s="1088"/>
      <c r="DC120" s="1088"/>
      <c r="DD120" s="1088"/>
      <c r="DE120" s="1088"/>
      <c r="DF120" s="1089"/>
      <c r="DG120" s="998">
        <v>71822</v>
      </c>
      <c r="DH120" s="999"/>
      <c r="DI120" s="999"/>
      <c r="DJ120" s="999"/>
      <c r="DK120" s="999"/>
      <c r="DL120" s="999">
        <v>62543</v>
      </c>
      <c r="DM120" s="999"/>
      <c r="DN120" s="999"/>
      <c r="DO120" s="999"/>
      <c r="DP120" s="999"/>
      <c r="DQ120" s="999">
        <v>57245</v>
      </c>
      <c r="DR120" s="999"/>
      <c r="DS120" s="999"/>
      <c r="DT120" s="999"/>
      <c r="DU120" s="999"/>
      <c r="DV120" s="1000">
        <v>2.9</v>
      </c>
      <c r="DW120" s="1000"/>
      <c r="DX120" s="1000"/>
      <c r="DY120" s="1000"/>
      <c r="DZ120" s="1001"/>
    </row>
    <row r="121" spans="1:130" s="226" customFormat="1" ht="26.25" customHeight="1" x14ac:dyDescent="0.15">
      <c r="A121" s="1131"/>
      <c r="B121" s="1018"/>
      <c r="C121" s="1039" t="s">
        <v>455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229</v>
      </c>
      <c r="AB121" s="1031"/>
      <c r="AC121" s="1031"/>
      <c r="AD121" s="1031"/>
      <c r="AE121" s="1032"/>
      <c r="AF121" s="1033" t="s">
        <v>229</v>
      </c>
      <c r="AG121" s="1031"/>
      <c r="AH121" s="1031"/>
      <c r="AI121" s="1031"/>
      <c r="AJ121" s="1032"/>
      <c r="AK121" s="1033" t="s">
        <v>229</v>
      </c>
      <c r="AL121" s="1031"/>
      <c r="AM121" s="1031"/>
      <c r="AN121" s="1031"/>
      <c r="AO121" s="1032"/>
      <c r="AP121" s="1034" t="s">
        <v>229</v>
      </c>
      <c r="AQ121" s="1035"/>
      <c r="AR121" s="1035"/>
      <c r="AS121" s="1035"/>
      <c r="AT121" s="1036"/>
      <c r="AU121" s="1064"/>
      <c r="AV121" s="1065"/>
      <c r="AW121" s="1065"/>
      <c r="AX121" s="1065"/>
      <c r="AY121" s="1066"/>
      <c r="AZ121" s="1021" t="s">
        <v>456</v>
      </c>
      <c r="BA121" s="1022"/>
      <c r="BB121" s="1022"/>
      <c r="BC121" s="1022"/>
      <c r="BD121" s="1022"/>
      <c r="BE121" s="1022"/>
      <c r="BF121" s="1022"/>
      <c r="BG121" s="1022"/>
      <c r="BH121" s="1022"/>
      <c r="BI121" s="1022"/>
      <c r="BJ121" s="1022"/>
      <c r="BK121" s="1022"/>
      <c r="BL121" s="1022"/>
      <c r="BM121" s="1022"/>
      <c r="BN121" s="1022"/>
      <c r="BO121" s="1022"/>
      <c r="BP121" s="1023"/>
      <c r="BQ121" s="991">
        <v>18488</v>
      </c>
      <c r="BR121" s="992"/>
      <c r="BS121" s="992"/>
      <c r="BT121" s="992"/>
      <c r="BU121" s="992"/>
      <c r="BV121" s="992">
        <v>15633</v>
      </c>
      <c r="BW121" s="992"/>
      <c r="BX121" s="992"/>
      <c r="BY121" s="992"/>
      <c r="BZ121" s="992"/>
      <c r="CA121" s="992">
        <v>12705</v>
      </c>
      <c r="CB121" s="992"/>
      <c r="CC121" s="992"/>
      <c r="CD121" s="992"/>
      <c r="CE121" s="992"/>
      <c r="CF121" s="986">
        <v>0.6</v>
      </c>
      <c r="CG121" s="987"/>
      <c r="CH121" s="987"/>
      <c r="CI121" s="987"/>
      <c r="CJ121" s="987"/>
      <c r="CK121" s="1082"/>
      <c r="CL121" s="1083"/>
      <c r="CM121" s="1083"/>
      <c r="CN121" s="1083"/>
      <c r="CO121" s="1084"/>
      <c r="CP121" s="1092" t="s">
        <v>457</v>
      </c>
      <c r="CQ121" s="1093"/>
      <c r="CR121" s="1093"/>
      <c r="CS121" s="1093"/>
      <c r="CT121" s="1093"/>
      <c r="CU121" s="1093"/>
      <c r="CV121" s="1093"/>
      <c r="CW121" s="1093"/>
      <c r="CX121" s="1093"/>
      <c r="CY121" s="1093"/>
      <c r="CZ121" s="1093"/>
      <c r="DA121" s="1093"/>
      <c r="DB121" s="1093"/>
      <c r="DC121" s="1093"/>
      <c r="DD121" s="1093"/>
      <c r="DE121" s="1093"/>
      <c r="DF121" s="1094"/>
      <c r="DG121" s="991" t="s">
        <v>229</v>
      </c>
      <c r="DH121" s="992"/>
      <c r="DI121" s="992"/>
      <c r="DJ121" s="992"/>
      <c r="DK121" s="992"/>
      <c r="DL121" s="992" t="s">
        <v>229</v>
      </c>
      <c r="DM121" s="992"/>
      <c r="DN121" s="992"/>
      <c r="DO121" s="992"/>
      <c r="DP121" s="992"/>
      <c r="DQ121" s="992" t="s">
        <v>401</v>
      </c>
      <c r="DR121" s="992"/>
      <c r="DS121" s="992"/>
      <c r="DT121" s="992"/>
      <c r="DU121" s="992"/>
      <c r="DV121" s="993" t="s">
        <v>229</v>
      </c>
      <c r="DW121" s="993"/>
      <c r="DX121" s="993"/>
      <c r="DY121" s="993"/>
      <c r="DZ121" s="994"/>
    </row>
    <row r="122" spans="1:130" s="226" customFormat="1" ht="26.25" customHeight="1" x14ac:dyDescent="0.15">
      <c r="A122" s="1131"/>
      <c r="B122" s="1018"/>
      <c r="C122" s="988" t="s">
        <v>438</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401</v>
      </c>
      <c r="AB122" s="1031"/>
      <c r="AC122" s="1031"/>
      <c r="AD122" s="1031"/>
      <c r="AE122" s="1032"/>
      <c r="AF122" s="1033" t="s">
        <v>229</v>
      </c>
      <c r="AG122" s="1031"/>
      <c r="AH122" s="1031"/>
      <c r="AI122" s="1031"/>
      <c r="AJ122" s="1032"/>
      <c r="AK122" s="1033" t="s">
        <v>229</v>
      </c>
      <c r="AL122" s="1031"/>
      <c r="AM122" s="1031"/>
      <c r="AN122" s="1031"/>
      <c r="AO122" s="1032"/>
      <c r="AP122" s="1034" t="s">
        <v>229</v>
      </c>
      <c r="AQ122" s="1035"/>
      <c r="AR122" s="1035"/>
      <c r="AS122" s="1035"/>
      <c r="AT122" s="1036"/>
      <c r="AU122" s="1064"/>
      <c r="AV122" s="1065"/>
      <c r="AW122" s="1065"/>
      <c r="AX122" s="1065"/>
      <c r="AY122" s="1066"/>
      <c r="AZ122" s="1046" t="s">
        <v>458</v>
      </c>
      <c r="BA122" s="1037"/>
      <c r="BB122" s="1037"/>
      <c r="BC122" s="1037"/>
      <c r="BD122" s="1037"/>
      <c r="BE122" s="1037"/>
      <c r="BF122" s="1037"/>
      <c r="BG122" s="1037"/>
      <c r="BH122" s="1037"/>
      <c r="BI122" s="1037"/>
      <c r="BJ122" s="1037"/>
      <c r="BK122" s="1037"/>
      <c r="BL122" s="1037"/>
      <c r="BM122" s="1037"/>
      <c r="BN122" s="1037"/>
      <c r="BO122" s="1037"/>
      <c r="BP122" s="1038"/>
      <c r="BQ122" s="1069">
        <v>3524000</v>
      </c>
      <c r="BR122" s="1070"/>
      <c r="BS122" s="1070"/>
      <c r="BT122" s="1070"/>
      <c r="BU122" s="1070"/>
      <c r="BV122" s="1070">
        <v>3465380</v>
      </c>
      <c r="BW122" s="1070"/>
      <c r="BX122" s="1070"/>
      <c r="BY122" s="1070"/>
      <c r="BZ122" s="1070"/>
      <c r="CA122" s="1070">
        <v>3406209</v>
      </c>
      <c r="CB122" s="1070"/>
      <c r="CC122" s="1070"/>
      <c r="CD122" s="1070"/>
      <c r="CE122" s="1070"/>
      <c r="CF122" s="1090">
        <v>173.6</v>
      </c>
      <c r="CG122" s="1091"/>
      <c r="CH122" s="1091"/>
      <c r="CI122" s="1091"/>
      <c r="CJ122" s="1091"/>
      <c r="CK122" s="1082"/>
      <c r="CL122" s="1083"/>
      <c r="CM122" s="1083"/>
      <c r="CN122" s="1083"/>
      <c r="CO122" s="1084"/>
      <c r="CP122" s="1092" t="s">
        <v>459</v>
      </c>
      <c r="CQ122" s="1093"/>
      <c r="CR122" s="1093"/>
      <c r="CS122" s="1093"/>
      <c r="CT122" s="1093"/>
      <c r="CU122" s="1093"/>
      <c r="CV122" s="1093"/>
      <c r="CW122" s="1093"/>
      <c r="CX122" s="1093"/>
      <c r="CY122" s="1093"/>
      <c r="CZ122" s="1093"/>
      <c r="DA122" s="1093"/>
      <c r="DB122" s="1093"/>
      <c r="DC122" s="1093"/>
      <c r="DD122" s="1093"/>
      <c r="DE122" s="1093"/>
      <c r="DF122" s="1094"/>
      <c r="DG122" s="991" t="s">
        <v>229</v>
      </c>
      <c r="DH122" s="992"/>
      <c r="DI122" s="992"/>
      <c r="DJ122" s="992"/>
      <c r="DK122" s="992"/>
      <c r="DL122" s="992" t="s">
        <v>229</v>
      </c>
      <c r="DM122" s="992"/>
      <c r="DN122" s="992"/>
      <c r="DO122" s="992"/>
      <c r="DP122" s="992"/>
      <c r="DQ122" s="992" t="s">
        <v>229</v>
      </c>
      <c r="DR122" s="992"/>
      <c r="DS122" s="992"/>
      <c r="DT122" s="992"/>
      <c r="DU122" s="992"/>
      <c r="DV122" s="993" t="s">
        <v>401</v>
      </c>
      <c r="DW122" s="993"/>
      <c r="DX122" s="993"/>
      <c r="DY122" s="993"/>
      <c r="DZ122" s="994"/>
    </row>
    <row r="123" spans="1:130" s="226" customFormat="1" ht="26.25" customHeight="1" x14ac:dyDescent="0.15">
      <c r="A123" s="1131"/>
      <c r="B123" s="1018"/>
      <c r="C123" s="988" t="s">
        <v>444</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229</v>
      </c>
      <c r="AB123" s="1031"/>
      <c r="AC123" s="1031"/>
      <c r="AD123" s="1031"/>
      <c r="AE123" s="1032"/>
      <c r="AF123" s="1033" t="s">
        <v>229</v>
      </c>
      <c r="AG123" s="1031"/>
      <c r="AH123" s="1031"/>
      <c r="AI123" s="1031"/>
      <c r="AJ123" s="1032"/>
      <c r="AK123" s="1033" t="s">
        <v>401</v>
      </c>
      <c r="AL123" s="1031"/>
      <c r="AM123" s="1031"/>
      <c r="AN123" s="1031"/>
      <c r="AO123" s="1032"/>
      <c r="AP123" s="1034" t="s">
        <v>229</v>
      </c>
      <c r="AQ123" s="1035"/>
      <c r="AR123" s="1035"/>
      <c r="AS123" s="1035"/>
      <c r="AT123" s="1036"/>
      <c r="AU123" s="1067"/>
      <c r="AV123" s="1068"/>
      <c r="AW123" s="1068"/>
      <c r="AX123" s="1068"/>
      <c r="AY123" s="1068"/>
      <c r="AZ123" s="257" t="s">
        <v>183</v>
      </c>
      <c r="BA123" s="257"/>
      <c r="BB123" s="257"/>
      <c r="BC123" s="257"/>
      <c r="BD123" s="257"/>
      <c r="BE123" s="257"/>
      <c r="BF123" s="257"/>
      <c r="BG123" s="257"/>
      <c r="BH123" s="257"/>
      <c r="BI123" s="257"/>
      <c r="BJ123" s="257"/>
      <c r="BK123" s="257"/>
      <c r="BL123" s="257"/>
      <c r="BM123" s="257"/>
      <c r="BN123" s="257"/>
      <c r="BO123" s="1047" t="s">
        <v>460</v>
      </c>
      <c r="BP123" s="1078"/>
      <c r="BQ123" s="1137">
        <v>6863614</v>
      </c>
      <c r="BR123" s="1138"/>
      <c r="BS123" s="1138"/>
      <c r="BT123" s="1138"/>
      <c r="BU123" s="1138"/>
      <c r="BV123" s="1138">
        <v>6849644</v>
      </c>
      <c r="BW123" s="1138"/>
      <c r="BX123" s="1138"/>
      <c r="BY123" s="1138"/>
      <c r="BZ123" s="1138"/>
      <c r="CA123" s="1138">
        <v>6921683</v>
      </c>
      <c r="CB123" s="1138"/>
      <c r="CC123" s="1138"/>
      <c r="CD123" s="1138"/>
      <c r="CE123" s="1138"/>
      <c r="CF123" s="1071"/>
      <c r="CG123" s="1072"/>
      <c r="CH123" s="1072"/>
      <c r="CI123" s="1072"/>
      <c r="CJ123" s="1073"/>
      <c r="CK123" s="1082"/>
      <c r="CL123" s="1083"/>
      <c r="CM123" s="1083"/>
      <c r="CN123" s="1083"/>
      <c r="CO123" s="1084"/>
      <c r="CP123" s="1092" t="s">
        <v>461</v>
      </c>
      <c r="CQ123" s="1093"/>
      <c r="CR123" s="1093"/>
      <c r="CS123" s="1093"/>
      <c r="CT123" s="1093"/>
      <c r="CU123" s="1093"/>
      <c r="CV123" s="1093"/>
      <c r="CW123" s="1093"/>
      <c r="CX123" s="1093"/>
      <c r="CY123" s="1093"/>
      <c r="CZ123" s="1093"/>
      <c r="DA123" s="1093"/>
      <c r="DB123" s="1093"/>
      <c r="DC123" s="1093"/>
      <c r="DD123" s="1093"/>
      <c r="DE123" s="1093"/>
      <c r="DF123" s="1094"/>
      <c r="DG123" s="1030" t="s">
        <v>401</v>
      </c>
      <c r="DH123" s="1031"/>
      <c r="DI123" s="1031"/>
      <c r="DJ123" s="1031"/>
      <c r="DK123" s="1032"/>
      <c r="DL123" s="1033" t="s">
        <v>229</v>
      </c>
      <c r="DM123" s="1031"/>
      <c r="DN123" s="1031"/>
      <c r="DO123" s="1031"/>
      <c r="DP123" s="1032"/>
      <c r="DQ123" s="1033" t="s">
        <v>229</v>
      </c>
      <c r="DR123" s="1031"/>
      <c r="DS123" s="1031"/>
      <c r="DT123" s="1031"/>
      <c r="DU123" s="1032"/>
      <c r="DV123" s="1034" t="s">
        <v>229</v>
      </c>
      <c r="DW123" s="1035"/>
      <c r="DX123" s="1035"/>
      <c r="DY123" s="1035"/>
      <c r="DZ123" s="1036"/>
    </row>
    <row r="124" spans="1:130" s="226" customFormat="1" ht="26.25" customHeight="1" thickBot="1" x14ac:dyDescent="0.2">
      <c r="A124" s="1131"/>
      <c r="B124" s="1018"/>
      <c r="C124" s="988" t="s">
        <v>447</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229</v>
      </c>
      <c r="AB124" s="1031"/>
      <c r="AC124" s="1031"/>
      <c r="AD124" s="1031"/>
      <c r="AE124" s="1032"/>
      <c r="AF124" s="1033" t="s">
        <v>229</v>
      </c>
      <c r="AG124" s="1031"/>
      <c r="AH124" s="1031"/>
      <c r="AI124" s="1031"/>
      <c r="AJ124" s="1032"/>
      <c r="AK124" s="1033" t="s">
        <v>229</v>
      </c>
      <c r="AL124" s="1031"/>
      <c r="AM124" s="1031"/>
      <c r="AN124" s="1031"/>
      <c r="AO124" s="1032"/>
      <c r="AP124" s="1034" t="s">
        <v>401</v>
      </c>
      <c r="AQ124" s="1035"/>
      <c r="AR124" s="1035"/>
      <c r="AS124" s="1035"/>
      <c r="AT124" s="1036"/>
      <c r="AU124" s="1133" t="s">
        <v>462</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t="s">
        <v>229</v>
      </c>
      <c r="BR124" s="1100"/>
      <c r="BS124" s="1100"/>
      <c r="BT124" s="1100"/>
      <c r="BU124" s="1100"/>
      <c r="BV124" s="1100" t="s">
        <v>401</v>
      </c>
      <c r="BW124" s="1100"/>
      <c r="BX124" s="1100"/>
      <c r="BY124" s="1100"/>
      <c r="BZ124" s="1100"/>
      <c r="CA124" s="1100" t="s">
        <v>401</v>
      </c>
      <c r="CB124" s="1100"/>
      <c r="CC124" s="1100"/>
      <c r="CD124" s="1100"/>
      <c r="CE124" s="1100"/>
      <c r="CF124" s="1101"/>
      <c r="CG124" s="1102"/>
      <c r="CH124" s="1102"/>
      <c r="CI124" s="1102"/>
      <c r="CJ124" s="1103"/>
      <c r="CK124" s="1085"/>
      <c r="CL124" s="1085"/>
      <c r="CM124" s="1085"/>
      <c r="CN124" s="1085"/>
      <c r="CO124" s="1086"/>
      <c r="CP124" s="1092" t="s">
        <v>463</v>
      </c>
      <c r="CQ124" s="1093"/>
      <c r="CR124" s="1093"/>
      <c r="CS124" s="1093"/>
      <c r="CT124" s="1093"/>
      <c r="CU124" s="1093"/>
      <c r="CV124" s="1093"/>
      <c r="CW124" s="1093"/>
      <c r="CX124" s="1093"/>
      <c r="CY124" s="1093"/>
      <c r="CZ124" s="1093"/>
      <c r="DA124" s="1093"/>
      <c r="DB124" s="1093"/>
      <c r="DC124" s="1093"/>
      <c r="DD124" s="1093"/>
      <c r="DE124" s="1093"/>
      <c r="DF124" s="1094"/>
      <c r="DG124" s="1077">
        <v>108428</v>
      </c>
      <c r="DH124" s="1056"/>
      <c r="DI124" s="1056"/>
      <c r="DJ124" s="1056"/>
      <c r="DK124" s="1057"/>
      <c r="DL124" s="1055" t="s">
        <v>229</v>
      </c>
      <c r="DM124" s="1056"/>
      <c r="DN124" s="1056"/>
      <c r="DO124" s="1056"/>
      <c r="DP124" s="1057"/>
      <c r="DQ124" s="1055" t="s">
        <v>401</v>
      </c>
      <c r="DR124" s="1056"/>
      <c r="DS124" s="1056"/>
      <c r="DT124" s="1056"/>
      <c r="DU124" s="1057"/>
      <c r="DV124" s="1058" t="s">
        <v>229</v>
      </c>
      <c r="DW124" s="1059"/>
      <c r="DX124" s="1059"/>
      <c r="DY124" s="1059"/>
      <c r="DZ124" s="1060"/>
    </row>
    <row r="125" spans="1:130" s="226" customFormat="1" ht="26.25" customHeight="1" x14ac:dyDescent="0.15">
      <c r="A125" s="1131"/>
      <c r="B125" s="1018"/>
      <c r="C125" s="988" t="s">
        <v>449</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229</v>
      </c>
      <c r="AB125" s="1031"/>
      <c r="AC125" s="1031"/>
      <c r="AD125" s="1031"/>
      <c r="AE125" s="1032"/>
      <c r="AF125" s="1033" t="s">
        <v>401</v>
      </c>
      <c r="AG125" s="1031"/>
      <c r="AH125" s="1031"/>
      <c r="AI125" s="1031"/>
      <c r="AJ125" s="1032"/>
      <c r="AK125" s="1033" t="s">
        <v>229</v>
      </c>
      <c r="AL125" s="1031"/>
      <c r="AM125" s="1031"/>
      <c r="AN125" s="1031"/>
      <c r="AO125" s="1032"/>
      <c r="AP125" s="1034" t="s">
        <v>229</v>
      </c>
      <c r="AQ125" s="1035"/>
      <c r="AR125" s="1035"/>
      <c r="AS125" s="1035"/>
      <c r="AT125" s="103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5" t="s">
        <v>464</v>
      </c>
      <c r="CL125" s="1080"/>
      <c r="CM125" s="1080"/>
      <c r="CN125" s="1080"/>
      <c r="CO125" s="1081"/>
      <c r="CP125" s="1012" t="s">
        <v>465</v>
      </c>
      <c r="CQ125" s="961"/>
      <c r="CR125" s="961"/>
      <c r="CS125" s="961"/>
      <c r="CT125" s="961"/>
      <c r="CU125" s="961"/>
      <c r="CV125" s="961"/>
      <c r="CW125" s="961"/>
      <c r="CX125" s="961"/>
      <c r="CY125" s="961"/>
      <c r="CZ125" s="961"/>
      <c r="DA125" s="961"/>
      <c r="DB125" s="961"/>
      <c r="DC125" s="961"/>
      <c r="DD125" s="961"/>
      <c r="DE125" s="961"/>
      <c r="DF125" s="962"/>
      <c r="DG125" s="998" t="s">
        <v>229</v>
      </c>
      <c r="DH125" s="999"/>
      <c r="DI125" s="999"/>
      <c r="DJ125" s="999"/>
      <c r="DK125" s="999"/>
      <c r="DL125" s="999" t="s">
        <v>401</v>
      </c>
      <c r="DM125" s="999"/>
      <c r="DN125" s="999"/>
      <c r="DO125" s="999"/>
      <c r="DP125" s="999"/>
      <c r="DQ125" s="999" t="s">
        <v>229</v>
      </c>
      <c r="DR125" s="999"/>
      <c r="DS125" s="999"/>
      <c r="DT125" s="999"/>
      <c r="DU125" s="999"/>
      <c r="DV125" s="1000" t="s">
        <v>401</v>
      </c>
      <c r="DW125" s="1000"/>
      <c r="DX125" s="1000"/>
      <c r="DY125" s="1000"/>
      <c r="DZ125" s="1001"/>
    </row>
    <row r="126" spans="1:130" s="226" customFormat="1" ht="26.25" customHeight="1" thickBot="1" x14ac:dyDescent="0.2">
      <c r="A126" s="1131"/>
      <c r="B126" s="1018"/>
      <c r="C126" s="988" t="s">
        <v>451</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t="s">
        <v>229</v>
      </c>
      <c r="AB126" s="1031"/>
      <c r="AC126" s="1031"/>
      <c r="AD126" s="1031"/>
      <c r="AE126" s="1032"/>
      <c r="AF126" s="1033" t="s">
        <v>229</v>
      </c>
      <c r="AG126" s="1031"/>
      <c r="AH126" s="1031"/>
      <c r="AI126" s="1031"/>
      <c r="AJ126" s="1032"/>
      <c r="AK126" s="1033" t="s">
        <v>229</v>
      </c>
      <c r="AL126" s="1031"/>
      <c r="AM126" s="1031"/>
      <c r="AN126" s="1031"/>
      <c r="AO126" s="1032"/>
      <c r="AP126" s="1034" t="s">
        <v>229</v>
      </c>
      <c r="AQ126" s="1035"/>
      <c r="AR126" s="1035"/>
      <c r="AS126" s="1035"/>
      <c r="AT126" s="103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6"/>
      <c r="CL126" s="1083"/>
      <c r="CM126" s="1083"/>
      <c r="CN126" s="1083"/>
      <c r="CO126" s="1084"/>
      <c r="CP126" s="1021" t="s">
        <v>466</v>
      </c>
      <c r="CQ126" s="1022"/>
      <c r="CR126" s="1022"/>
      <c r="CS126" s="1022"/>
      <c r="CT126" s="1022"/>
      <c r="CU126" s="1022"/>
      <c r="CV126" s="1022"/>
      <c r="CW126" s="1022"/>
      <c r="CX126" s="1022"/>
      <c r="CY126" s="1022"/>
      <c r="CZ126" s="1022"/>
      <c r="DA126" s="1022"/>
      <c r="DB126" s="1022"/>
      <c r="DC126" s="1022"/>
      <c r="DD126" s="1022"/>
      <c r="DE126" s="1022"/>
      <c r="DF126" s="1023"/>
      <c r="DG126" s="991" t="s">
        <v>229</v>
      </c>
      <c r="DH126" s="992"/>
      <c r="DI126" s="992"/>
      <c r="DJ126" s="992"/>
      <c r="DK126" s="992"/>
      <c r="DL126" s="992" t="s">
        <v>229</v>
      </c>
      <c r="DM126" s="992"/>
      <c r="DN126" s="992"/>
      <c r="DO126" s="992"/>
      <c r="DP126" s="992"/>
      <c r="DQ126" s="992" t="s">
        <v>229</v>
      </c>
      <c r="DR126" s="992"/>
      <c r="DS126" s="992"/>
      <c r="DT126" s="992"/>
      <c r="DU126" s="992"/>
      <c r="DV126" s="993" t="s">
        <v>229</v>
      </c>
      <c r="DW126" s="993"/>
      <c r="DX126" s="993"/>
      <c r="DY126" s="993"/>
      <c r="DZ126" s="994"/>
    </row>
    <row r="127" spans="1:130" s="226" customFormat="1" ht="26.25" customHeight="1" x14ac:dyDescent="0.15">
      <c r="A127" s="1132"/>
      <c r="B127" s="1020"/>
      <c r="C127" s="1074" t="s">
        <v>467</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t="s">
        <v>229</v>
      </c>
      <c r="AB127" s="1031"/>
      <c r="AC127" s="1031"/>
      <c r="AD127" s="1031"/>
      <c r="AE127" s="1032"/>
      <c r="AF127" s="1033" t="s">
        <v>401</v>
      </c>
      <c r="AG127" s="1031"/>
      <c r="AH127" s="1031"/>
      <c r="AI127" s="1031"/>
      <c r="AJ127" s="1032"/>
      <c r="AK127" s="1033" t="s">
        <v>229</v>
      </c>
      <c r="AL127" s="1031"/>
      <c r="AM127" s="1031"/>
      <c r="AN127" s="1031"/>
      <c r="AO127" s="1032"/>
      <c r="AP127" s="1034" t="s">
        <v>229</v>
      </c>
      <c r="AQ127" s="1035"/>
      <c r="AR127" s="1035"/>
      <c r="AS127" s="1035"/>
      <c r="AT127" s="1036"/>
      <c r="AU127" s="262"/>
      <c r="AV127" s="262"/>
      <c r="AW127" s="262"/>
      <c r="AX127" s="1104" t="s">
        <v>468</v>
      </c>
      <c r="AY127" s="1105"/>
      <c r="AZ127" s="1105"/>
      <c r="BA127" s="1105"/>
      <c r="BB127" s="1105"/>
      <c r="BC127" s="1105"/>
      <c r="BD127" s="1105"/>
      <c r="BE127" s="1106"/>
      <c r="BF127" s="1107" t="s">
        <v>469</v>
      </c>
      <c r="BG127" s="1105"/>
      <c r="BH127" s="1105"/>
      <c r="BI127" s="1105"/>
      <c r="BJ127" s="1105"/>
      <c r="BK127" s="1105"/>
      <c r="BL127" s="1106"/>
      <c r="BM127" s="1107" t="s">
        <v>470</v>
      </c>
      <c r="BN127" s="1105"/>
      <c r="BO127" s="1105"/>
      <c r="BP127" s="1105"/>
      <c r="BQ127" s="1105"/>
      <c r="BR127" s="1105"/>
      <c r="BS127" s="1106"/>
      <c r="BT127" s="1107" t="s">
        <v>471</v>
      </c>
      <c r="BU127" s="1105"/>
      <c r="BV127" s="1105"/>
      <c r="BW127" s="1105"/>
      <c r="BX127" s="1105"/>
      <c r="BY127" s="1105"/>
      <c r="BZ127" s="1129"/>
      <c r="CA127" s="262"/>
      <c r="CB127" s="262"/>
      <c r="CC127" s="262"/>
      <c r="CD127" s="263"/>
      <c r="CE127" s="263"/>
      <c r="CF127" s="263"/>
      <c r="CG127" s="260"/>
      <c r="CH127" s="260"/>
      <c r="CI127" s="260"/>
      <c r="CJ127" s="261"/>
      <c r="CK127" s="1096"/>
      <c r="CL127" s="1083"/>
      <c r="CM127" s="1083"/>
      <c r="CN127" s="1083"/>
      <c r="CO127" s="1084"/>
      <c r="CP127" s="1021" t="s">
        <v>472</v>
      </c>
      <c r="CQ127" s="1022"/>
      <c r="CR127" s="1022"/>
      <c r="CS127" s="1022"/>
      <c r="CT127" s="1022"/>
      <c r="CU127" s="1022"/>
      <c r="CV127" s="1022"/>
      <c r="CW127" s="1022"/>
      <c r="CX127" s="1022"/>
      <c r="CY127" s="1022"/>
      <c r="CZ127" s="1022"/>
      <c r="DA127" s="1022"/>
      <c r="DB127" s="1022"/>
      <c r="DC127" s="1022"/>
      <c r="DD127" s="1022"/>
      <c r="DE127" s="1022"/>
      <c r="DF127" s="1023"/>
      <c r="DG127" s="991" t="s">
        <v>229</v>
      </c>
      <c r="DH127" s="992"/>
      <c r="DI127" s="992"/>
      <c r="DJ127" s="992"/>
      <c r="DK127" s="992"/>
      <c r="DL127" s="992" t="s">
        <v>229</v>
      </c>
      <c r="DM127" s="992"/>
      <c r="DN127" s="992"/>
      <c r="DO127" s="992"/>
      <c r="DP127" s="992"/>
      <c r="DQ127" s="992" t="s">
        <v>229</v>
      </c>
      <c r="DR127" s="992"/>
      <c r="DS127" s="992"/>
      <c r="DT127" s="992"/>
      <c r="DU127" s="992"/>
      <c r="DV127" s="993" t="s">
        <v>229</v>
      </c>
      <c r="DW127" s="993"/>
      <c r="DX127" s="993"/>
      <c r="DY127" s="993"/>
      <c r="DZ127" s="994"/>
    </row>
    <row r="128" spans="1:130" s="226" customFormat="1" ht="26.25" customHeight="1" thickBot="1" x14ac:dyDescent="0.2">
      <c r="A128" s="1115" t="s">
        <v>473</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474</v>
      </c>
      <c r="X128" s="1117"/>
      <c r="Y128" s="1117"/>
      <c r="Z128" s="1118"/>
      <c r="AA128" s="1119">
        <v>10671</v>
      </c>
      <c r="AB128" s="1120"/>
      <c r="AC128" s="1120"/>
      <c r="AD128" s="1120"/>
      <c r="AE128" s="1121"/>
      <c r="AF128" s="1122">
        <v>3536</v>
      </c>
      <c r="AG128" s="1120"/>
      <c r="AH128" s="1120"/>
      <c r="AI128" s="1120"/>
      <c r="AJ128" s="1121"/>
      <c r="AK128" s="1122">
        <v>3536</v>
      </c>
      <c r="AL128" s="1120"/>
      <c r="AM128" s="1120"/>
      <c r="AN128" s="1120"/>
      <c r="AO128" s="1121"/>
      <c r="AP128" s="1123"/>
      <c r="AQ128" s="1124"/>
      <c r="AR128" s="1124"/>
      <c r="AS128" s="1124"/>
      <c r="AT128" s="1125"/>
      <c r="AU128" s="262"/>
      <c r="AV128" s="262"/>
      <c r="AW128" s="262"/>
      <c r="AX128" s="960" t="s">
        <v>475</v>
      </c>
      <c r="AY128" s="961"/>
      <c r="AZ128" s="961"/>
      <c r="BA128" s="961"/>
      <c r="BB128" s="961"/>
      <c r="BC128" s="961"/>
      <c r="BD128" s="961"/>
      <c r="BE128" s="962"/>
      <c r="BF128" s="1126" t="s">
        <v>229</v>
      </c>
      <c r="BG128" s="1127"/>
      <c r="BH128" s="1127"/>
      <c r="BI128" s="1127"/>
      <c r="BJ128" s="1127"/>
      <c r="BK128" s="1127"/>
      <c r="BL128" s="1128"/>
      <c r="BM128" s="1126">
        <v>15</v>
      </c>
      <c r="BN128" s="1127"/>
      <c r="BO128" s="1127"/>
      <c r="BP128" s="1127"/>
      <c r="BQ128" s="1127"/>
      <c r="BR128" s="1127"/>
      <c r="BS128" s="1128"/>
      <c r="BT128" s="1126">
        <v>20</v>
      </c>
      <c r="BU128" s="1127"/>
      <c r="BV128" s="1127"/>
      <c r="BW128" s="1127"/>
      <c r="BX128" s="1127"/>
      <c r="BY128" s="1127"/>
      <c r="BZ128" s="1151"/>
      <c r="CA128" s="263"/>
      <c r="CB128" s="263"/>
      <c r="CC128" s="263"/>
      <c r="CD128" s="263"/>
      <c r="CE128" s="263"/>
      <c r="CF128" s="263"/>
      <c r="CG128" s="260"/>
      <c r="CH128" s="260"/>
      <c r="CI128" s="260"/>
      <c r="CJ128" s="261"/>
      <c r="CK128" s="1097"/>
      <c r="CL128" s="1098"/>
      <c r="CM128" s="1098"/>
      <c r="CN128" s="1098"/>
      <c r="CO128" s="1099"/>
      <c r="CP128" s="1108" t="s">
        <v>476</v>
      </c>
      <c r="CQ128" s="1109"/>
      <c r="CR128" s="1109"/>
      <c r="CS128" s="1109"/>
      <c r="CT128" s="1109"/>
      <c r="CU128" s="1109"/>
      <c r="CV128" s="1109"/>
      <c r="CW128" s="1109"/>
      <c r="CX128" s="1109"/>
      <c r="CY128" s="1109"/>
      <c r="CZ128" s="1109"/>
      <c r="DA128" s="1109"/>
      <c r="DB128" s="1109"/>
      <c r="DC128" s="1109"/>
      <c r="DD128" s="1109"/>
      <c r="DE128" s="1109"/>
      <c r="DF128" s="1110"/>
      <c r="DG128" s="1111" t="s">
        <v>229</v>
      </c>
      <c r="DH128" s="1112"/>
      <c r="DI128" s="1112"/>
      <c r="DJ128" s="1112"/>
      <c r="DK128" s="1112"/>
      <c r="DL128" s="1112" t="s">
        <v>229</v>
      </c>
      <c r="DM128" s="1112"/>
      <c r="DN128" s="1112"/>
      <c r="DO128" s="1112"/>
      <c r="DP128" s="1112"/>
      <c r="DQ128" s="1112" t="s">
        <v>401</v>
      </c>
      <c r="DR128" s="1112"/>
      <c r="DS128" s="1112"/>
      <c r="DT128" s="1112"/>
      <c r="DU128" s="1112"/>
      <c r="DV128" s="1113" t="s">
        <v>229</v>
      </c>
      <c r="DW128" s="1113"/>
      <c r="DX128" s="1113"/>
      <c r="DY128" s="1113"/>
      <c r="DZ128" s="1114"/>
    </row>
    <row r="129" spans="1:131" s="226" customFormat="1" ht="26.25" customHeight="1" x14ac:dyDescent="0.15">
      <c r="A129" s="1002" t="s">
        <v>101</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477</v>
      </c>
      <c r="X129" s="1146"/>
      <c r="Y129" s="1146"/>
      <c r="Z129" s="1147"/>
      <c r="AA129" s="1030">
        <v>2491172</v>
      </c>
      <c r="AB129" s="1031"/>
      <c r="AC129" s="1031"/>
      <c r="AD129" s="1031"/>
      <c r="AE129" s="1032"/>
      <c r="AF129" s="1033">
        <v>2444967</v>
      </c>
      <c r="AG129" s="1031"/>
      <c r="AH129" s="1031"/>
      <c r="AI129" s="1031"/>
      <c r="AJ129" s="1032"/>
      <c r="AK129" s="1033">
        <v>2384146</v>
      </c>
      <c r="AL129" s="1031"/>
      <c r="AM129" s="1031"/>
      <c r="AN129" s="1031"/>
      <c r="AO129" s="1032"/>
      <c r="AP129" s="1148"/>
      <c r="AQ129" s="1149"/>
      <c r="AR129" s="1149"/>
      <c r="AS129" s="1149"/>
      <c r="AT129" s="1150"/>
      <c r="AU129" s="264"/>
      <c r="AV129" s="264"/>
      <c r="AW129" s="264"/>
      <c r="AX129" s="1139" t="s">
        <v>478</v>
      </c>
      <c r="AY129" s="1022"/>
      <c r="AZ129" s="1022"/>
      <c r="BA129" s="1022"/>
      <c r="BB129" s="1022"/>
      <c r="BC129" s="1022"/>
      <c r="BD129" s="1022"/>
      <c r="BE129" s="1023"/>
      <c r="BF129" s="1140" t="s">
        <v>229</v>
      </c>
      <c r="BG129" s="1141"/>
      <c r="BH129" s="1141"/>
      <c r="BI129" s="1141"/>
      <c r="BJ129" s="1141"/>
      <c r="BK129" s="1141"/>
      <c r="BL129" s="1142"/>
      <c r="BM129" s="1140">
        <v>20</v>
      </c>
      <c r="BN129" s="1141"/>
      <c r="BO129" s="1141"/>
      <c r="BP129" s="1141"/>
      <c r="BQ129" s="1141"/>
      <c r="BR129" s="1141"/>
      <c r="BS129" s="1142"/>
      <c r="BT129" s="1140">
        <v>30</v>
      </c>
      <c r="BU129" s="1143"/>
      <c r="BV129" s="1143"/>
      <c r="BW129" s="1143"/>
      <c r="BX129" s="1143"/>
      <c r="BY129" s="1143"/>
      <c r="BZ129" s="114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2" t="s">
        <v>479</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480</v>
      </c>
      <c r="X130" s="1146"/>
      <c r="Y130" s="1146"/>
      <c r="Z130" s="1147"/>
      <c r="AA130" s="1030">
        <v>449330</v>
      </c>
      <c r="AB130" s="1031"/>
      <c r="AC130" s="1031"/>
      <c r="AD130" s="1031"/>
      <c r="AE130" s="1032"/>
      <c r="AF130" s="1033">
        <v>443521</v>
      </c>
      <c r="AG130" s="1031"/>
      <c r="AH130" s="1031"/>
      <c r="AI130" s="1031"/>
      <c r="AJ130" s="1032"/>
      <c r="AK130" s="1033">
        <v>421837</v>
      </c>
      <c r="AL130" s="1031"/>
      <c r="AM130" s="1031"/>
      <c r="AN130" s="1031"/>
      <c r="AO130" s="1032"/>
      <c r="AP130" s="1148"/>
      <c r="AQ130" s="1149"/>
      <c r="AR130" s="1149"/>
      <c r="AS130" s="1149"/>
      <c r="AT130" s="1150"/>
      <c r="AU130" s="264"/>
      <c r="AV130" s="264"/>
      <c r="AW130" s="264"/>
      <c r="AX130" s="1139" t="s">
        <v>481</v>
      </c>
      <c r="AY130" s="1022"/>
      <c r="AZ130" s="1022"/>
      <c r="BA130" s="1022"/>
      <c r="BB130" s="1022"/>
      <c r="BC130" s="1022"/>
      <c r="BD130" s="1022"/>
      <c r="BE130" s="1023"/>
      <c r="BF130" s="1176">
        <v>6.9</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482</v>
      </c>
      <c r="X131" s="1184"/>
      <c r="Y131" s="1184"/>
      <c r="Z131" s="1185"/>
      <c r="AA131" s="1077">
        <v>2041842</v>
      </c>
      <c r="AB131" s="1056"/>
      <c r="AC131" s="1056"/>
      <c r="AD131" s="1056"/>
      <c r="AE131" s="1057"/>
      <c r="AF131" s="1055">
        <v>2001446</v>
      </c>
      <c r="AG131" s="1056"/>
      <c r="AH131" s="1056"/>
      <c r="AI131" s="1056"/>
      <c r="AJ131" s="1057"/>
      <c r="AK131" s="1055">
        <v>1962309</v>
      </c>
      <c r="AL131" s="1056"/>
      <c r="AM131" s="1056"/>
      <c r="AN131" s="1056"/>
      <c r="AO131" s="1057"/>
      <c r="AP131" s="1186"/>
      <c r="AQ131" s="1187"/>
      <c r="AR131" s="1187"/>
      <c r="AS131" s="1187"/>
      <c r="AT131" s="1188"/>
      <c r="AU131" s="264"/>
      <c r="AV131" s="264"/>
      <c r="AW131" s="264"/>
      <c r="AX131" s="1158" t="s">
        <v>483</v>
      </c>
      <c r="AY131" s="1109"/>
      <c r="AZ131" s="1109"/>
      <c r="BA131" s="1109"/>
      <c r="BB131" s="1109"/>
      <c r="BC131" s="1109"/>
      <c r="BD131" s="1109"/>
      <c r="BE131" s="1110"/>
      <c r="BF131" s="1159" t="s">
        <v>229</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5" t="s">
        <v>484</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485</v>
      </c>
      <c r="W132" s="1169"/>
      <c r="X132" s="1169"/>
      <c r="Y132" s="1169"/>
      <c r="Z132" s="1170"/>
      <c r="AA132" s="1171">
        <v>7.3055603710000003</v>
      </c>
      <c r="AB132" s="1172"/>
      <c r="AC132" s="1172"/>
      <c r="AD132" s="1172"/>
      <c r="AE132" s="1173"/>
      <c r="AF132" s="1174">
        <v>6.7217401819999996</v>
      </c>
      <c r="AG132" s="1172"/>
      <c r="AH132" s="1172"/>
      <c r="AI132" s="1172"/>
      <c r="AJ132" s="1173"/>
      <c r="AK132" s="1174">
        <v>6.8248170899999998</v>
      </c>
      <c r="AL132" s="1172"/>
      <c r="AM132" s="1172"/>
      <c r="AN132" s="1172"/>
      <c r="AO132" s="1173"/>
      <c r="AP132" s="1071"/>
      <c r="AQ132" s="1072"/>
      <c r="AR132" s="1072"/>
      <c r="AS132" s="1072"/>
      <c r="AT132" s="117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486</v>
      </c>
      <c r="W133" s="1152"/>
      <c r="X133" s="1152"/>
      <c r="Y133" s="1152"/>
      <c r="Z133" s="1153"/>
      <c r="AA133" s="1154">
        <v>7.7</v>
      </c>
      <c r="AB133" s="1155"/>
      <c r="AC133" s="1155"/>
      <c r="AD133" s="1155"/>
      <c r="AE133" s="1156"/>
      <c r="AF133" s="1154">
        <v>7</v>
      </c>
      <c r="AG133" s="1155"/>
      <c r="AH133" s="1155"/>
      <c r="AI133" s="1155"/>
      <c r="AJ133" s="1156"/>
      <c r="AK133" s="1154">
        <v>6.9</v>
      </c>
      <c r="AL133" s="1155"/>
      <c r="AM133" s="1155"/>
      <c r="AN133" s="1155"/>
      <c r="AO133" s="1156"/>
      <c r="AP133" s="1101"/>
      <c r="AQ133" s="1102"/>
      <c r="AR133" s="1102"/>
      <c r="AS133" s="1102"/>
      <c r="AT133" s="115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WJ2qWjomooSfUFr0E46tM8/Ojbt1N9zDyJStqTXf9DfRqfjgYLLekFyAd9o5OI0kfOnCE+IaxkCyIzLOtzv2A==" saltValue="0oaO+8iU9AFQHRc/RlQi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B+l1t9Hq2fd+HZiTd/lvrXHh0j/4LvHXaz2f8IknNCR7mUUuTD3XEZ3rwh/SaPhnBFFGIdhv25hrD6iDXsJSw==" saltValue="OoYfzaU7+FJ4UnSW8nFA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EXn1lIPgMxA3pHfdDPukdc0rJS7a7lsVeJrYOQzlCVIQ7y9qFB9NlSE3c5f8iDvVXfOYTJCY6cg4sclXN1zDQ==" saltValue="wq6BNNmAwB96il2FeULi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4" t="s">
        <v>495</v>
      </c>
      <c r="AL9" s="1195"/>
      <c r="AM9" s="1195"/>
      <c r="AN9" s="1196"/>
      <c r="AO9" s="292">
        <v>526376</v>
      </c>
      <c r="AP9" s="292">
        <v>111615</v>
      </c>
      <c r="AQ9" s="293">
        <v>189734</v>
      </c>
      <c r="AR9" s="294">
        <v>-41.2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4" t="s">
        <v>496</v>
      </c>
      <c r="AL10" s="1195"/>
      <c r="AM10" s="1195"/>
      <c r="AN10" s="1196"/>
      <c r="AO10" s="295">
        <v>165671</v>
      </c>
      <c r="AP10" s="295">
        <v>35130</v>
      </c>
      <c r="AQ10" s="296">
        <v>22180</v>
      </c>
      <c r="AR10" s="297">
        <v>58.4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4" t="s">
        <v>497</v>
      </c>
      <c r="AL11" s="1195"/>
      <c r="AM11" s="1195"/>
      <c r="AN11" s="1196"/>
      <c r="AO11" s="295">
        <v>105673</v>
      </c>
      <c r="AP11" s="295">
        <v>22407</v>
      </c>
      <c r="AQ11" s="296">
        <v>28692</v>
      </c>
      <c r="AR11" s="297">
        <v>-21.9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4" t="s">
        <v>498</v>
      </c>
      <c r="AL12" s="1195"/>
      <c r="AM12" s="1195"/>
      <c r="AN12" s="1196"/>
      <c r="AO12" s="295" t="s">
        <v>499</v>
      </c>
      <c r="AP12" s="295" t="s">
        <v>499</v>
      </c>
      <c r="AQ12" s="296">
        <v>4806</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4" t="s">
        <v>500</v>
      </c>
      <c r="AL13" s="1195"/>
      <c r="AM13" s="1195"/>
      <c r="AN13" s="1196"/>
      <c r="AO13" s="295" t="s">
        <v>499</v>
      </c>
      <c r="AP13" s="295" t="s">
        <v>499</v>
      </c>
      <c r="AQ13" s="296" t="s">
        <v>499</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4" t="s">
        <v>501</v>
      </c>
      <c r="AL14" s="1195"/>
      <c r="AM14" s="1195"/>
      <c r="AN14" s="1196"/>
      <c r="AO14" s="295">
        <v>550</v>
      </c>
      <c r="AP14" s="295">
        <v>117</v>
      </c>
      <c r="AQ14" s="296">
        <v>8976</v>
      </c>
      <c r="AR14" s="297">
        <v>-98.7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4" t="s">
        <v>502</v>
      </c>
      <c r="AL15" s="1195"/>
      <c r="AM15" s="1195"/>
      <c r="AN15" s="1196"/>
      <c r="AO15" s="295">
        <v>19620</v>
      </c>
      <c r="AP15" s="295">
        <v>4160</v>
      </c>
      <c r="AQ15" s="296">
        <v>4161</v>
      </c>
      <c r="AR15" s="297">
        <v>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7" t="s">
        <v>503</v>
      </c>
      <c r="AL16" s="1198"/>
      <c r="AM16" s="1198"/>
      <c r="AN16" s="1199"/>
      <c r="AO16" s="295">
        <v>-41808</v>
      </c>
      <c r="AP16" s="295">
        <v>-8865</v>
      </c>
      <c r="AQ16" s="296">
        <v>-17989</v>
      </c>
      <c r="AR16" s="297">
        <v>-50.7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7" t="s">
        <v>183</v>
      </c>
      <c r="AL17" s="1198"/>
      <c r="AM17" s="1198"/>
      <c r="AN17" s="1199"/>
      <c r="AO17" s="295">
        <v>776082</v>
      </c>
      <c r="AP17" s="295">
        <v>164564</v>
      </c>
      <c r="AQ17" s="296">
        <v>240560</v>
      </c>
      <c r="AR17" s="297">
        <v>-31.6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508</v>
      </c>
      <c r="AL21" s="1190"/>
      <c r="AM21" s="1190"/>
      <c r="AN21" s="1191"/>
      <c r="AO21" s="307">
        <v>11.87</v>
      </c>
      <c r="AP21" s="308">
        <v>21.65</v>
      </c>
      <c r="AQ21" s="309">
        <v>-9.7799999999999994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509</v>
      </c>
      <c r="AL22" s="1190"/>
      <c r="AM22" s="1190"/>
      <c r="AN22" s="1191"/>
      <c r="AO22" s="312">
        <v>96.7</v>
      </c>
      <c r="AP22" s="313">
        <v>95.4</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5" t="s">
        <v>514</v>
      </c>
      <c r="AL32" s="1206"/>
      <c r="AM32" s="1206"/>
      <c r="AN32" s="1207"/>
      <c r="AO32" s="322">
        <v>503885</v>
      </c>
      <c r="AP32" s="322">
        <v>106846</v>
      </c>
      <c r="AQ32" s="323">
        <v>139228</v>
      </c>
      <c r="AR32" s="324">
        <v>-23.3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5" t="s">
        <v>515</v>
      </c>
      <c r="AL33" s="1206"/>
      <c r="AM33" s="1206"/>
      <c r="AN33" s="1207"/>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5" t="s">
        <v>516</v>
      </c>
      <c r="AL34" s="1206"/>
      <c r="AM34" s="1206"/>
      <c r="AN34" s="1207"/>
      <c r="AO34" s="322" t="s">
        <v>499</v>
      </c>
      <c r="AP34" s="322" t="s">
        <v>499</v>
      </c>
      <c r="AQ34" s="323">
        <v>5</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5" t="s">
        <v>517</v>
      </c>
      <c r="AL35" s="1206"/>
      <c r="AM35" s="1206"/>
      <c r="AN35" s="1207"/>
      <c r="AO35" s="322">
        <v>6794</v>
      </c>
      <c r="AP35" s="322">
        <v>1441</v>
      </c>
      <c r="AQ35" s="323">
        <v>32095</v>
      </c>
      <c r="AR35" s="324">
        <v>-95.5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5" t="s">
        <v>518</v>
      </c>
      <c r="AL36" s="1206"/>
      <c r="AM36" s="1206"/>
      <c r="AN36" s="1207"/>
      <c r="AO36" s="322">
        <v>48618</v>
      </c>
      <c r="AP36" s="322">
        <v>10309</v>
      </c>
      <c r="AQ36" s="323">
        <v>5254</v>
      </c>
      <c r="AR36" s="324">
        <v>96.2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5" t="s">
        <v>519</v>
      </c>
      <c r="AL37" s="1206"/>
      <c r="AM37" s="1206"/>
      <c r="AN37" s="1207"/>
      <c r="AO37" s="322" t="s">
        <v>499</v>
      </c>
      <c r="AP37" s="322" t="s">
        <v>499</v>
      </c>
      <c r="AQ37" s="323">
        <v>1384</v>
      </c>
      <c r="AR37" s="324" t="s">
        <v>499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8" t="s">
        <v>520</v>
      </c>
      <c r="AL38" s="1209"/>
      <c r="AM38" s="1209"/>
      <c r="AN38" s="1210"/>
      <c r="AO38" s="325" t="s">
        <v>499</v>
      </c>
      <c r="AP38" s="325" t="s">
        <v>499</v>
      </c>
      <c r="AQ38" s="326">
        <v>32</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8" t="s">
        <v>521</v>
      </c>
      <c r="AL39" s="1209"/>
      <c r="AM39" s="1209"/>
      <c r="AN39" s="1210"/>
      <c r="AO39" s="322">
        <v>-3536</v>
      </c>
      <c r="AP39" s="322">
        <v>-750</v>
      </c>
      <c r="AQ39" s="323">
        <v>-8131</v>
      </c>
      <c r="AR39" s="324">
        <v>-90.8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5" t="s">
        <v>522</v>
      </c>
      <c r="AL40" s="1206"/>
      <c r="AM40" s="1206"/>
      <c r="AN40" s="1207"/>
      <c r="AO40" s="322">
        <v>-421837</v>
      </c>
      <c r="AP40" s="322">
        <v>-89448</v>
      </c>
      <c r="AQ40" s="323">
        <v>-126394</v>
      </c>
      <c r="AR40" s="324">
        <v>-29.2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1" t="s">
        <v>295</v>
      </c>
      <c r="AL41" s="1212"/>
      <c r="AM41" s="1212"/>
      <c r="AN41" s="1213"/>
      <c r="AO41" s="322">
        <v>133924</v>
      </c>
      <c r="AP41" s="322">
        <v>28398</v>
      </c>
      <c r="AQ41" s="323">
        <v>43473</v>
      </c>
      <c r="AR41" s="324">
        <v>-34.700000000000003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0" t="s">
        <v>490</v>
      </c>
      <c r="AN49" s="1202" t="s">
        <v>526</v>
      </c>
      <c r="AO49" s="1203"/>
      <c r="AP49" s="1203"/>
      <c r="AQ49" s="1203"/>
      <c r="AR49" s="120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1"/>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403198</v>
      </c>
      <c r="AN51" s="344">
        <v>79370</v>
      </c>
      <c r="AO51" s="345">
        <v>-34.6</v>
      </c>
      <c r="AP51" s="346">
        <v>174587</v>
      </c>
      <c r="AQ51" s="347">
        <v>19.100000000000001</v>
      </c>
      <c r="AR51" s="348">
        <v>-53.7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272593</v>
      </c>
      <c r="AN52" s="352">
        <v>53660</v>
      </c>
      <c r="AO52" s="353">
        <v>-49.6</v>
      </c>
      <c r="AP52" s="354">
        <v>79695</v>
      </c>
      <c r="AQ52" s="355">
        <v>17</v>
      </c>
      <c r="AR52" s="356">
        <v>-66.599999999999994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502317</v>
      </c>
      <c r="AN53" s="344">
        <v>101581</v>
      </c>
      <c r="AO53" s="345">
        <v>28</v>
      </c>
      <c r="AP53" s="346">
        <v>175675</v>
      </c>
      <c r="AQ53" s="347">
        <v>0.6</v>
      </c>
      <c r="AR53" s="348">
        <v>27.4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353097</v>
      </c>
      <c r="AN54" s="352">
        <v>71405</v>
      </c>
      <c r="AO54" s="353">
        <v>33.1</v>
      </c>
      <c r="AP54" s="354">
        <v>87698</v>
      </c>
      <c r="AQ54" s="355">
        <v>10</v>
      </c>
      <c r="AR54" s="356">
        <v>23.1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770593</v>
      </c>
      <c r="AN55" s="344">
        <v>158885</v>
      </c>
      <c r="AO55" s="345">
        <v>56.4</v>
      </c>
      <c r="AP55" s="346">
        <v>280458</v>
      </c>
      <c r="AQ55" s="347">
        <v>59.6</v>
      </c>
      <c r="AR55" s="348">
        <v>-3.2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386778</v>
      </c>
      <c r="AN56" s="352">
        <v>79748</v>
      </c>
      <c r="AO56" s="353">
        <v>11.7</v>
      </c>
      <c r="AP56" s="354">
        <v>127286</v>
      </c>
      <c r="AQ56" s="355">
        <v>45.1</v>
      </c>
      <c r="AR56" s="356">
        <v>-33.4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923112</v>
      </c>
      <c r="AN57" s="344">
        <v>193972</v>
      </c>
      <c r="AO57" s="345">
        <v>22.1</v>
      </c>
      <c r="AP57" s="346">
        <v>291945</v>
      </c>
      <c r="AQ57" s="347">
        <v>4.0999999999999996</v>
      </c>
      <c r="AR57" s="348">
        <v>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520852</v>
      </c>
      <c r="AN58" s="352">
        <v>109446</v>
      </c>
      <c r="AO58" s="353">
        <v>37.200000000000003</v>
      </c>
      <c r="AP58" s="354">
        <v>127651</v>
      </c>
      <c r="AQ58" s="355">
        <v>0.3</v>
      </c>
      <c r="AR58" s="356">
        <v>36.9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478571</v>
      </c>
      <c r="AN59" s="344">
        <v>101478</v>
      </c>
      <c r="AO59" s="345">
        <v>-47.7</v>
      </c>
      <c r="AP59" s="346">
        <v>291173</v>
      </c>
      <c r="AQ59" s="347">
        <v>-0.3</v>
      </c>
      <c r="AR59" s="348">
        <v>-47.4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254721</v>
      </c>
      <c r="AN60" s="352">
        <v>54012</v>
      </c>
      <c r="AO60" s="353">
        <v>-50.6</v>
      </c>
      <c r="AP60" s="354">
        <v>119071</v>
      </c>
      <c r="AQ60" s="355">
        <v>-6.7</v>
      </c>
      <c r="AR60" s="356">
        <v>-43.9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615558</v>
      </c>
      <c r="AN61" s="359">
        <v>127057</v>
      </c>
      <c r="AO61" s="360">
        <v>4.8</v>
      </c>
      <c r="AP61" s="361">
        <v>242768</v>
      </c>
      <c r="AQ61" s="362">
        <v>16.600000000000001</v>
      </c>
      <c r="AR61" s="348">
        <v>-11.8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357608</v>
      </c>
      <c r="AN62" s="352">
        <v>73654</v>
      </c>
      <c r="AO62" s="353">
        <v>-3.6</v>
      </c>
      <c r="AP62" s="354">
        <v>108280</v>
      </c>
      <c r="AQ62" s="355">
        <v>13.1</v>
      </c>
      <c r="AR62" s="356">
        <v>-16.7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NP9y4o1HOy0PPsexBCwqdH+81H9uI2MZ/UEsxSQL7rndKEXu1wfbd73n6UE1XVO/qIMiuK1KfzQdgPNEVMUSQ==" saltValue="UuzGxI2FEe2SuxRczEaP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scY4aryjMbKtr/RtuGn15IDkkujGQKO/OE+Tm+Ne6va+TUVYIj+8hFv5I/vYToSQVt2aht0kA99bwsBgXyY/A==" saltValue="11fiIRFYzcsq4PJGiStV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z+U59a/agKaJs5q+mpkevt6Sr/BJz46A0bPAcptv75sO/4aDkgBLXPi9j8iUjOgtXys/BQNVFJB+9QklBR2Rw==" saltValue="k7MRjYMlP3nw4OVxzNoR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4" t="s">
        <v>3</v>
      </c>
      <c r="D47" s="1214"/>
      <c r="E47" s="1215"/>
      <c r="F47" s="11">
        <v>63.61</v>
      </c>
      <c r="G47" s="12">
        <v>70.08</v>
      </c>
      <c r="H47" s="12">
        <v>72.22</v>
      </c>
      <c r="I47" s="12">
        <v>83.31</v>
      </c>
      <c r="J47" s="13">
        <v>89.9</v>
      </c>
    </row>
    <row r="48" spans="2:10" ht="57.75" customHeight="1" x14ac:dyDescent="0.15">
      <c r="B48" s="14"/>
      <c r="C48" s="1216" t="s">
        <v>4</v>
      </c>
      <c r="D48" s="1216"/>
      <c r="E48" s="1217"/>
      <c r="F48" s="15">
        <v>5.66</v>
      </c>
      <c r="G48" s="16">
        <v>13.87</v>
      </c>
      <c r="H48" s="16">
        <v>15.98</v>
      </c>
      <c r="I48" s="16">
        <v>11.4</v>
      </c>
      <c r="J48" s="17">
        <v>9.9</v>
      </c>
    </row>
    <row r="49" spans="2:10" ht="57.75" customHeight="1" thickBot="1" x14ac:dyDescent="0.2">
      <c r="B49" s="18"/>
      <c r="C49" s="1218" t="s">
        <v>5</v>
      </c>
      <c r="D49" s="1218"/>
      <c r="E49" s="1219"/>
      <c r="F49" s="19">
        <v>10.44</v>
      </c>
      <c r="G49" s="20">
        <v>12.95</v>
      </c>
      <c r="H49" s="20">
        <v>7.8</v>
      </c>
      <c r="I49" s="20">
        <v>4.8499999999999996</v>
      </c>
      <c r="J49" s="21">
        <v>2.67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Y3gwt3lqEWfT1LoNLv5Qh8DfDD9hrY39YnTTkWSa2zlH4XsJtAxxM1yefn+WY2Gy5sDUczvX4VspvK2L0I/Q==" saltValue="r6qDel6KGvvvI6x+vWkk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2019-03-08T08:30:34Z</cp:lastPrinted>
  <dcterms:created xsi:type="dcterms:W3CDTF">2019-02-14T02:53:48Z</dcterms:created>
  <dcterms:modified xsi:type="dcterms:W3CDTF">2019-10-28T04:19:53Z</dcterms:modified>
  <cp:category/>
</cp:coreProperties>
</file>