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7　松本地域振興局\204463 麻績村\"/>
    </mc:Choice>
  </mc:AlternateContent>
  <workbookProtection workbookAlgorithmName="SHA-512" workbookHashValue="tuXFBHxFWiShz9H78/Cvr7vQH1ZRPs4oQth4sCELlCYTTya1uEJOAH4eQGoQ3/WeiFGt18JiiH/gUitfKoRZNQ==" workbookSaltValue="Psc9ivSAD7TeoTbqjr3NhA==" workbookSpinCount="100000" lockStructure="1"/>
  <bookViews>
    <workbookView xWindow="810" yWindow="-120" windowWidth="20730" windowHeight="1116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L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<sst xmlns="http://schemas.openxmlformats.org/spreadsheetml/2006/main" count="239" uniqueCount="114">
  <si>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</si>
  <si>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</si>
  <si>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</si>
  <si>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</si>
  <si>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</si>
  <si>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</si>
  <si>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</si>
  <si>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</si>
  <si>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</si>
  <si>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</si>
  <si>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</si>
  <si>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</si>
  <si>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</si>
  <si>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</si>
  <si>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</si>
  <si>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</si>
  <si>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</si>
  <si>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</si>
  <si>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</si>
  <si>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</si>
  <si>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</si>
  <si>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</si>
  <si>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</si>
  <si>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</si>
  <si>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</si>
  <si>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</si>
  <si>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</si>
  <si>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</si>
  <si>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</si>
  <si>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</si>
  <si>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</si>
  <si>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</si>
  <si>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</si>
  <si>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</si>
  <si>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</si>
  <si>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</si>
  <si>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</si>
  <si>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</si>
  <si>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</si>
  <si>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</si>
  <si>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</si>
  <si>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</si>
  <si>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</si>
  <si>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</si>
  <si>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</si>
  <si>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</si>
  <si>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</si>
  <si>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</si>
  <si>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</si>
  <si>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</si>
  <si>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</si>
  <si>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</si>
  <si>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</si>
  <si>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</si>
  <si>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</si>
  <si>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</si>
  <si>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</si>
  <si>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</si>
  <si>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</si>
  <si>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</si>
  <si>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</si>
  <si>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</si>
  <si>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</si>
  <si>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</si>
  <si>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</si>
  <si>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</si>
  <si>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</si>
  <si>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</si>
  <si>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</si>
  <si>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</si>
  <si>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</si>
  <si>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</si>
  <si>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</si>
  <si>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</si>
  <si>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</si>
  <si>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</si>
  <si>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</si>
  <si>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</si>
  <si>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</si>
  <si>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</si>
  <si>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</si>
  <si>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</si>
  <si>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</si>
  <si>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</si>
  <si>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</si>
  <si>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</si>
  <si>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</si>
  <si>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</si>
  <si>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</si>
  <si>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</si>
  <si>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</si>
  <si>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</si>
  <si>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</si>
  <si>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</si>
  <si>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</si>
  <si>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</si>
  <si>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</si>
  <si>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</si>
  <si>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麻績村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</si>
  <si>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</si>
  <si>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</si>
  <si>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</si>
  <si>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</si>
  <si>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</si>
  <si>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</si>
  <si>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</si>
  <si>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</si>
  <si>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</si>
  <si>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</si>
  <si>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</si>
  <si>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</si>
  <si>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営業収益、元利償還ともに横ばい傾向が続いている。一般会計繰入に頼る経営状況に変わりはない。
④企業債残高対事業規模比率
　事業が完了しているため、新規の借入予定はない。毎年改善する傾向が続く見込み。
⑤経費回収率、⑥汚水処理原価
　いずれも昨年とほぼ変化は見られない。施設修繕費がかさむ傾向が続く見込みであるため、計画的な維持管理と更新事業計画の策定が必要である。
⑦施設利用率、水洗化率
　事業が完了しているため、いずれの数値もほぼ横ばい傾向が続いている。未接続世帯への指導を継続して行う。</t>
    <rPh sb="1" eb="3">
      <t>シュウエキ</t>
    </rPh>
    <rPh sb="3" eb="4">
      <t>テキ</t>
    </rPh>
    <rPh sb="4" eb="6">
      <t>シュウシ</t>
    </rPh>
    <rPh sb="6" eb="8">
      <t>ヒリツ</t>
    </rPh>
    <rPh sb="10" eb="12">
      <t>エイギョウ</t>
    </rPh>
    <rPh sb="12" eb="14">
      <t>シュウエキ</t>
    </rPh>
    <rPh sb="15" eb="17">
      <t>ガンリ</t>
    </rPh>
    <rPh sb="17" eb="19">
      <t>ショウカン</t>
    </rPh>
    <rPh sb="22" eb="23">
      <t>ヨコ</t>
    </rPh>
    <rPh sb="25" eb="27">
      <t>ケイコウ</t>
    </rPh>
    <rPh sb="28" eb="29">
      <t>ツヅ</t>
    </rPh>
    <rPh sb="34" eb="36">
      <t>イッパン</t>
    </rPh>
    <rPh sb="36" eb="38">
      <t>カイケイ</t>
    </rPh>
    <rPh sb="38" eb="40">
      <t>クリイレ</t>
    </rPh>
    <rPh sb="41" eb="42">
      <t>タヨ</t>
    </rPh>
    <rPh sb="43" eb="45">
      <t>ケイエイ</t>
    </rPh>
    <rPh sb="45" eb="47">
      <t>ジョウキョウ</t>
    </rPh>
    <rPh sb="48" eb="49">
      <t>カ</t>
    </rPh>
    <rPh sb="57" eb="59">
      <t>キギョウ</t>
    </rPh>
    <rPh sb="59" eb="60">
      <t>サイ</t>
    </rPh>
    <rPh sb="60" eb="62">
      <t>ザンダカ</t>
    </rPh>
    <rPh sb="62" eb="63">
      <t>タイ</t>
    </rPh>
    <rPh sb="63" eb="65">
      <t>ジギョウ</t>
    </rPh>
    <rPh sb="65" eb="67">
      <t>キボ</t>
    </rPh>
    <rPh sb="67" eb="69">
      <t>ヒリツ</t>
    </rPh>
    <rPh sb="71" eb="73">
      <t>ジギョウ</t>
    </rPh>
    <rPh sb="74" eb="76">
      <t>カンリョウ</t>
    </rPh>
    <rPh sb="83" eb="85">
      <t>シンキ</t>
    </rPh>
    <rPh sb="86" eb="88">
      <t>カリイレ</t>
    </rPh>
    <rPh sb="88" eb="90">
      <t>ヨテイ</t>
    </rPh>
    <rPh sb="94" eb="96">
      <t>マイトシ</t>
    </rPh>
    <rPh sb="96" eb="98">
      <t>カイゼン</t>
    </rPh>
    <rPh sb="100" eb="102">
      <t>ケイコウ</t>
    </rPh>
    <rPh sb="103" eb="104">
      <t>ツヅ</t>
    </rPh>
    <rPh sb="105" eb="107">
      <t>ミコ</t>
    </rPh>
    <rPh sb="111" eb="113">
      <t>ケイヒ</t>
    </rPh>
    <rPh sb="113" eb="115">
      <t>カイシュウ</t>
    </rPh>
    <rPh sb="115" eb="116">
      <t>リツ</t>
    </rPh>
    <rPh sb="118" eb="120">
      <t>オスイ</t>
    </rPh>
    <rPh sb="120" eb="122">
      <t>ショリ</t>
    </rPh>
    <rPh sb="122" eb="124">
      <t>ゲンカ</t>
    </rPh>
    <rPh sb="130" eb="132">
      <t>サクネン</t>
    </rPh>
    <rPh sb="135" eb="137">
      <t>ヘンカ</t>
    </rPh>
    <rPh sb="138" eb="139">
      <t>ミ</t>
    </rPh>
    <rPh sb="144" eb="146">
      <t>シセツ</t>
    </rPh>
    <rPh sb="146" eb="148">
      <t>シュウゼン</t>
    </rPh>
    <rPh sb="148" eb="149">
      <t>ヒ</t>
    </rPh>
    <rPh sb="153" eb="155">
      <t>ケイコウ</t>
    </rPh>
    <rPh sb="156" eb="157">
      <t>ツヅ</t>
    </rPh>
    <rPh sb="158" eb="160">
      <t>ミコ</t>
    </rPh>
    <rPh sb="167" eb="170">
      <t>ケイカクテキ</t>
    </rPh>
    <rPh sb="171" eb="173">
      <t>イジ</t>
    </rPh>
    <rPh sb="173" eb="175">
      <t>カンリ</t>
    </rPh>
    <rPh sb="176" eb="178">
      <t>コウシン</t>
    </rPh>
    <rPh sb="178" eb="180">
      <t>ジギョウ</t>
    </rPh>
    <rPh sb="180" eb="182">
      <t>ケイカク</t>
    </rPh>
    <rPh sb="183" eb="185">
      <t>サクテイ</t>
    </rPh>
    <rPh sb="186" eb="188">
      <t>ヒツヨウ</t>
    </rPh>
    <rPh sb="194" eb="196">
      <t>シセツ</t>
    </rPh>
    <rPh sb="196" eb="199">
      <t>リヨウリツ</t>
    </rPh>
    <rPh sb="200" eb="203">
      <t>スイセンカ</t>
    </rPh>
    <rPh sb="203" eb="204">
      <t>リツ</t>
    </rPh>
    <rPh sb="206" eb="208">
      <t>ジギョウ</t>
    </rPh>
    <rPh sb="209" eb="211">
      <t>カンリョウ</t>
    </rPh>
    <rPh sb="222" eb="224">
      <t>スウチ</t>
    </rPh>
    <rPh sb="227" eb="228">
      <t>ヨコ</t>
    </rPh>
    <rPh sb="230" eb="232">
      <t>ケイコウ</t>
    </rPh>
    <rPh sb="233" eb="234">
      <t>ツヅ</t>
    </rPh>
    <rPh sb="239" eb="242">
      <t>ミセツゾク</t>
    </rPh>
    <rPh sb="242" eb="244">
      <t>セタイ</t>
    </rPh>
    <rPh sb="246" eb="248">
      <t>シドウ</t>
    </rPh>
    <rPh sb="249" eb="251">
      <t>ケイゾク</t>
    </rPh>
    <rPh sb="253" eb="254">
      <t>オコナ</t>
    </rPh>
    <phoneticPr fontId="4"/>
  </si>
  <si>
    <t>　事業完了から10年以上が経過し、機械設備の老朽化による修繕、更新費用の増加が見られる。管理委託の状況を把握し、今後も設備の修繕、更新を計画的に進める。</t>
    <rPh sb="1" eb="3">
      <t>ジギョウ</t>
    </rPh>
    <rPh sb="3" eb="5">
      <t>カンリョウ</t>
    </rPh>
    <rPh sb="9" eb="10">
      <t>ネン</t>
    </rPh>
    <rPh sb="10" eb="12">
      <t>イジョウ</t>
    </rPh>
    <rPh sb="13" eb="15">
      <t>ケイカ</t>
    </rPh>
    <rPh sb="17" eb="19">
      <t>キカイ</t>
    </rPh>
    <rPh sb="19" eb="21">
      <t>セツビ</t>
    </rPh>
    <rPh sb="22" eb="25">
      <t>ロウキュウカ</t>
    </rPh>
    <rPh sb="28" eb="30">
      <t>シュウゼン</t>
    </rPh>
    <rPh sb="31" eb="33">
      <t>コウシン</t>
    </rPh>
    <rPh sb="33" eb="35">
      <t>ヒヨウ</t>
    </rPh>
    <rPh sb="36" eb="38">
      <t>ゾウカ</t>
    </rPh>
    <rPh sb="39" eb="40">
      <t>ミ</t>
    </rPh>
    <rPh sb="44" eb="46">
      <t>カンリ</t>
    </rPh>
    <rPh sb="46" eb="48">
      <t>イタク</t>
    </rPh>
    <rPh sb="49" eb="51">
      <t>ジョウキョウ</t>
    </rPh>
    <rPh sb="52" eb="54">
      <t>ハアク</t>
    </rPh>
    <rPh sb="56" eb="58">
      <t>コンゴ</t>
    </rPh>
    <rPh sb="59" eb="61">
      <t>セツビ</t>
    </rPh>
    <rPh sb="62" eb="64">
      <t>シュウゼン</t>
    </rPh>
    <rPh sb="65" eb="67">
      <t>コウシン</t>
    </rPh>
    <rPh sb="68" eb="71">
      <t>ケイカクテキ</t>
    </rPh>
    <rPh sb="72" eb="73">
      <t>スス</t>
    </rPh>
    <phoneticPr fontId="4"/>
  </si>
  <si>
    <t>　特環、農集両事業以外の地区を対象とした事業であり、設置要望の把握も終了しているため、新築以外の新設は見込めない。今後も的確な維持管理を徹底し、料金改定も視野に入れた経営改善を図る。</t>
    <rPh sb="1" eb="2">
      <t>トク</t>
    </rPh>
    <rPh sb="2" eb="3">
      <t>カン</t>
    </rPh>
    <rPh sb="4" eb="6">
      <t>ノウシュウ</t>
    </rPh>
    <rPh sb="6" eb="7">
      <t>リョウ</t>
    </rPh>
    <rPh sb="7" eb="9">
      <t>ジギョウ</t>
    </rPh>
    <rPh sb="9" eb="11">
      <t>イガイ</t>
    </rPh>
    <rPh sb="12" eb="14">
      <t>チク</t>
    </rPh>
    <rPh sb="15" eb="17">
      <t>タイショウ</t>
    </rPh>
    <rPh sb="20" eb="22">
      <t>ジギョウ</t>
    </rPh>
    <rPh sb="26" eb="28">
      <t>セッチ</t>
    </rPh>
    <rPh sb="28" eb="30">
      <t>ヨウボウ</t>
    </rPh>
    <rPh sb="31" eb="33">
      <t>ハアク</t>
    </rPh>
    <rPh sb="34" eb="36">
      <t>シュウリョウ</t>
    </rPh>
    <rPh sb="43" eb="45">
      <t>シンチク</t>
    </rPh>
    <rPh sb="45" eb="47">
      <t>イガイ</t>
    </rPh>
    <rPh sb="48" eb="50">
      <t>シンセツ</t>
    </rPh>
    <rPh sb="51" eb="53">
      <t>ミコ</t>
    </rPh>
    <rPh sb="57" eb="59">
      <t>コンゴ</t>
    </rPh>
    <rPh sb="60" eb="62">
      <t>テキカク</t>
    </rPh>
    <rPh sb="63" eb="65">
      <t>イジ</t>
    </rPh>
    <rPh sb="65" eb="67">
      <t>カンリ</t>
    </rPh>
    <rPh sb="68" eb="70">
      <t>テッテイ</t>
    </rPh>
    <rPh sb="72" eb="74">
      <t>リョウキン</t>
    </rPh>
    <rPh sb="74" eb="76">
      <t>カイテイ</t>
    </rPh>
    <rPh sb="77" eb="79">
      <t>シヤ</t>
    </rPh>
    <rPh sb="80" eb="81">
      <t>イ</t>
    </rPh>
    <rPh sb="83" eb="85">
      <t>ケイエイ</t>
    </rPh>
    <rPh sb="85" eb="87">
      <t>カイゼン</t>
    </rPh>
    <rPh sb="88" eb="89">
      <t>ハカ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</si>
</sst>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6-49C9-82B3-5B3D7AF80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96-49C9-82B3-5B3D7AF80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64.55</c:v>
                </c:pt>
                <c:pt idx="1">
                  <c:v>64.55</c:v>
                </c:pt>
                <c:pt idx="2">
                  <c:v>64.55</c:v>
                </c:pt>
                <c:pt idx="3">
                  <c:v>62.73</c:v>
                </c:pt>
                <c:pt idx="4">
                  <c:v>62.73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7-4644-AB0B-25F58B36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53.84</c:v>
                </c:pt>
                <c:pt idx="1">
                  <c:v>60.25</c:v>
                </c:pt>
                <c:pt idx="2">
                  <c:v>61.94</c:v>
                </c:pt>
                <c:pt idx="3">
                  <c:v>61.79</c:v>
                </c:pt>
                <c:pt idx="4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7-4644-AB0B-25F58B363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92.53</c:v>
                </c:pt>
                <c:pt idx="1">
                  <c:v>73.23</c:v>
                </c:pt>
                <c:pt idx="2">
                  <c:v>78.38</c:v>
                </c:pt>
                <c:pt idx="3">
                  <c:v>87.73</c:v>
                </c:pt>
                <c:pt idx="4">
                  <c:v>88.92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1-40CF-90C5-1A8274D49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95.04</c:v>
                </c:pt>
                <c:pt idx="1">
                  <c:v>95.26</c:v>
                </c:pt>
                <c:pt idx="2">
                  <c:v>94.14</c:v>
                </c:pt>
                <c:pt idx="3">
                  <c:v>92.44</c:v>
                </c:pt>
                <c:pt idx="4">
                  <c:v>89.66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11-40CF-90C5-1A8274D49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82.33</c:v>
                </c:pt>
                <c:pt idx="1">
                  <c:v>88.34</c:v>
                </c:pt>
                <c:pt idx="2">
                  <c:v>75.02</c:v>
                </c:pt>
                <c:pt idx="3">
                  <c:v>75.099999999999994</c:v>
                </c:pt>
                <c:pt idx="4">
                  <c:v>76.62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2-4477-98E5-4A56998C8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B2-4477-98E5-4A56998C8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C-4754-A775-3FD5705DE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C-4754-A775-3FD5705DE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60-4B42-A22D-07B86D8F5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60-4B42-A22D-07B86D8F5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5-4DEA-A11C-16A974873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85-4DEA-A11C-16A974873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5-413C-8808-131AF34E9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5-413C-8808-131AF34E9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1264.7</c:v>
                </c:pt>
                <c:pt idx="3" formatCode="#,##0.00;&quot;△&quot;#,##0.00;&quot;-&quot;">
                  <c:v>1159.73</c:v>
                </c:pt>
                <c:pt idx="4" formatCode="#,##0.00;&quot;△&quot;#,##0.00;&quot;-&quot;">
                  <c:v>1106.1500000000001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3-47B2-BEA8-EF1040631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261.08</c:v>
                </c:pt>
                <c:pt idx="1">
                  <c:v>241.49</c:v>
                </c:pt>
                <c:pt idx="2">
                  <c:v>248.44</c:v>
                </c:pt>
                <c:pt idx="3">
                  <c:v>244.85</c:v>
                </c:pt>
                <c:pt idx="4">
                  <c:v>296.89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3-47B2-BEA8-EF1040631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67.959999999999994</c:v>
                </c:pt>
                <c:pt idx="1">
                  <c:v>77.239999999999995</c:v>
                </c:pt>
                <c:pt idx="2">
                  <c:v>58.11</c:v>
                </c:pt>
                <c:pt idx="3">
                  <c:v>60.57</c:v>
                </c:pt>
                <c:pt idx="4">
                  <c:v>64.41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AA-4287-A0DA-1D0703A6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65.7</c:v>
                </c:pt>
                <c:pt idx="2">
                  <c:v>66.73</c:v>
                </c:pt>
                <c:pt idx="3">
                  <c:v>64.78</c:v>
                </c:pt>
                <c:pt idx="4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AA-4287-A0DA-1D0703A6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301.64999999999998</c:v>
                </c:pt>
                <c:pt idx="1">
                  <c:v>262.93</c:v>
                </c:pt>
                <c:pt idx="2">
                  <c:v>363</c:v>
                </c:pt>
                <c:pt idx="3">
                  <c:v>361.16</c:v>
                </c:pt>
                <c:pt idx="4">
                  <c:v>342.34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28-402A-925F-85EE34DD5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241.18</c:v>
                </c:pt>
                <c:pt idx="1">
                  <c:v>247.94</c:v>
                </c:pt>
                <c:pt idx="2">
                  <c:v>241.29</c:v>
                </c:pt>
                <c:pt idx="3">
                  <c:v>250.21</c:v>
                </c:pt>
                <c:pt idx="4">
                  <c:v>264.77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8-402A-925F-85EE34DD5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麻績村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2753</v>
      </c>
      <c r="AM8" s="68"/>
      <c r="AN8" s="68"/>
      <c r="AO8" s="68"/>
      <c r="AP8" s="68"/>
      <c r="AQ8" s="68"/>
      <c r="AR8" s="68"/>
      <c r="AS8" s="68"/>
      <c r="AT8" s="67">
        <f>データ!T6</f>
        <v>34.380000000000003</v>
      </c>
      <c r="AU8" s="67"/>
      <c r="AV8" s="67"/>
      <c r="AW8" s="67"/>
      <c r="AX8" s="67"/>
      <c r="AY8" s="67"/>
      <c r="AZ8" s="67"/>
      <c r="BA8" s="67"/>
      <c r="BB8" s="67">
        <f>データ!U6</f>
        <v>80.08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13.5</v>
      </c>
      <c r="Q10" s="67"/>
      <c r="R10" s="67"/>
      <c r="S10" s="67"/>
      <c r="T10" s="67"/>
      <c r="U10" s="67"/>
      <c r="V10" s="67"/>
      <c r="W10" s="67">
        <f>データ!Q6</f>
        <v>100</v>
      </c>
      <c r="X10" s="67"/>
      <c r="Y10" s="67"/>
      <c r="Z10" s="67"/>
      <c r="AA10" s="67"/>
      <c r="AB10" s="67"/>
      <c r="AC10" s="67"/>
      <c r="AD10" s="68">
        <f>データ!R6</f>
        <v>3860</v>
      </c>
      <c r="AE10" s="68"/>
      <c r="AF10" s="68"/>
      <c r="AG10" s="68"/>
      <c r="AH10" s="68"/>
      <c r="AI10" s="68"/>
      <c r="AJ10" s="68"/>
      <c r="AK10" s="2"/>
      <c r="AL10" s="68">
        <f>データ!V6</f>
        <v>370</v>
      </c>
      <c r="AM10" s="68"/>
      <c r="AN10" s="68"/>
      <c r="AO10" s="68"/>
      <c r="AP10" s="68"/>
      <c r="AQ10" s="68"/>
      <c r="AR10" s="68"/>
      <c r="AS10" s="68"/>
      <c r="AT10" s="67">
        <f>データ!W6</f>
        <v>0.34</v>
      </c>
      <c r="AU10" s="67"/>
      <c r="AV10" s="67"/>
      <c r="AW10" s="67"/>
      <c r="AX10" s="67"/>
      <c r="AY10" s="67"/>
      <c r="AZ10" s="67"/>
      <c r="BA10" s="67"/>
      <c r="BB10" s="67">
        <f>データ!X6</f>
        <v>1088.24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111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112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113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WoR/9jOkWP6leTIiJkUT04wkju+aZJdXnLjZm9EVNHKoCNHT4FefZ+3xLwdTKLkZ5pmpKA86JPSffiv3W6BP0Q==" saltValue="f7XJz4P2ruq0ibFx6EnYU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204463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長野県　麻績村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13.5</v>
      </c>
      <c r="Q6" s="34">
        <f t="shared" si="3"/>
        <v>100</v>
      </c>
      <c r="R6" s="34">
        <f t="shared" si="3"/>
        <v>3860</v>
      </c>
      <c r="S6" s="34">
        <f t="shared" si="3"/>
        <v>2753</v>
      </c>
      <c r="T6" s="34">
        <f t="shared" si="3"/>
        <v>34.380000000000003</v>
      </c>
      <c r="U6" s="34">
        <f t="shared" si="3"/>
        <v>80.08</v>
      </c>
      <c r="V6" s="34">
        <f t="shared" si="3"/>
        <v>370</v>
      </c>
      <c r="W6" s="34">
        <f t="shared" si="3"/>
        <v>0.34</v>
      </c>
      <c r="X6" s="34">
        <f t="shared" si="3"/>
        <v>1088.24</v>
      </c>
      <c r="Y6" s="35">
        <f>IF(Y7="",NA(),Y7)</f>
        <v>82.33</v>
      </c>
      <c r="Z6" s="35">
        <f t="shared" ref="Z6:AH6" si="4">IF(Z7="",NA(),Z7)</f>
        <v>88.34</v>
      </c>
      <c r="AA6" s="35">
        <f t="shared" si="4"/>
        <v>75.02</v>
      </c>
      <c r="AB6" s="35">
        <f t="shared" si="4"/>
        <v>75.099999999999994</v>
      </c>
      <c r="AC6" s="35">
        <f t="shared" si="4"/>
        <v>76.62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1264.7</v>
      </c>
      <c r="BI6" s="35">
        <f t="shared" si="7"/>
        <v>1159.73</v>
      </c>
      <c r="BJ6" s="35">
        <f t="shared" si="7"/>
        <v>1106.1500000000001</v>
      </c>
      <c r="BK6" s="35">
        <f t="shared" si="7"/>
        <v>261.08</v>
      </c>
      <c r="BL6" s="35">
        <f t="shared" si="7"/>
        <v>241.49</v>
      </c>
      <c r="BM6" s="35">
        <f t="shared" si="7"/>
        <v>248.44</v>
      </c>
      <c r="BN6" s="35">
        <f t="shared" si="7"/>
        <v>244.85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67.959999999999994</v>
      </c>
      <c r="BR6" s="35">
        <f t="shared" ref="BR6:BZ6" si="8">IF(BR7="",NA(),BR7)</f>
        <v>77.239999999999995</v>
      </c>
      <c r="BS6" s="35">
        <f t="shared" si="8"/>
        <v>58.11</v>
      </c>
      <c r="BT6" s="35">
        <f t="shared" si="8"/>
        <v>60.57</v>
      </c>
      <c r="BU6" s="35">
        <f t="shared" si="8"/>
        <v>64.41</v>
      </c>
      <c r="BV6" s="35">
        <f t="shared" si="8"/>
        <v>68.61</v>
      </c>
      <c r="BW6" s="35">
        <f t="shared" si="8"/>
        <v>65.7</v>
      </c>
      <c r="BX6" s="35">
        <f t="shared" si="8"/>
        <v>66.73</v>
      </c>
      <c r="BY6" s="35">
        <f t="shared" si="8"/>
        <v>64.78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301.64999999999998</v>
      </c>
      <c r="CC6" s="35">
        <f t="shared" ref="CC6:CK6" si="9">IF(CC7="",NA(),CC7)</f>
        <v>262.93</v>
      </c>
      <c r="CD6" s="35">
        <f t="shared" si="9"/>
        <v>363</v>
      </c>
      <c r="CE6" s="35">
        <f t="shared" si="9"/>
        <v>361.16</v>
      </c>
      <c r="CF6" s="35">
        <f t="shared" si="9"/>
        <v>342.34</v>
      </c>
      <c r="CG6" s="35">
        <f t="shared" si="9"/>
        <v>241.18</v>
      </c>
      <c r="CH6" s="35">
        <f t="shared" si="9"/>
        <v>247.94</v>
      </c>
      <c r="CI6" s="35">
        <f t="shared" si="9"/>
        <v>241.29</v>
      </c>
      <c r="CJ6" s="35">
        <f t="shared" si="9"/>
        <v>250.21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5">
        <f>IF(CM7="",NA(),CM7)</f>
        <v>64.55</v>
      </c>
      <c r="CN6" s="35">
        <f t="shared" ref="CN6:CV6" si="10">IF(CN7="",NA(),CN7)</f>
        <v>64.55</v>
      </c>
      <c r="CO6" s="35">
        <f t="shared" si="10"/>
        <v>64.55</v>
      </c>
      <c r="CP6" s="35">
        <f t="shared" si="10"/>
        <v>62.73</v>
      </c>
      <c r="CQ6" s="35">
        <f t="shared" si="10"/>
        <v>62.73</v>
      </c>
      <c r="CR6" s="35">
        <f t="shared" si="10"/>
        <v>53.84</v>
      </c>
      <c r="CS6" s="35">
        <f t="shared" si="10"/>
        <v>60.25</v>
      </c>
      <c r="CT6" s="35">
        <f t="shared" si="10"/>
        <v>61.94</v>
      </c>
      <c r="CU6" s="35">
        <f t="shared" si="10"/>
        <v>61.79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92.53</v>
      </c>
      <c r="CY6" s="35">
        <f t="shared" ref="CY6:DG6" si="11">IF(CY7="",NA(),CY7)</f>
        <v>73.23</v>
      </c>
      <c r="CZ6" s="35">
        <f t="shared" si="11"/>
        <v>78.38</v>
      </c>
      <c r="DA6" s="35">
        <f t="shared" si="11"/>
        <v>87.73</v>
      </c>
      <c r="DB6" s="35">
        <f t="shared" si="11"/>
        <v>88.92</v>
      </c>
      <c r="DC6" s="35">
        <f t="shared" si="11"/>
        <v>95.04</v>
      </c>
      <c r="DD6" s="35">
        <f t="shared" si="11"/>
        <v>95.26</v>
      </c>
      <c r="DE6" s="35">
        <f t="shared" si="11"/>
        <v>94.14</v>
      </c>
      <c r="DF6" s="35">
        <f t="shared" si="11"/>
        <v>92.44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204463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13.5</v>
      </c>
      <c r="Q7" s="38">
        <v>100</v>
      </c>
      <c r="R7" s="38">
        <v>3860</v>
      </c>
      <c r="S7" s="38">
        <v>2753</v>
      </c>
      <c r="T7" s="38">
        <v>34.380000000000003</v>
      </c>
      <c r="U7" s="38">
        <v>80.08</v>
      </c>
      <c r="V7" s="38">
        <v>370</v>
      </c>
      <c r="W7" s="38">
        <v>0.34</v>
      </c>
      <c r="X7" s="38">
        <v>1088.24</v>
      </c>
      <c r="Y7" s="38">
        <v>82.33</v>
      </c>
      <c r="Z7" s="38">
        <v>88.34</v>
      </c>
      <c r="AA7" s="38">
        <v>75.02</v>
      </c>
      <c r="AB7" s="38">
        <v>75.099999999999994</v>
      </c>
      <c r="AC7" s="38">
        <v>76.62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1264.7</v>
      </c>
      <c r="BI7" s="38">
        <v>1159.73</v>
      </c>
      <c r="BJ7" s="38">
        <v>1106.1500000000001</v>
      </c>
      <c r="BK7" s="38">
        <v>261.08</v>
      </c>
      <c r="BL7" s="38">
        <v>241.49</v>
      </c>
      <c r="BM7" s="38">
        <v>248.44</v>
      </c>
      <c r="BN7" s="38">
        <v>244.85</v>
      </c>
      <c r="BO7" s="38">
        <v>296.89</v>
      </c>
      <c r="BP7" s="38">
        <v>325.02</v>
      </c>
      <c r="BQ7" s="38">
        <v>67.959999999999994</v>
      </c>
      <c r="BR7" s="38">
        <v>77.239999999999995</v>
      </c>
      <c r="BS7" s="38">
        <v>58.11</v>
      </c>
      <c r="BT7" s="38">
        <v>60.57</v>
      </c>
      <c r="BU7" s="38">
        <v>64.41</v>
      </c>
      <c r="BV7" s="38">
        <v>68.61</v>
      </c>
      <c r="BW7" s="38">
        <v>65.7</v>
      </c>
      <c r="BX7" s="38">
        <v>66.73</v>
      </c>
      <c r="BY7" s="38">
        <v>64.78</v>
      </c>
      <c r="BZ7" s="38">
        <v>63.06</v>
      </c>
      <c r="CA7" s="38">
        <v>60.61</v>
      </c>
      <c r="CB7" s="38">
        <v>301.64999999999998</v>
      </c>
      <c r="CC7" s="38">
        <v>262.93</v>
      </c>
      <c r="CD7" s="38">
        <v>363</v>
      </c>
      <c r="CE7" s="38">
        <v>361.16</v>
      </c>
      <c r="CF7" s="38">
        <v>342.34</v>
      </c>
      <c r="CG7" s="38">
        <v>241.18</v>
      </c>
      <c r="CH7" s="38">
        <v>247.94</v>
      </c>
      <c r="CI7" s="38">
        <v>241.29</v>
      </c>
      <c r="CJ7" s="38">
        <v>250.21</v>
      </c>
      <c r="CK7" s="38">
        <v>264.77</v>
      </c>
      <c r="CL7" s="38">
        <v>270.94</v>
      </c>
      <c r="CM7" s="38">
        <v>64.55</v>
      </c>
      <c r="CN7" s="38">
        <v>64.55</v>
      </c>
      <c r="CO7" s="38">
        <v>64.55</v>
      </c>
      <c r="CP7" s="38">
        <v>62.73</v>
      </c>
      <c r="CQ7" s="38">
        <v>62.73</v>
      </c>
      <c r="CR7" s="38">
        <v>53.84</v>
      </c>
      <c r="CS7" s="38">
        <v>60.25</v>
      </c>
      <c r="CT7" s="38">
        <v>61.94</v>
      </c>
      <c r="CU7" s="38">
        <v>61.79</v>
      </c>
      <c r="CV7" s="38">
        <v>59.94</v>
      </c>
      <c r="CW7" s="38">
        <v>57.8</v>
      </c>
      <c r="CX7" s="38">
        <v>92.53</v>
      </c>
      <c r="CY7" s="38">
        <v>73.23</v>
      </c>
      <c r="CZ7" s="38">
        <v>78.38</v>
      </c>
      <c r="DA7" s="38">
        <v>87.73</v>
      </c>
      <c r="DB7" s="38">
        <v>88.92</v>
      </c>
      <c r="DC7" s="38">
        <v>95.04</v>
      </c>
      <c r="DD7" s="38">
        <v>95.26</v>
      </c>
      <c r="DE7" s="38">
        <v>94.14</v>
      </c>
      <c r="DF7" s="38">
        <v>92.44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2019-12-05T05:29:19Z</dcterms:created>
  <dcterms:modified xsi:type="dcterms:W3CDTF">2020-02-20T04:15:27Z</dcterms:modified>
  <cp:category/>
</cp:coreProperties>
</file>