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11 下諏訪町\"/>
    </mc:Choice>
  </mc:AlternateContent>
  <workbookProtection workbookAlgorithmName="SHA-512" workbookHashValue="AG8g5NJU0I5u23ojCEPGQcQSybqc+MP+fHN8LcXiIAmgA9w+eaxUT2TeTcvp4lF+sQ3D9XFWGiXOzy0/EBoZoQ==" workbookSaltValue="li+0ppkFvd774HzoGJ03aQ==" workbookSpinCount="100000" lockStructure="1"/>
  <bookViews>
    <workbookView xWindow="810" yWindow="-120" windowWidth="20730" windowHeight="1131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LT76" i="4"/>
  <c r="GQ51" i="4"/>
  <c r="LH30" i="4"/>
  <c r="IE76" i="4"/>
  <c r="BZ30" i="4"/>
  <c r="BZ51" i="4"/>
  <c r="FX30" i="4"/>
  <c r="BG30" i="4"/>
  <c r="FX51" i="4"/>
  <c r="AV76" i="4"/>
  <c r="KO51" i="4"/>
  <c r="KO30" i="4"/>
  <c r="LE76" i="4"/>
  <c r="HP76" i="4"/>
  <c r="BG51" i="4"/>
  <c r="KP76" i="4"/>
  <c r="HA76" i="4"/>
  <c r="AN51" i="4"/>
  <c r="FE30" i="4"/>
  <c r="FE51" i="4"/>
  <c r="AN30" i="4"/>
  <c r="AG76" i="4"/>
  <c r="JV51" i="4"/>
  <c r="JV30" i="4"/>
  <c r="KA76" i="4"/>
  <c r="EL51" i="4"/>
  <c r="JC30" i="4"/>
  <c r="R76" i="4"/>
  <c r="GL76" i="4"/>
  <c r="U51" i="4"/>
  <c r="EL30" i="4"/>
  <c r="U30" i="4"/>
  <c r="JC51"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<sst xmlns="http://schemas.openxmlformats.org/spreadsheetml/2006/main" count="278" uniqueCount="138">
  <si>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</si>
  <si>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</si>
  <si>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</si>
  <si>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</si>
  <si>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</si>
  <si>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</si>
  <si>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</si>
  <si>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</si>
  <si>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</si>
  <si>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</si>
  <si>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</si>
  <si>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</si>
  <si>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</si>
  <si>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</si>
  <si>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</si>
  <si>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</si>
  <si>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</si>
  <si>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</si>
  <si>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</si>
  <si>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</si>
  <si>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</si>
  <si>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</si>
  <si>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</si>
  <si>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</si>
  <si>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</si>
  <si>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</si>
  <si>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</si>
  <si>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</si>
  <si>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</si>
  <si>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</si>
  <si>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</si>
  <si>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</si>
  <si>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</si>
  <si>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</si>
  <si>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</si>
  <si>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</si>
  <si>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</si>
  <si>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</si>
  <si>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</si>
  <si>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</si>
  <si>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</si>
  <si>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</si>
  <si>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</si>
  <si>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</si>
  <si>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</si>
  <si>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</si>
  <si>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</si>
  <si>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</si>
  <si>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</si>
  <si>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</si>
  <si>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</si>
  <si>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</si>
  <si>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</si>
  <si>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</si>
  <si>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</si>
  <si>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</si>
  <si>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</si>
  <si>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</si>
  <si>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</si>
  <si>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</si>
  <si>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</si>
  <si>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</si>
  <si>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</si>
  <si>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</si>
  <si>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</si>
  <si>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</si>
  <si>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</si>
  <si>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</si>
  <si>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</si>
  <si>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</si>
  <si>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</si>
  <si>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</si>
  <si>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</si>
  <si>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</si>
  <si>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</si>
  <si>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</si>
  <si>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</si>
  <si>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</si>
  <si>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</si>
  <si>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</si>
  <si>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</si>
  <si>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</si>
  <si>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</si>
  <si>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</si>
  <si>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</si>
  <si>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</si>
  <si>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</si>
  <si>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</si>
  <si>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</si>
  <si>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</si>
  <si>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</si>
  <si>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</si>
  <si>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</si>
  <si>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</si>
  <si>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</si>
  <si>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</si>
  <si>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</si>
  <si>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</si>
  <si>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</si>
  <si>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</si>
  <si>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</si>
  <si>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</si>
  <si>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</si>
  <si>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</si>
  <si>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</si>
  <si>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</si>
  <si>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</si>
  <si>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</si>
  <si>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</si>
  <si>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</si>
  <si>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</si>
  <si>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</si>
  <si>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</si>
  <si>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</si>
  <si>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</si>
  <si>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</si>
  <si>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下諏訪町</t>
  </si>
  <si>
    <t>下諏訪町四ツ角駐車場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</si>
  <si>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</si>
  <si>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</si>
  <si>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</si>
  <si>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</si>
  <si>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</si>
  <si>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</si>
  <si>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</si>
  <si>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</si>
  <si>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</si>
  <si>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</si>
  <si>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</si>
  <si>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</si>
  <si>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</si>
  <si>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</si>
  <si>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</si>
  <si>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</si>
  <si>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近年、収益の低下が徐々に進行しており、平成30年度は平成29年度に引き続き赤字となった。月極め駐車車両の減少が主因と考えられ、平成30年度から月極め利用料金を周辺の駐車場と同水準に値下げしたものの、利用数の増加には繋がっておらず、周辺の月極め駐車需要の低下が背景にあると考える。</t>
    <rPh sb="0" eb="2">
      <t>キンネン</t>
    </rPh>
    <rPh sb="3" eb="5">
      <t>シュウエキ</t>
    </rPh>
    <rPh sb="6" eb="8">
      <t>テイカ</t>
    </rPh>
    <rPh sb="9" eb="11">
      <t>ジョジョ</t>
    </rPh>
    <rPh sb="12" eb="14">
      <t>シンコウ</t>
    </rPh>
    <rPh sb="26" eb="28">
      <t>ヘイセイ</t>
    </rPh>
    <rPh sb="30" eb="32">
      <t>ネンド</t>
    </rPh>
    <rPh sb="33" eb="34">
      <t>ヒ</t>
    </rPh>
    <rPh sb="35" eb="36">
      <t>ツヅ</t>
    </rPh>
    <rPh sb="37" eb="39">
      <t>アカジ</t>
    </rPh>
    <rPh sb="44" eb="46">
      <t>ツキギメ</t>
    </rPh>
    <rPh sb="47" eb="49">
      <t>チュウシャ</t>
    </rPh>
    <rPh sb="49" eb="51">
      <t>シャリョウ</t>
    </rPh>
    <rPh sb="52" eb="54">
      <t>ゲンショウ</t>
    </rPh>
    <rPh sb="55" eb="57">
      <t>シュイン</t>
    </rPh>
    <rPh sb="58" eb="59">
      <t>カンガ</t>
    </rPh>
    <rPh sb="63" eb="65">
      <t>ヘイセイ</t>
    </rPh>
    <rPh sb="67" eb="69">
      <t>ネンド</t>
    </rPh>
    <rPh sb="71" eb="73">
      <t>ツキギメ</t>
    </rPh>
    <rPh sb="74" eb="76">
      <t>リヨウ</t>
    </rPh>
    <rPh sb="76" eb="78">
      <t>リョウキン</t>
    </rPh>
    <rPh sb="79" eb="81">
      <t>シュウヘン</t>
    </rPh>
    <rPh sb="82" eb="85">
      <t>チュウシャジョウ</t>
    </rPh>
    <rPh sb="86" eb="89">
      <t>ドウスイジュン</t>
    </rPh>
    <rPh sb="90" eb="92">
      <t>ネサ</t>
    </rPh>
    <rPh sb="99" eb="101">
      <t>リヨウ</t>
    </rPh>
    <rPh sb="101" eb="102">
      <t>スウ</t>
    </rPh>
    <rPh sb="103" eb="105">
      <t>ゾウカ</t>
    </rPh>
    <rPh sb="107" eb="108">
      <t>ツナ</t>
    </rPh>
    <rPh sb="115" eb="117">
      <t>シュウヘン</t>
    </rPh>
    <rPh sb="118" eb="120">
      <t>ツキギメ</t>
    </rPh>
    <rPh sb="121" eb="123">
      <t>チュウシャ</t>
    </rPh>
    <rPh sb="123" eb="125">
      <t>ジュヨウ</t>
    </rPh>
    <rPh sb="126" eb="128">
      <t>テイカ</t>
    </rPh>
    <rPh sb="129" eb="131">
      <t>ハイケイ</t>
    </rPh>
    <rPh sb="135" eb="136">
      <t>カンガ</t>
    </rPh>
    <phoneticPr fontId="5"/>
  </si>
  <si>
    <t>稼働率は横ばい、もしくは減少傾向にあり月極め駐車車両の減少が主因と考える。周辺の月極め駐車需要の低下が背景にあると考える。</t>
    <rPh sb="0" eb="2">
      <t>カドウ</t>
    </rPh>
    <rPh sb="2" eb="3">
      <t>リツ</t>
    </rPh>
    <rPh sb="4" eb="5">
      <t>ヨコ</t>
    </rPh>
    <rPh sb="12" eb="14">
      <t>ゲンショウ</t>
    </rPh>
    <rPh sb="14" eb="16">
      <t>ケイコウ</t>
    </rPh>
    <rPh sb="19" eb="21">
      <t>ツキギメ</t>
    </rPh>
    <rPh sb="22" eb="24">
      <t>チュウシャ</t>
    </rPh>
    <rPh sb="24" eb="26">
      <t>シャリョウ</t>
    </rPh>
    <rPh sb="27" eb="29">
      <t>ゲンショウ</t>
    </rPh>
    <rPh sb="30" eb="32">
      <t>シュイン</t>
    </rPh>
    <rPh sb="33" eb="34">
      <t>カンガ</t>
    </rPh>
    <rPh sb="37" eb="39">
      <t>シュウヘン</t>
    </rPh>
    <rPh sb="40" eb="42">
      <t>ツキギメ</t>
    </rPh>
    <rPh sb="43" eb="45">
      <t>チュウシャ</t>
    </rPh>
    <rPh sb="45" eb="47">
      <t>ジュヨウ</t>
    </rPh>
    <rPh sb="48" eb="50">
      <t>テイカ</t>
    </rPh>
    <rPh sb="51" eb="53">
      <t>ハイケイ</t>
    </rPh>
    <rPh sb="57" eb="58">
      <t>カンガ</t>
    </rPh>
    <phoneticPr fontId="5"/>
  </si>
  <si>
    <t>一般（観光客等）の一時駐車利用や、商店への買い物客による利用についてはほぼ平年どおり推移しているのに対し、月極め駐車は利用者の減少が顕著である。当該駐車場は町の管理施設であることから、周辺の町関連施設等の駐車場として、または町等で主催するイベントの会場として、平成30年度までは利用料金を減免して利用を許可していたが、収益等の状況や独立採算性を鑑み、令和元年度からは利用料を徴収しており、収益の改善に繋がった。令和２年度からは、管理委託先の駐車場管理運営体制について見直しをおこない、支出の縮減に繋げる。</t>
    <rPh sb="0" eb="2">
      <t>イッパン</t>
    </rPh>
    <rPh sb="3" eb="6">
      <t>カンコウキャク</t>
    </rPh>
    <rPh sb="6" eb="7">
      <t>トウ</t>
    </rPh>
    <rPh sb="9" eb="11">
      <t>イチジ</t>
    </rPh>
    <rPh sb="11" eb="13">
      <t>チュウシャ</t>
    </rPh>
    <rPh sb="13" eb="15">
      <t>リヨウ</t>
    </rPh>
    <rPh sb="17" eb="19">
      <t>ショウテン</t>
    </rPh>
    <rPh sb="21" eb="22">
      <t>カ</t>
    </rPh>
    <rPh sb="23" eb="24">
      <t>モノ</t>
    </rPh>
    <rPh sb="24" eb="25">
      <t>キャク</t>
    </rPh>
    <rPh sb="28" eb="29">
      <t>リ</t>
    </rPh>
    <rPh sb="37" eb="39">
      <t>ヘイネン</t>
    </rPh>
    <rPh sb="42" eb="44">
      <t>スイイ</t>
    </rPh>
    <rPh sb="50" eb="51">
      <t>タイ</t>
    </rPh>
    <rPh sb="53" eb="55">
      <t>ツキギメ</t>
    </rPh>
    <rPh sb="56" eb="58">
      <t>チュウシャ</t>
    </rPh>
    <rPh sb="59" eb="62">
      <t>リヨウシャ</t>
    </rPh>
    <rPh sb="63" eb="65">
      <t>ゲンショウ</t>
    </rPh>
    <rPh sb="66" eb="68">
      <t>ケンチョ</t>
    </rPh>
    <rPh sb="72" eb="74">
      <t>トウガイ</t>
    </rPh>
    <rPh sb="74" eb="77">
      <t>チュウシャジョウ</t>
    </rPh>
    <rPh sb="78" eb="79">
      <t>マチ</t>
    </rPh>
    <rPh sb="80" eb="82">
      <t>カンリ</t>
    </rPh>
    <rPh sb="82" eb="84">
      <t>シセツ</t>
    </rPh>
    <rPh sb="92" eb="94">
      <t>シュウヘン</t>
    </rPh>
    <rPh sb="95" eb="96">
      <t>マチ</t>
    </rPh>
    <rPh sb="96" eb="98">
      <t>カンレン</t>
    </rPh>
    <rPh sb="98" eb="100">
      <t>シセツ</t>
    </rPh>
    <rPh sb="100" eb="101">
      <t>トウ</t>
    </rPh>
    <rPh sb="102" eb="105">
      <t>チュウシャジョウ</t>
    </rPh>
    <rPh sb="112" eb="113">
      <t>マチ</t>
    </rPh>
    <rPh sb="113" eb="114">
      <t>トウ</t>
    </rPh>
    <rPh sb="115" eb="117">
      <t>シュサイ</t>
    </rPh>
    <rPh sb="124" eb="126">
      <t>カイジョウ</t>
    </rPh>
    <rPh sb="130" eb="132">
      <t>ヘイセイ</t>
    </rPh>
    <rPh sb="134" eb="136">
      <t>ネンド</t>
    </rPh>
    <rPh sb="139" eb="141">
      <t>リヨウ</t>
    </rPh>
    <rPh sb="141" eb="143">
      <t>リョウキン</t>
    </rPh>
    <rPh sb="144" eb="146">
      <t>ゲンメン</t>
    </rPh>
    <rPh sb="148" eb="150">
      <t>リヨウ</t>
    </rPh>
    <rPh sb="151" eb="153">
      <t>キョカ</t>
    </rPh>
    <rPh sb="159" eb="161">
      <t>シュウエキ</t>
    </rPh>
    <rPh sb="161" eb="162">
      <t>トウ</t>
    </rPh>
    <rPh sb="163" eb="165">
      <t>ジョウキョウ</t>
    </rPh>
    <rPh sb="166" eb="168">
      <t>ドクリツ</t>
    </rPh>
    <rPh sb="168" eb="170">
      <t>サイサン</t>
    </rPh>
    <rPh sb="170" eb="171">
      <t>セイ</t>
    </rPh>
    <rPh sb="172" eb="173">
      <t>カンガ</t>
    </rPh>
    <rPh sb="175" eb="177">
      <t>レイワ</t>
    </rPh>
    <rPh sb="177" eb="179">
      <t>ガンネン</t>
    </rPh>
    <rPh sb="179" eb="180">
      <t>ド</t>
    </rPh>
    <rPh sb="183" eb="186">
      <t>リヨウリョウ</t>
    </rPh>
    <rPh sb="187" eb="189">
      <t>チョウシュウ</t>
    </rPh>
    <rPh sb="194" eb="196">
      <t>シュウエキ</t>
    </rPh>
    <rPh sb="197" eb="199">
      <t>カイゼン</t>
    </rPh>
    <rPh sb="200" eb="201">
      <t>ツナ</t>
    </rPh>
    <rPh sb="205" eb="207">
      <t>レイワ</t>
    </rPh>
    <rPh sb="208" eb="210">
      <t>ネンド</t>
    </rPh>
    <rPh sb="214" eb="216">
      <t>カンリ</t>
    </rPh>
    <rPh sb="216" eb="218">
      <t>イタク</t>
    </rPh>
    <rPh sb="218" eb="219">
      <t>サキ</t>
    </rPh>
    <rPh sb="220" eb="223">
      <t>チュウシャジョウ</t>
    </rPh>
    <rPh sb="223" eb="225">
      <t>カンリ</t>
    </rPh>
    <rPh sb="225" eb="227">
      <t>ウンエイ</t>
    </rPh>
    <rPh sb="227" eb="229">
      <t>タイセイ</t>
    </rPh>
    <rPh sb="233" eb="235">
      <t>ミナオ</t>
    </rPh>
    <rPh sb="242" eb="244">
      <t>シシュツ</t>
    </rPh>
    <rPh sb="245" eb="247">
      <t>シュクゲン</t>
    </rPh>
    <rPh sb="248" eb="249">
      <t>ツナ</t>
    </rPh>
    <phoneticPr fontId="5"/>
  </si>
  <si>
    <t>町による町道整備に合わせ、整備を行うため計画的に資金を積み立ててきた。平成30年度は、大阪府北部地震によるブロック塀倒壊の事例に伴い、駐車場と隣地の境界にあるブロック塀を点検したところ、一部倒壊の危険がある部分が確認され、緊急に補強修繕を行った。また、町の町道整備に合わせて駐車場整備を実施する予定としている。</t>
    <rPh sb="13" eb="15">
      <t>セイビ</t>
    </rPh>
    <rPh sb="16" eb="17">
      <t>オコナ</t>
    </rPh>
    <rPh sb="35" eb="37">
      <t>ヘイセイ</t>
    </rPh>
    <rPh sb="39" eb="41">
      <t>ネンド</t>
    </rPh>
    <rPh sb="43" eb="46">
      <t>オオサカフ</t>
    </rPh>
    <rPh sb="46" eb="48">
      <t>ホクブ</t>
    </rPh>
    <rPh sb="48" eb="50">
      <t>ジシン</t>
    </rPh>
    <rPh sb="57" eb="58">
      <t>ベイ</t>
    </rPh>
    <rPh sb="58" eb="60">
      <t>トウカイ</t>
    </rPh>
    <rPh sb="61" eb="63">
      <t>ジレイ</t>
    </rPh>
    <rPh sb="64" eb="65">
      <t>トモナ</t>
    </rPh>
    <rPh sb="67" eb="70">
      <t>チュウシャジョウ</t>
    </rPh>
    <rPh sb="71" eb="73">
      <t>リンチ</t>
    </rPh>
    <rPh sb="74" eb="76">
      <t>キョウカイ</t>
    </rPh>
    <rPh sb="83" eb="84">
      <t>ベイ</t>
    </rPh>
    <rPh sb="85" eb="87">
      <t>テンケン</t>
    </rPh>
    <rPh sb="93" eb="95">
      <t>イチブ</t>
    </rPh>
    <rPh sb="95" eb="97">
      <t>トウカイ</t>
    </rPh>
    <rPh sb="98" eb="100">
      <t>キケン</t>
    </rPh>
    <rPh sb="103" eb="105">
      <t>ブブン</t>
    </rPh>
    <rPh sb="106" eb="108">
      <t>カクニン</t>
    </rPh>
    <rPh sb="111" eb="113">
      <t>キンキュウ</t>
    </rPh>
    <rPh sb="114" eb="116">
      <t>ホキョウ</t>
    </rPh>
    <rPh sb="116" eb="118">
      <t>シュウゼン</t>
    </rPh>
    <rPh sb="119" eb="120">
      <t>オコナ</t>
    </rPh>
    <rPh sb="126" eb="127">
      <t>マチ</t>
    </rPh>
    <rPh sb="128" eb="130">
      <t>チョウドウ</t>
    </rPh>
    <rPh sb="130" eb="132">
      <t>セイビ</t>
    </rPh>
    <rPh sb="133" eb="134">
      <t>ア</t>
    </rPh>
    <rPh sb="137" eb="140">
      <t>チュウシャジョウ</t>
    </rPh>
    <rPh sb="140" eb="142">
      <t>セイビ</t>
    </rPh>
    <rPh sb="143" eb="145">
      <t>ジッシ</t>
    </rPh>
    <rPh sb="147" eb="14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</si>
</sst>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115.2</c:v>
                </c:pt>
                <c:pt idx="1">
                  <c:v>112.4</c:v>
                </c:pt>
                <c:pt idx="2">
                  <c:v>100.6</c:v>
                </c:pt>
                <c:pt idx="3">
                  <c:v>94</c:v>
                </c:pt>
                <c:pt idx="4">
                  <c:v>88.7</c:v>
                </c:pt>
              </c:numCache>
            </c:numRef>
          </c:val>
          <c:extLst>
            <c:ext xmlns:c16="http://schemas.microsoft.com/office/drawing/2014/chart" uri="{C3380CC4-5D6E-409C-BE32-E72D297353CC}">
              <c16:uniqueId val="{00000000-B058-4125-B66A-924A27F2B4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B058-4125-B66A-924A27F2B4C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42-4F41-89EE-0E53F534C07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D342-4F41-89EE-0E53F534C07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714-4C73-B946-C5FFDAF9FB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14-4C73-B946-C5FFDAF9FBF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A3F-4844-8BC9-4BBDC68631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3F-4844-8BC9-4BBDC686317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C3-42F9-A0C0-FC228D50D28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12C3-42F9-A0C0-FC228D50D28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7C1-473D-9214-5708FAAC1AA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E7C1-473D-9214-5708FAAC1AA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62.6</c:v>
                </c:pt>
                <c:pt idx="1">
                  <c:v>63.8</c:v>
                </c:pt>
                <c:pt idx="2">
                  <c:v>60.7</c:v>
                </c:pt>
                <c:pt idx="3">
                  <c:v>55.8</c:v>
                </c:pt>
                <c:pt idx="4">
                  <c:v>53.4</c:v>
                </c:pt>
              </c:numCache>
            </c:numRef>
          </c:val>
          <c:extLst>
            <c:ext xmlns:c16="http://schemas.microsoft.com/office/drawing/2014/chart" uri="{C3380CC4-5D6E-409C-BE32-E72D297353CC}">
              <c16:uniqueId val="{00000000-7AAC-4A9B-A47E-A4D3972959D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AAC-4A9B-A47E-A4D3972959D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13.2</c:v>
                </c:pt>
                <c:pt idx="1">
                  <c:v>11</c:v>
                </c:pt>
                <c:pt idx="2">
                  <c:v>0.6</c:v>
                </c:pt>
                <c:pt idx="3">
                  <c:v>-6.4</c:v>
                </c:pt>
                <c:pt idx="4">
                  <c:v>-12.7</c:v>
                </c:pt>
              </c:numCache>
            </c:numRef>
          </c:val>
          <c:extLst>
            <c:ext xmlns:c16="http://schemas.microsoft.com/office/drawing/2014/chart" uri="{C3380CC4-5D6E-409C-BE32-E72D297353CC}">
              <c16:uniqueId val="{00000000-D326-4F46-ADE0-F957B8B1D97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D326-4F46-ADE0-F957B8B1D97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859</c:v>
                </c:pt>
                <c:pt idx="1">
                  <c:v>717</c:v>
                </c:pt>
                <c:pt idx="2">
                  <c:v>32</c:v>
                </c:pt>
                <c:pt idx="3">
                  <c:v>-339</c:v>
                </c:pt>
                <c:pt idx="4">
                  <c:v>-641</c:v>
                </c:pt>
              </c:numCache>
            </c:numRef>
          </c:val>
          <c:extLst>
            <c:ext xmlns:c16="http://schemas.microsoft.com/office/drawing/2014/chart" uri="{C3380CC4-5D6E-409C-BE32-E72D297353CC}">
              <c16:uniqueId val="{00000000-AEB6-4A7F-8499-77A9E05561D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AEB6-4A7F-8499-77A9E05561D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長野県下諏訪町　下諏訪町四ツ角駐車場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4400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163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660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115.2</v>
      </c>
      <c r="V31" s="110"/>
      <c r="W31" s="110"/>
      <c r="X31" s="110"/>
      <c r="Y31" s="110"/>
      <c r="Z31" s="110"/>
      <c r="AA31" s="110"/>
      <c r="AB31" s="110"/>
      <c r="AC31" s="110"/>
      <c r="AD31" s="110"/>
      <c r="AE31" s="110"/>
      <c r="AF31" s="110"/>
      <c r="AG31" s="110"/>
      <c r="AH31" s="110"/>
      <c r="AI31" s="110"/>
      <c r="AJ31" s="110"/>
      <c r="AK31" s="110"/>
      <c r="AL31" s="110"/>
      <c r="AM31" s="110"/>
      <c r="AN31" s="110">
        <f>データ!Z7</f>
        <v>112.4</v>
      </c>
      <c r="AO31" s="110"/>
      <c r="AP31" s="110"/>
      <c r="AQ31" s="110"/>
      <c r="AR31" s="110"/>
      <c r="AS31" s="110"/>
      <c r="AT31" s="110"/>
      <c r="AU31" s="110"/>
      <c r="AV31" s="110"/>
      <c r="AW31" s="110"/>
      <c r="AX31" s="110"/>
      <c r="AY31" s="110"/>
      <c r="AZ31" s="110"/>
      <c r="BA31" s="110"/>
      <c r="BB31" s="110"/>
      <c r="BC31" s="110"/>
      <c r="BD31" s="110"/>
      <c r="BE31" s="110"/>
      <c r="BF31" s="110"/>
      <c r="BG31" s="110">
        <f>データ!AA7</f>
        <v>100.6</v>
      </c>
      <c r="BH31" s="110"/>
      <c r="BI31" s="110"/>
      <c r="BJ31" s="110"/>
      <c r="BK31" s="110"/>
      <c r="BL31" s="110"/>
      <c r="BM31" s="110"/>
      <c r="BN31" s="110"/>
      <c r="BO31" s="110"/>
      <c r="BP31" s="110"/>
      <c r="BQ31" s="110"/>
      <c r="BR31" s="110"/>
      <c r="BS31" s="110"/>
      <c r="BT31" s="110"/>
      <c r="BU31" s="110"/>
      <c r="BV31" s="110"/>
      <c r="BW31" s="110"/>
      <c r="BX31" s="110"/>
      <c r="BY31" s="110"/>
      <c r="BZ31" s="110">
        <f>データ!AB7</f>
        <v>94</v>
      </c>
      <c r="CA31" s="110"/>
      <c r="CB31" s="110"/>
      <c r="CC31" s="110"/>
      <c r="CD31" s="110"/>
      <c r="CE31" s="110"/>
      <c r="CF31" s="110"/>
      <c r="CG31" s="110"/>
      <c r="CH31" s="110"/>
      <c r="CI31" s="110"/>
      <c r="CJ31" s="110"/>
      <c r="CK31" s="110"/>
      <c r="CL31" s="110"/>
      <c r="CM31" s="110"/>
      <c r="CN31" s="110"/>
      <c r="CO31" s="110"/>
      <c r="CP31" s="110"/>
      <c r="CQ31" s="110"/>
      <c r="CR31" s="110"/>
      <c r="CS31" s="110">
        <f>データ!AC7</f>
        <v>88.7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62.6</v>
      </c>
      <c r="JD31" s="81"/>
      <c r="JE31" s="81"/>
      <c r="JF31" s="81"/>
      <c r="JG31" s="81"/>
      <c r="JH31" s="81"/>
      <c r="JI31" s="81"/>
      <c r="JJ31" s="81"/>
      <c r="JK31" s="81"/>
      <c r="JL31" s="81"/>
      <c r="JM31" s="81"/>
      <c r="JN31" s="81"/>
      <c r="JO31" s="81"/>
      <c r="JP31" s="81"/>
      <c r="JQ31" s="81"/>
      <c r="JR31" s="81"/>
      <c r="JS31" s="81"/>
      <c r="JT31" s="81"/>
      <c r="JU31" s="82"/>
      <c r="JV31" s="80">
        <f>データ!DL7</f>
        <v>63.8</v>
      </c>
      <c r="JW31" s="81"/>
      <c r="JX31" s="81"/>
      <c r="JY31" s="81"/>
      <c r="JZ31" s="81"/>
      <c r="KA31" s="81"/>
      <c r="KB31" s="81"/>
      <c r="KC31" s="81"/>
      <c r="KD31" s="81"/>
      <c r="KE31" s="81"/>
      <c r="KF31" s="81"/>
      <c r="KG31" s="81"/>
      <c r="KH31" s="81"/>
      <c r="KI31" s="81"/>
      <c r="KJ31" s="81"/>
      <c r="KK31" s="81"/>
      <c r="KL31" s="81"/>
      <c r="KM31" s="81"/>
      <c r="KN31" s="82"/>
      <c r="KO31" s="80">
        <f>データ!DM7</f>
        <v>60.7</v>
      </c>
      <c r="KP31" s="81"/>
      <c r="KQ31" s="81"/>
      <c r="KR31" s="81"/>
      <c r="KS31" s="81"/>
      <c r="KT31" s="81"/>
      <c r="KU31" s="81"/>
      <c r="KV31" s="81"/>
      <c r="KW31" s="81"/>
      <c r="KX31" s="81"/>
      <c r="KY31" s="81"/>
      <c r="KZ31" s="81"/>
      <c r="LA31" s="81"/>
      <c r="LB31" s="81"/>
      <c r="LC31" s="81"/>
      <c r="LD31" s="81"/>
      <c r="LE31" s="81"/>
      <c r="LF31" s="81"/>
      <c r="LG31" s="82"/>
      <c r="LH31" s="80">
        <f>データ!DN7</f>
        <v>55.8</v>
      </c>
      <c r="LI31" s="81"/>
      <c r="LJ31" s="81"/>
      <c r="LK31" s="81"/>
      <c r="LL31" s="81"/>
      <c r="LM31" s="81"/>
      <c r="LN31" s="81"/>
      <c r="LO31" s="81"/>
      <c r="LP31" s="81"/>
      <c r="LQ31" s="81"/>
      <c r="LR31" s="81"/>
      <c r="LS31" s="81"/>
      <c r="LT31" s="81"/>
      <c r="LU31" s="81"/>
      <c r="LV31" s="81"/>
      <c r="LW31" s="81"/>
      <c r="LX31" s="81"/>
      <c r="LY31" s="81"/>
      <c r="LZ31" s="82"/>
      <c r="MA31" s="80">
        <f>データ!DO7</f>
        <v>53.4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13.2</v>
      </c>
      <c r="EM52" s="110"/>
      <c r="EN52" s="110"/>
      <c r="EO52" s="110"/>
      <c r="EP52" s="110"/>
      <c r="EQ52" s="110"/>
      <c r="ER52" s="110"/>
      <c r="ES52" s="110"/>
      <c r="ET52" s="110"/>
      <c r="EU52" s="110"/>
      <c r="EV52" s="110"/>
      <c r="EW52" s="110"/>
      <c r="EX52" s="110"/>
      <c r="EY52" s="110"/>
      <c r="EZ52" s="110"/>
      <c r="FA52" s="110"/>
      <c r="FB52" s="110"/>
      <c r="FC52" s="110"/>
      <c r="FD52" s="110"/>
      <c r="FE52" s="110">
        <f>データ!BG7</f>
        <v>11</v>
      </c>
      <c r="FF52" s="110"/>
      <c r="FG52" s="110"/>
      <c r="FH52" s="110"/>
      <c r="FI52" s="110"/>
      <c r="FJ52" s="110"/>
      <c r="FK52" s="110"/>
      <c r="FL52" s="110"/>
      <c r="FM52" s="110"/>
      <c r="FN52" s="110"/>
      <c r="FO52" s="110"/>
      <c r="FP52" s="110"/>
      <c r="FQ52" s="110"/>
      <c r="FR52" s="110"/>
      <c r="FS52" s="110"/>
      <c r="FT52" s="110"/>
      <c r="FU52" s="110"/>
      <c r="FV52" s="110"/>
      <c r="FW52" s="110"/>
      <c r="FX52" s="110">
        <f>データ!BH7</f>
        <v>0.6</v>
      </c>
      <c r="FY52" s="110"/>
      <c r="FZ52" s="110"/>
      <c r="GA52" s="110"/>
      <c r="GB52" s="110"/>
      <c r="GC52" s="110"/>
      <c r="GD52" s="110"/>
      <c r="GE52" s="110"/>
      <c r="GF52" s="110"/>
      <c r="GG52" s="110"/>
      <c r="GH52" s="110"/>
      <c r="GI52" s="110"/>
      <c r="GJ52" s="110"/>
      <c r="GK52" s="110"/>
      <c r="GL52" s="110"/>
      <c r="GM52" s="110"/>
      <c r="GN52" s="110"/>
      <c r="GO52" s="110"/>
      <c r="GP52" s="110"/>
      <c r="GQ52" s="110">
        <f>データ!BI7</f>
        <v>-6.4</v>
      </c>
      <c r="GR52" s="110"/>
      <c r="GS52" s="110"/>
      <c r="GT52" s="110"/>
      <c r="GU52" s="110"/>
      <c r="GV52" s="110"/>
      <c r="GW52" s="110"/>
      <c r="GX52" s="110"/>
      <c r="GY52" s="110"/>
      <c r="GZ52" s="110"/>
      <c r="HA52" s="110"/>
      <c r="HB52" s="110"/>
      <c r="HC52" s="110"/>
      <c r="HD52" s="110"/>
      <c r="HE52" s="110"/>
      <c r="HF52" s="110"/>
      <c r="HG52" s="110"/>
      <c r="HH52" s="110"/>
      <c r="HI52" s="110"/>
      <c r="HJ52" s="110">
        <f>データ!BJ7</f>
        <v>-12.7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859</v>
      </c>
      <c r="JD52" s="106"/>
      <c r="JE52" s="106"/>
      <c r="JF52" s="106"/>
      <c r="JG52" s="106"/>
      <c r="JH52" s="106"/>
      <c r="JI52" s="106"/>
      <c r="JJ52" s="106"/>
      <c r="JK52" s="106"/>
      <c r="JL52" s="106"/>
      <c r="JM52" s="106"/>
      <c r="JN52" s="106"/>
      <c r="JO52" s="106"/>
      <c r="JP52" s="106"/>
      <c r="JQ52" s="106"/>
      <c r="JR52" s="106"/>
      <c r="JS52" s="106"/>
      <c r="JT52" s="106"/>
      <c r="JU52" s="106"/>
      <c r="JV52" s="106">
        <f>データ!BR7</f>
        <v>717</v>
      </c>
      <c r="JW52" s="106"/>
      <c r="JX52" s="106"/>
      <c r="JY52" s="106"/>
      <c r="JZ52" s="106"/>
      <c r="KA52" s="106"/>
      <c r="KB52" s="106"/>
      <c r="KC52" s="106"/>
      <c r="KD52" s="106"/>
      <c r="KE52" s="106"/>
      <c r="KF52" s="106"/>
      <c r="KG52" s="106"/>
      <c r="KH52" s="106"/>
      <c r="KI52" s="106"/>
      <c r="KJ52" s="106"/>
      <c r="KK52" s="106"/>
      <c r="KL52" s="106"/>
      <c r="KM52" s="106"/>
      <c r="KN52" s="106"/>
      <c r="KO52" s="106">
        <f>データ!BS7</f>
        <v>32</v>
      </c>
      <c r="KP52" s="106"/>
      <c r="KQ52" s="106"/>
      <c r="KR52" s="106"/>
      <c r="KS52" s="106"/>
      <c r="KT52" s="106"/>
      <c r="KU52" s="106"/>
      <c r="KV52" s="106"/>
      <c r="KW52" s="106"/>
      <c r="KX52" s="106"/>
      <c r="KY52" s="106"/>
      <c r="KZ52" s="106"/>
      <c r="LA52" s="106"/>
      <c r="LB52" s="106"/>
      <c r="LC52" s="106"/>
      <c r="LD52" s="106"/>
      <c r="LE52" s="106"/>
      <c r="LF52" s="106"/>
      <c r="LG52" s="106"/>
      <c r="LH52" s="106">
        <f>データ!BT7</f>
        <v>-339</v>
      </c>
      <c r="LI52" s="106"/>
      <c r="LJ52" s="106"/>
      <c r="LK52" s="106"/>
      <c r="LL52" s="106"/>
      <c r="LM52" s="106"/>
      <c r="LN52" s="106"/>
      <c r="LO52" s="106"/>
      <c r="LP52" s="106"/>
      <c r="LQ52" s="106"/>
      <c r="LR52" s="106"/>
      <c r="LS52" s="106"/>
      <c r="LT52" s="106"/>
      <c r="LU52" s="106"/>
      <c r="LV52" s="106"/>
      <c r="LW52" s="106"/>
      <c r="LX52" s="106"/>
      <c r="LY52" s="106"/>
      <c r="LZ52" s="106"/>
      <c r="MA52" s="106">
        <f>データ!BU7</f>
        <v>-641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72442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12518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Pr+HA0ipLxigOKWQnw6t2/60iDakIf7178eEePZYavgcEFR41x2bxkBY/tfndqJ9WrMOUVApy1vFcFlsz6pw==" saltValue="5zHZLkeswWF74uoAu8e/3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100</v>
      </c>
      <c r="AW5" s="59" t="s">
        <v>91</v>
      </c>
      <c r="AX5" s="59" t="s">
        <v>105</v>
      </c>
      <c r="AY5" s="59" t="s">
        <v>93</v>
      </c>
      <c r="AZ5" s="59" t="s">
        <v>94</v>
      </c>
      <c r="BA5" s="59" t="s">
        <v>95</v>
      </c>
      <c r="BB5" s="59" t="s">
        <v>96</v>
      </c>
      <c r="BC5" s="59" t="s">
        <v>97</v>
      </c>
      <c r="BD5" s="59" t="s">
        <v>98</v>
      </c>
      <c r="BE5" s="59" t="s">
        <v>99</v>
      </c>
      <c r="BF5" s="59" t="s">
        <v>89</v>
      </c>
      <c r="BG5" s="59" t="s">
        <v>100</v>
      </c>
      <c r="BH5" s="59" t="s">
        <v>91</v>
      </c>
      <c r="BI5" s="59" t="s">
        <v>102</v>
      </c>
      <c r="BJ5" s="59" t="s">
        <v>93</v>
      </c>
      <c r="BK5" s="59" t="s">
        <v>94</v>
      </c>
      <c r="BL5" s="59" t="s">
        <v>95</v>
      </c>
      <c r="BM5" s="59" t="s">
        <v>96</v>
      </c>
      <c r="BN5" s="59" t="s">
        <v>97</v>
      </c>
      <c r="BO5" s="59" t="s">
        <v>98</v>
      </c>
      <c r="BP5" s="59" t="s">
        <v>99</v>
      </c>
      <c r="BQ5" s="59" t="s">
        <v>106</v>
      </c>
      <c r="BR5" s="59" t="s">
        <v>100</v>
      </c>
      <c r="BS5" s="59" t="s">
        <v>107</v>
      </c>
      <c r="BT5" s="59" t="s">
        <v>105</v>
      </c>
      <c r="BU5" s="59" t="s">
        <v>108</v>
      </c>
      <c r="BV5" s="59" t="s">
        <v>94</v>
      </c>
      <c r="BW5" s="59" t="s">
        <v>95</v>
      </c>
      <c r="BX5" s="59" t="s">
        <v>96</v>
      </c>
      <c r="BY5" s="59" t="s">
        <v>97</v>
      </c>
      <c r="BZ5" s="59" t="s">
        <v>98</v>
      </c>
      <c r="CA5" s="59" t="s">
        <v>99</v>
      </c>
      <c r="CB5" s="59" t="s">
        <v>104</v>
      </c>
      <c r="CC5" s="59" t="s">
        <v>100</v>
      </c>
      <c r="CD5" s="59" t="s">
        <v>107</v>
      </c>
      <c r="CE5" s="59" t="s">
        <v>105</v>
      </c>
      <c r="CF5" s="59" t="s">
        <v>103</v>
      </c>
      <c r="CG5" s="59" t="s">
        <v>94</v>
      </c>
      <c r="CH5" s="59" t="s">
        <v>95</v>
      </c>
      <c r="CI5" s="59" t="s">
        <v>96</v>
      </c>
      <c r="CJ5" s="59" t="s">
        <v>97</v>
      </c>
      <c r="CK5" s="59" t="s">
        <v>98</v>
      </c>
      <c r="CL5" s="59" t="s">
        <v>99</v>
      </c>
      <c r="CM5" s="150"/>
      <c r="CN5" s="150"/>
      <c r="CO5" s="59" t="s">
        <v>104</v>
      </c>
      <c r="CP5" s="59" t="s">
        <v>100</v>
      </c>
      <c r="CQ5" s="59" t="s">
        <v>91</v>
      </c>
      <c r="CR5" s="59" t="s">
        <v>105</v>
      </c>
      <c r="CS5" s="59" t="s">
        <v>93</v>
      </c>
      <c r="CT5" s="59" t="s">
        <v>94</v>
      </c>
      <c r="CU5" s="59" t="s">
        <v>95</v>
      </c>
      <c r="CV5" s="59" t="s">
        <v>96</v>
      </c>
      <c r="CW5" s="59" t="s">
        <v>97</v>
      </c>
      <c r="CX5" s="59" t="s">
        <v>98</v>
      </c>
      <c r="CY5" s="59" t="s">
        <v>99</v>
      </c>
      <c r="CZ5" s="59" t="s">
        <v>104</v>
      </c>
      <c r="DA5" s="59" t="s">
        <v>90</v>
      </c>
      <c r="DB5" s="59" t="s">
        <v>91</v>
      </c>
      <c r="DC5" s="59" t="s">
        <v>102</v>
      </c>
      <c r="DD5" s="59" t="s">
        <v>108</v>
      </c>
      <c r="DE5" s="59" t="s">
        <v>94</v>
      </c>
      <c r="DF5" s="59" t="s">
        <v>95</v>
      </c>
      <c r="DG5" s="59" t="s">
        <v>96</v>
      </c>
      <c r="DH5" s="59" t="s">
        <v>97</v>
      </c>
      <c r="DI5" s="59" t="s">
        <v>98</v>
      </c>
      <c r="DJ5" s="59" t="s">
        <v>35</v>
      </c>
      <c r="DK5" s="59" t="s">
        <v>89</v>
      </c>
      <c r="DL5" s="59" t="s">
        <v>90</v>
      </c>
      <c r="DM5" s="59" t="s">
        <v>91</v>
      </c>
      <c r="DN5" s="59" t="s">
        <v>109</v>
      </c>
      <c r="DO5" s="59" t="s">
        <v>108</v>
      </c>
      <c r="DP5" s="59" t="s">
        <v>94</v>
      </c>
      <c r="DQ5" s="59" t="s">
        <v>95</v>
      </c>
      <c r="DR5" s="59" t="s">
        <v>96</v>
      </c>
      <c r="DS5" s="59" t="s">
        <v>97</v>
      </c>
      <c r="DT5" s="59" t="s">
        <v>98</v>
      </c>
      <c r="DU5" s="59" t="s">
        <v>99</v>
      </c>
    </row>
    <row r="6" spans="1:125" s="66" customFormat="1" x14ac:dyDescent="0.15">
      <c r="A6" s="49" t="s">
        <v>110</v>
      </c>
      <c r="B6" s="60">
        <f>B8</f>
        <v>2018</v>
      </c>
      <c r="C6" s="60">
        <f t="shared" ref="C6:X6" si="1">C8</f>
        <v>203611</v>
      </c>
      <c r="D6" s="60">
        <f t="shared" si="1"/>
        <v>47</v>
      </c>
      <c r="E6" s="60">
        <f t="shared" si="1"/>
        <v>14</v>
      </c>
      <c r="F6" s="60">
        <f t="shared" si="1"/>
        <v>0</v>
      </c>
      <c r="G6" s="60">
        <f t="shared" si="1"/>
        <v>1</v>
      </c>
      <c r="H6" s="60" t="str">
        <f>SUBSTITUTE(H8,"　","")</f>
        <v>長野県下諏訪町</v>
      </c>
      <c r="I6" s="60" t="str">
        <f t="shared" si="1"/>
        <v>下諏訪町四ツ角駐車場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37</v>
      </c>
      <c r="S6" s="62" t="str">
        <f t="shared" si="1"/>
        <v>商業施設</v>
      </c>
      <c r="T6" s="62" t="str">
        <f t="shared" si="1"/>
        <v>無</v>
      </c>
      <c r="U6" s="63">
        <f t="shared" si="1"/>
        <v>4400</v>
      </c>
      <c r="V6" s="63">
        <f t="shared" si="1"/>
        <v>163</v>
      </c>
      <c r="W6" s="63">
        <f t="shared" si="1"/>
        <v>660</v>
      </c>
      <c r="X6" s="62" t="str">
        <f t="shared" si="1"/>
        <v>導入なし</v>
      </c>
      <c r="Y6" s="64">
        <f>IF(Y8="-",NA(),Y8)</f>
        <v>115.2</v>
      </c>
      <c r="Z6" s="64">
        <f t="shared" ref="Z6:AH6" si="2">IF(Z8="-",NA(),Z8)</f>
        <v>112.4</v>
      </c>
      <c r="AA6" s="64">
        <f t="shared" si="2"/>
        <v>100.6</v>
      </c>
      <c r="AB6" s="64">
        <f t="shared" si="2"/>
        <v>94</v>
      </c>
      <c r="AC6" s="64">
        <f t="shared" si="2"/>
        <v>88.7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13.2</v>
      </c>
      <c r="BG6" s="64">
        <f t="shared" ref="BG6:BO6" si="5">IF(BG8="-",NA(),BG8)</f>
        <v>11</v>
      </c>
      <c r="BH6" s="64">
        <f t="shared" si="5"/>
        <v>0.6</v>
      </c>
      <c r="BI6" s="64">
        <f t="shared" si="5"/>
        <v>-6.4</v>
      </c>
      <c r="BJ6" s="64">
        <f t="shared" si="5"/>
        <v>-12.7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859</v>
      </c>
      <c r="BR6" s="65">
        <f t="shared" ref="BR6:BZ6" si="6">IF(BR8="-",NA(),BR8)</f>
        <v>717</v>
      </c>
      <c r="BS6" s="65">
        <f t="shared" si="6"/>
        <v>32</v>
      </c>
      <c r="BT6" s="65">
        <f t="shared" si="6"/>
        <v>-339</v>
      </c>
      <c r="BU6" s="65">
        <f t="shared" si="6"/>
        <v>-641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111</v>
      </c>
      <c r="CM6" s="63">
        <f t="shared" ref="CM6:CN6" si="7">CM8</f>
        <v>72442</v>
      </c>
      <c r="CN6" s="63">
        <f t="shared" si="7"/>
        <v>12518</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62.6</v>
      </c>
      <c r="DL6" s="64">
        <f t="shared" ref="DL6:DT6" si="9">IF(DL8="-",NA(),DL8)</f>
        <v>63.8</v>
      </c>
      <c r="DM6" s="64">
        <f t="shared" si="9"/>
        <v>60.7</v>
      </c>
      <c r="DN6" s="64">
        <f t="shared" si="9"/>
        <v>55.8</v>
      </c>
      <c r="DO6" s="64">
        <f t="shared" si="9"/>
        <v>53.4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113</v>
      </c>
      <c r="B7" s="60">
        <f t="shared" ref="B7:X7" si="10">B8</f>
        <v>2018</v>
      </c>
      <c r="C7" s="60">
        <f t="shared" si="10"/>
        <v>203611</v>
      </c>
      <c r="D7" s="60">
        <f t="shared" si="10"/>
        <v>47</v>
      </c>
      <c r="E7" s="60">
        <f t="shared" si="10"/>
        <v>14</v>
      </c>
      <c r="F7" s="60">
        <f t="shared" si="10"/>
        <v>0</v>
      </c>
      <c r="G7" s="60">
        <f t="shared" si="10"/>
        <v>1</v>
      </c>
      <c r="H7" s="60" t="str">
        <f t="shared" si="10"/>
        <v>長野県　下諏訪町</v>
      </c>
      <c r="I7" s="60" t="str">
        <f t="shared" si="10"/>
        <v>下諏訪町四ツ角駐車場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37</v>
      </c>
      <c r="S7" s="62" t="str">
        <f t="shared" si="10"/>
        <v>商業施設</v>
      </c>
      <c r="T7" s="62" t="str">
        <f t="shared" si="10"/>
        <v>無</v>
      </c>
      <c r="U7" s="63">
        <f t="shared" si="10"/>
        <v>4400</v>
      </c>
      <c r="V7" s="63">
        <f t="shared" si="10"/>
        <v>163</v>
      </c>
      <c r="W7" s="63">
        <f t="shared" si="10"/>
        <v>660</v>
      </c>
      <c r="X7" s="62" t="str">
        <f t="shared" si="10"/>
        <v>導入なし</v>
      </c>
      <c r="Y7" s="64">
        <f>Y8</f>
        <v>115.2</v>
      </c>
      <c r="Z7" s="64">
        <f t="shared" ref="Z7:AH7" si="11">Z8</f>
        <v>112.4</v>
      </c>
      <c r="AA7" s="64">
        <f t="shared" si="11"/>
        <v>100.6</v>
      </c>
      <c r="AB7" s="64">
        <f t="shared" si="11"/>
        <v>94</v>
      </c>
      <c r="AC7" s="64">
        <f t="shared" si="11"/>
        <v>88.7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13.2</v>
      </c>
      <c r="BG7" s="64">
        <f t="shared" ref="BG7:BO7" si="14">BG8</f>
        <v>11</v>
      </c>
      <c r="BH7" s="64">
        <f t="shared" si="14"/>
        <v>0.6</v>
      </c>
      <c r="BI7" s="64">
        <f t="shared" si="14"/>
        <v>-6.4</v>
      </c>
      <c r="BJ7" s="64">
        <f t="shared" si="14"/>
        <v>-12.7</v>
      </c>
      <c r="BK7" s="64">
        <f t="shared" si="14"/>
        <v>40.700000000000003</v>
      </c>
      <c r="BL7" s="64">
        <f t="shared" si="14"/>
        <v>38.200000000000003</v>
      </c>
      <c r="BM7" s="64">
        <f t="shared" si="14"/>
        <v>34.6</v>
      </c>
      <c r="BN7" s="64">
        <f t="shared" si="14"/>
        <v>37.6</v>
      </c>
      <c r="BO7" s="64">
        <f t="shared" si="14"/>
        <v>33.200000000000003</v>
      </c>
      <c r="BP7" s="61"/>
      <c r="BQ7" s="65">
        <f>BQ8</f>
        <v>859</v>
      </c>
      <c r="BR7" s="65">
        <f t="shared" ref="BR7:BZ7" si="15">BR8</f>
        <v>717</v>
      </c>
      <c r="BS7" s="65">
        <f t="shared" si="15"/>
        <v>32</v>
      </c>
      <c r="BT7" s="65">
        <f t="shared" si="15"/>
        <v>-339</v>
      </c>
      <c r="BU7" s="65">
        <f t="shared" si="15"/>
        <v>-641</v>
      </c>
      <c r="BV7" s="65">
        <f t="shared" si="15"/>
        <v>7496</v>
      </c>
      <c r="BW7" s="65">
        <f t="shared" si="15"/>
        <v>6967</v>
      </c>
      <c r="BX7" s="65">
        <f t="shared" si="15"/>
        <v>7138</v>
      </c>
      <c r="BY7" s="65">
        <f t="shared" si="15"/>
        <v>8131</v>
      </c>
      <c r="BZ7" s="65">
        <f t="shared" si="15"/>
        <v>8024</v>
      </c>
      <c r="CA7" s="63"/>
      <c r="CB7" s="64" t="s">
        <v>114</v>
      </c>
      <c r="CC7" s="64" t="s">
        <v>114</v>
      </c>
      <c r="CD7" s="64" t="s">
        <v>114</v>
      </c>
      <c r="CE7" s="64" t="s">
        <v>114</v>
      </c>
      <c r="CF7" s="64" t="s">
        <v>114</v>
      </c>
      <c r="CG7" s="64" t="s">
        <v>114</v>
      </c>
      <c r="CH7" s="64" t="s">
        <v>114</v>
      </c>
      <c r="CI7" s="64" t="s">
        <v>114</v>
      </c>
      <c r="CJ7" s="64" t="s">
        <v>114</v>
      </c>
      <c r="CK7" s="64" t="s">
        <v>115</v>
      </c>
      <c r="CL7" s="61"/>
      <c r="CM7" s="63">
        <f>CM8</f>
        <v>72442</v>
      </c>
      <c r="CN7" s="63">
        <f>CN8</f>
        <v>12518</v>
      </c>
      <c r="CO7" s="64" t="s">
        <v>114</v>
      </c>
      <c r="CP7" s="64" t="s">
        <v>114</v>
      </c>
      <c r="CQ7" s="64" t="s">
        <v>114</v>
      </c>
      <c r="CR7" s="64" t="s">
        <v>114</v>
      </c>
      <c r="CS7" s="64" t="s">
        <v>114</v>
      </c>
      <c r="CT7" s="64" t="s">
        <v>114</v>
      </c>
      <c r="CU7" s="64" t="s">
        <v>114</v>
      </c>
      <c r="CV7" s="64" t="s">
        <v>114</v>
      </c>
      <c r="CW7" s="64" t="s">
        <v>114</v>
      </c>
      <c r="CX7" s="64" t="s">
        <v>111</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62.6</v>
      </c>
      <c r="DL7" s="64">
        <f t="shared" ref="DL7:DT7" si="17">DL8</f>
        <v>63.8</v>
      </c>
      <c r="DM7" s="64">
        <f t="shared" si="17"/>
        <v>60.7</v>
      </c>
      <c r="DN7" s="64">
        <f t="shared" si="17"/>
        <v>55.8</v>
      </c>
      <c r="DO7" s="64">
        <f t="shared" si="17"/>
        <v>53.4</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203611</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37</v>
      </c>
      <c r="S8" s="69" t="s">
        <v>126</v>
      </c>
      <c r="T8" s="69" t="s">
        <v>127</v>
      </c>
      <c r="U8" s="70">
        <v>4400</v>
      </c>
      <c r="V8" s="70">
        <v>163</v>
      </c>
      <c r="W8" s="70">
        <v>660</v>
      </c>
      <c r="X8" s="69" t="s">
        <v>128</v>
      </c>
      <c r="Y8" s="71">
        <v>115.2</v>
      </c>
      <c r="Z8" s="71">
        <v>112.4</v>
      </c>
      <c r="AA8" s="71">
        <v>100.6</v>
      </c>
      <c r="AB8" s="71">
        <v>94</v>
      </c>
      <c r="AC8" s="71">
        <v>88.7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13.2</v>
      </c>
      <c r="BG8" s="71">
        <v>11</v>
      </c>
      <c r="BH8" s="71">
        <v>0.6</v>
      </c>
      <c r="BI8" s="71">
        <v>-6.4</v>
      </c>
      <c r="BJ8" s="71">
        <v>-12.7</v>
      </c>
      <c r="BK8" s="71">
        <v>40.700000000000003</v>
      </c>
      <c r="BL8" s="71">
        <v>38.200000000000003</v>
      </c>
      <c r="BM8" s="71">
        <v>34.6</v>
      </c>
      <c r="BN8" s="71">
        <v>37.6</v>
      </c>
      <c r="BO8" s="71">
        <v>33.200000000000003</v>
      </c>
      <c r="BP8" s="68">
        <v>26.3</v>
      </c>
      <c r="BQ8" s="72">
        <v>859</v>
      </c>
      <c r="BR8" s="72">
        <v>717</v>
      </c>
      <c r="BS8" s="72">
        <v>32</v>
      </c>
      <c r="BT8" s="73">
        <v>-339</v>
      </c>
      <c r="BU8" s="73">
        <v>-641</v>
      </c>
      <c r="BV8" s="72">
        <v>7496</v>
      </c>
      <c r="BW8" s="72">
        <v>6967</v>
      </c>
      <c r="BX8" s="72">
        <v>7138</v>
      </c>
      <c r="BY8" s="72">
        <v>8131</v>
      </c>
      <c r="BZ8" s="72">
        <v>8024</v>
      </c>
      <c r="CA8" s="70">
        <v>16102</v>
      </c>
      <c r="CB8" s="71" t="s">
        <v>120</v>
      </c>
      <c r="CC8" s="71" t="s">
        <v>120</v>
      </c>
      <c r="CD8" s="71" t="s">
        <v>120</v>
      </c>
      <c r="CE8" s="71" t="s">
        <v>120</v>
      </c>
      <c r="CF8" s="71" t="s">
        <v>120</v>
      </c>
      <c r="CG8" s="71" t="s">
        <v>120</v>
      </c>
      <c r="CH8" s="71" t="s">
        <v>120</v>
      </c>
      <c r="CI8" s="71" t="s">
        <v>120</v>
      </c>
      <c r="CJ8" s="71" t="s">
        <v>120</v>
      </c>
      <c r="CK8" s="71" t="s">
        <v>120</v>
      </c>
      <c r="CL8" s="68" t="s">
        <v>120</v>
      </c>
      <c r="CM8" s="70">
        <v>72442</v>
      </c>
      <c r="CN8" s="70">
        <v>12518</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78.400000000000006</v>
      </c>
      <c r="DF8" s="71">
        <v>70.5</v>
      </c>
      <c r="DG8" s="71">
        <v>59.2</v>
      </c>
      <c r="DH8" s="71">
        <v>62.4</v>
      </c>
      <c r="DI8" s="71">
        <v>82.7</v>
      </c>
      <c r="DJ8" s="68">
        <v>103.6</v>
      </c>
      <c r="DK8" s="71">
        <v>62.6</v>
      </c>
      <c r="DL8" s="71">
        <v>63.8</v>
      </c>
      <c r="DM8" s="71">
        <v>60.7</v>
      </c>
      <c r="DN8" s="71">
        <v>55.8</v>
      </c>
      <c r="DO8" s="71">
        <v>53.4</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2020-01-24T04:10:02Z</cp:lastPrinted>
  <dcterms:created xsi:type="dcterms:W3CDTF">2019-12-05T07:23:00Z</dcterms:created>
  <dcterms:modified xsi:type="dcterms:W3CDTF">2020-02-20T02:32:16Z</dcterms:modified>
  <cp:category/>
</cp:coreProperties>
</file>