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9　長野地域振興局\202070 須坂市\"/>
    </mc:Choice>
  </mc:AlternateContent>
  <workbookProtection workbookAlgorithmName="SHA-512" workbookHashValue="Vn3Y5xQtkO11znWHdqhss4r3YCB6uhY4/8m0jEPWR4wA5iw+5H7yeRKUYdHmFJCuA5LVfBwHSOO/ofBCcHTQtw==" workbookSaltValue="f4G3Swyh/naFYW0U+a5rd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<sst xmlns="http://schemas.openxmlformats.org/spreadsheetml/2006/main" count="220" uniqueCount="108">
  <si>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</si>
  <si>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</si>
  <si>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</si>
  <si>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</si>
  <si>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</si>
  <si>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</si>
  <si>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</si>
  <si>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</si>
  <si>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</si>
  <si>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</si>
  <si>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</si>
  <si>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</si>
  <si>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</si>
  <si>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</si>
  <si>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</si>
  <si>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</si>
  <si>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</si>
  <si>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</si>
  <si>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</si>
  <si>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</si>
  <si>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</si>
  <si>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</si>
  <si>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</si>
  <si>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</si>
  <si>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</si>
  <si>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</si>
  <si>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</si>
  <si>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</si>
  <si>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</si>
  <si>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</si>
  <si>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</si>
  <si>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</si>
  <si>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</si>
  <si>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</si>
  <si>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</si>
  <si>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</si>
  <si>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</si>
  <si>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</si>
  <si>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</si>
  <si>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</si>
  <si>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</si>
  <si>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</si>
  <si>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</si>
  <si>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</si>
  <si>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</si>
  <si>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</si>
  <si>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</si>
  <si>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</si>
  <si>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</si>
  <si>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</si>
  <si>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</si>
  <si>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</si>
  <si>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</si>
  <si>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</si>
  <si>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</si>
  <si>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</si>
  <si>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</si>
  <si>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</si>
  <si>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</si>
  <si>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</si>
  <si>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</si>
  <si>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</si>
  <si>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</si>
  <si>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</si>
  <si>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</si>
  <si>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</si>
  <si>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</si>
  <si>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</si>
  <si>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</si>
  <si>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</si>
  <si>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</si>
  <si>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</si>
  <si>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</si>
  <si>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</si>
  <si>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</si>
  <si>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</si>
  <si>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</si>
  <si>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</si>
  <si>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</si>
  <si>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</si>
  <si>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</si>
  <si>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</si>
  <si>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</si>
  <si>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</si>
  <si>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</si>
  <si>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</si>
  <si>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</si>
  <si>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</si>
  <si>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</si>
  <si>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</si>
  <si>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</si>
  <si>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</si>
  <si>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</si>
  <si>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須坂市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</si>
  <si>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</si>
  <si>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</si>
  <si>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</si>
  <si>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</si>
  <si>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</si>
  <si>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</si>
  <si>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</si>
  <si>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</si>
  <si>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</si>
  <si>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</si>
  <si>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</si>
  <si>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「①経常収支比率」は過去5年間すべて100％を上回っています。「②累積欠損金」もなく、「③流動比率」も高い水準を確保していることから、今のところ</t>
    </r>
    <r>
      <rPr>
        <b/>
        <u/>
        <sz val="11"/>
        <rFont val="ＭＳ ゴシック"/>
        <family val="3"/>
        <charset val="128"/>
      </rPr>
      <t>健全経営を維持</t>
    </r>
    <r>
      <rPr>
        <sz val="11"/>
        <rFont val="ＭＳ ゴシック"/>
        <family val="3"/>
        <charset val="128"/>
      </rPr>
      <t>してい</t>
    </r>
    <r>
      <rPr>
        <sz val="11"/>
        <color theme="1"/>
        <rFont val="ＭＳ ゴシック"/>
        <family val="3"/>
        <charset val="128"/>
      </rPr>
      <t>ます。また、類似団体と比較して「⑤料金回収率」は少し高めではあるものの「⑥給水原価」は概ね平均値であることから、適正な料金設定の範囲内であるとも考えています。
　しかしながら、「⑧有収率」は類似団体平均を大きく下回っています。施設の老朽化（下記参照）もあって、水量が収益に結びついていません。
　また、近年は企業債残高を縮小させる方針により「④企業債残高対給水収益比率」は確実に改善されましたが、管路更新率が類似団体平均を大きく下回っており、</t>
    </r>
    <r>
      <rPr>
        <u/>
        <sz val="11"/>
        <rFont val="ＭＳ ゴシック"/>
        <family val="3"/>
        <charset val="128"/>
      </rPr>
      <t>必要な更新事業を先送りしている</t>
    </r>
    <r>
      <rPr>
        <sz val="11"/>
        <color theme="1"/>
        <rFont val="ＭＳ ゴシック"/>
        <family val="3"/>
        <charset val="128"/>
      </rPr>
      <t>とも言えます。今後はアセットマネジメントの試算に基づき、本格的な更新事業に着手しますので、その財源として企業債も有効活用してまいります。
　なお、「⑦施設利用率」は類似団体平均を大きく下回っている理由は、メインの水源であるダムの水位不足に対応するため、予備能力を重視してきたことにあります。今後は給水人口が大きく減少していくため、中長期的な課題として「施設のダウンサイジング」も検討していく必要があります。</t>
    </r>
    <rPh sb="2" eb="4">
      <t>ケイジョウ</t>
    </rPh>
    <rPh sb="4" eb="6">
      <t>シュウシ</t>
    </rPh>
    <rPh sb="6" eb="8">
      <t>ヒリツ</t>
    </rPh>
    <rPh sb="10" eb="12">
      <t>カコ</t>
    </rPh>
    <rPh sb="13" eb="15">
      <t>ネンカン</t>
    </rPh>
    <rPh sb="23" eb="25">
      <t>ウワマワ</t>
    </rPh>
    <rPh sb="33" eb="35">
      <t>ルイセキ</t>
    </rPh>
    <rPh sb="35" eb="37">
      <t>ケッソン</t>
    </rPh>
    <rPh sb="37" eb="38">
      <t>カネ</t>
    </rPh>
    <rPh sb="45" eb="47">
      <t>リュウドウ</t>
    </rPh>
    <rPh sb="47" eb="49">
      <t>ヒリツ</t>
    </rPh>
    <rPh sb="51" eb="52">
      <t>タカ</t>
    </rPh>
    <rPh sb="53" eb="55">
      <t>スイジュン</t>
    </rPh>
    <rPh sb="56" eb="58">
      <t>カクホ</t>
    </rPh>
    <rPh sb="67" eb="68">
      <t>イマ</t>
    </rPh>
    <rPh sb="72" eb="74">
      <t>ケンゼン</t>
    </rPh>
    <rPh sb="74" eb="76">
      <t>ケイエイ</t>
    </rPh>
    <rPh sb="77" eb="79">
      <t>イジ</t>
    </rPh>
    <rPh sb="88" eb="90">
      <t>ルイジ</t>
    </rPh>
    <rPh sb="90" eb="92">
      <t>ダンタイ</t>
    </rPh>
    <rPh sb="93" eb="95">
      <t>ヒカク</t>
    </rPh>
    <rPh sb="99" eb="101">
      <t>リョウキン</t>
    </rPh>
    <rPh sb="101" eb="103">
      <t>カイシュウ</t>
    </rPh>
    <rPh sb="103" eb="104">
      <t>リツ</t>
    </rPh>
    <rPh sb="106" eb="107">
      <t>スコ</t>
    </rPh>
    <rPh sb="108" eb="109">
      <t>タカ</t>
    </rPh>
    <rPh sb="119" eb="121">
      <t>キュウスイ</t>
    </rPh>
    <rPh sb="121" eb="123">
      <t>ゲンカ</t>
    </rPh>
    <rPh sb="125" eb="126">
      <t>オオム</t>
    </rPh>
    <rPh sb="127" eb="130">
      <t>ヘイキンチ</t>
    </rPh>
    <rPh sb="138" eb="140">
      <t>テキセイ</t>
    </rPh>
    <rPh sb="141" eb="143">
      <t>リョウキン</t>
    </rPh>
    <rPh sb="143" eb="145">
      <t>セッテイ</t>
    </rPh>
    <rPh sb="146" eb="149">
      <t>ハンイナイ</t>
    </rPh>
    <rPh sb="154" eb="155">
      <t>カンガ</t>
    </rPh>
    <rPh sb="173" eb="176">
      <t>ユウシュウリツ</t>
    </rPh>
    <rPh sb="178" eb="180">
      <t>ルイジ</t>
    </rPh>
    <rPh sb="180" eb="182">
      <t>ダンタイ</t>
    </rPh>
    <rPh sb="182" eb="184">
      <t>ヘイキン</t>
    </rPh>
    <rPh sb="185" eb="186">
      <t>オオ</t>
    </rPh>
    <rPh sb="188" eb="190">
      <t>シタマワ</t>
    </rPh>
    <rPh sb="196" eb="198">
      <t>シセツ</t>
    </rPh>
    <rPh sb="199" eb="202">
      <t>ロウキュウカ</t>
    </rPh>
    <rPh sb="203" eb="205">
      <t>カキ</t>
    </rPh>
    <rPh sb="205" eb="207">
      <t>サンショウ</t>
    </rPh>
    <rPh sb="213" eb="215">
      <t>スイリョウ</t>
    </rPh>
    <rPh sb="216" eb="218">
      <t>シュウエキ</t>
    </rPh>
    <rPh sb="219" eb="220">
      <t>ムス</t>
    </rPh>
    <rPh sb="237" eb="239">
      <t>キギョウ</t>
    </rPh>
    <rPh sb="239" eb="240">
      <t>サイ</t>
    </rPh>
    <rPh sb="240" eb="242">
      <t>ザンダカ</t>
    </rPh>
    <rPh sb="243" eb="245">
      <t>シュクショウ</t>
    </rPh>
    <rPh sb="248" eb="250">
      <t>ホウシン</t>
    </rPh>
    <rPh sb="255" eb="257">
      <t>キギョウ</t>
    </rPh>
    <rPh sb="257" eb="258">
      <t>サイ</t>
    </rPh>
    <rPh sb="258" eb="260">
      <t>ザンダカ</t>
    </rPh>
    <rPh sb="260" eb="261">
      <t>タイ</t>
    </rPh>
    <rPh sb="261" eb="263">
      <t>キュウスイ</t>
    </rPh>
    <rPh sb="263" eb="265">
      <t>シュウエキ</t>
    </rPh>
    <rPh sb="265" eb="267">
      <t>ヒリツ</t>
    </rPh>
    <rPh sb="269" eb="271">
      <t>カクジツ</t>
    </rPh>
    <rPh sb="272" eb="274">
      <t>カイゼン</t>
    </rPh>
    <rPh sb="281" eb="283">
      <t>カンロ</t>
    </rPh>
    <rPh sb="283" eb="285">
      <t>コウシン</t>
    </rPh>
    <rPh sb="285" eb="286">
      <t>リツ</t>
    </rPh>
    <rPh sb="287" eb="289">
      <t>ルイジ</t>
    </rPh>
    <rPh sb="289" eb="291">
      <t>ダンタイ</t>
    </rPh>
    <rPh sb="291" eb="293">
      <t>ヘイキン</t>
    </rPh>
    <rPh sb="294" eb="295">
      <t>オオ</t>
    </rPh>
    <rPh sb="297" eb="299">
      <t>シタマワ</t>
    </rPh>
    <rPh sb="304" eb="306">
      <t>ヒツヨウ</t>
    </rPh>
    <rPh sb="307" eb="309">
      <t>コウシン</t>
    </rPh>
    <rPh sb="309" eb="311">
      <t>ジギョウ</t>
    </rPh>
    <rPh sb="312" eb="314">
      <t>サキオク</t>
    </rPh>
    <rPh sb="321" eb="322">
      <t>イ</t>
    </rPh>
    <rPh sb="395" eb="397">
      <t>シセツ</t>
    </rPh>
    <rPh sb="397" eb="399">
      <t>リヨウ</t>
    </rPh>
    <rPh sb="399" eb="400">
      <t>リツ</t>
    </rPh>
    <rPh sb="402" eb="404">
      <t>ルイジ</t>
    </rPh>
    <rPh sb="404" eb="406">
      <t>ダンタイ</t>
    </rPh>
    <rPh sb="406" eb="408">
      <t>ヘイキン</t>
    </rPh>
    <rPh sb="409" eb="410">
      <t>オオ</t>
    </rPh>
    <rPh sb="412" eb="414">
      <t>シタマワ</t>
    </rPh>
    <rPh sb="418" eb="420">
      <t>リユウ</t>
    </rPh>
    <rPh sb="426" eb="428">
      <t>スイゲン</t>
    </rPh>
    <rPh sb="434" eb="436">
      <t>スイイ</t>
    </rPh>
    <rPh sb="436" eb="438">
      <t>ブソク</t>
    </rPh>
    <rPh sb="439" eb="441">
      <t>タイオウ</t>
    </rPh>
    <rPh sb="446" eb="448">
      <t>ヨビ</t>
    </rPh>
    <rPh sb="448" eb="450">
      <t>ノウリョク</t>
    </rPh>
    <rPh sb="451" eb="453">
      <t>ジュウシ</t>
    </rPh>
    <rPh sb="465" eb="467">
      <t>コンゴ</t>
    </rPh>
    <rPh sb="468" eb="470">
      <t>キュウスイ</t>
    </rPh>
    <rPh sb="470" eb="472">
      <t>ジンコウ</t>
    </rPh>
    <rPh sb="473" eb="474">
      <t>オオ</t>
    </rPh>
    <rPh sb="476" eb="478">
      <t>ゲンショウ</t>
    </rPh>
    <rPh sb="485" eb="489">
      <t>チュウチョウキテキ</t>
    </rPh>
    <rPh sb="490" eb="492">
      <t>カダイ</t>
    </rPh>
    <rPh sb="496" eb="498">
      <t>シセツ</t>
    </rPh>
    <rPh sb="509" eb="511">
      <t>ケントウ</t>
    </rPh>
    <rPh sb="515" eb="517">
      <t>ヒツヨウ</t>
    </rPh>
    <phoneticPr fontId="4"/>
  </si>
  <si>
    <t>「①有形固定資産減価償却率」が年々高くなるということは、法定耐用年数に近い資産が多くなっていることを示しています。また、「②管路経年化率」は類似団体平均よりも低い（耐用年数を経過した資産所有は平均よりも少ない）ものの、「③管路更新率」は類似団体平均を大きく下回り、更新事業を先送りしていることが明確に表れています。
　「管路更新率」が2.5％の場合、全ての管路を更新するのに40年かかる更新ペースということです。更新事業の平準化を図りながら、計画的な投資計画を定めた「アセットマネジメント」を着実に実行していくことが求められます。</t>
    <rPh sb="2" eb="8">
      <t>ユウケイコテイシサン</t>
    </rPh>
    <rPh sb="8" eb="10">
      <t>ゲンカ</t>
    </rPh>
    <rPh sb="10" eb="12">
      <t>ショウキャク</t>
    </rPh>
    <rPh sb="12" eb="13">
      <t>リツ</t>
    </rPh>
    <rPh sb="15" eb="17">
      <t>ネンネン</t>
    </rPh>
    <rPh sb="17" eb="18">
      <t>タカ</t>
    </rPh>
    <rPh sb="28" eb="30">
      <t>ホウテイ</t>
    </rPh>
    <rPh sb="30" eb="32">
      <t>タイヨウ</t>
    </rPh>
    <rPh sb="32" eb="34">
      <t>ネンスウ</t>
    </rPh>
    <rPh sb="35" eb="36">
      <t>チカ</t>
    </rPh>
    <rPh sb="37" eb="39">
      <t>シサン</t>
    </rPh>
    <rPh sb="40" eb="41">
      <t>オオ</t>
    </rPh>
    <rPh sb="50" eb="51">
      <t>シメ</t>
    </rPh>
    <rPh sb="62" eb="64">
      <t>カンロ</t>
    </rPh>
    <rPh sb="64" eb="66">
      <t>ケイネン</t>
    </rPh>
    <rPh sb="66" eb="67">
      <t>カ</t>
    </rPh>
    <rPh sb="67" eb="68">
      <t>リツ</t>
    </rPh>
    <rPh sb="70" eb="72">
      <t>ルイジ</t>
    </rPh>
    <rPh sb="72" eb="74">
      <t>ダンタイ</t>
    </rPh>
    <rPh sb="74" eb="76">
      <t>ヘイキン</t>
    </rPh>
    <rPh sb="79" eb="80">
      <t>ヒク</t>
    </rPh>
    <rPh sb="82" eb="84">
      <t>タイヨウ</t>
    </rPh>
    <rPh sb="84" eb="86">
      <t>ネンスウ</t>
    </rPh>
    <rPh sb="87" eb="89">
      <t>ケイカ</t>
    </rPh>
    <rPh sb="91" eb="93">
      <t>シサン</t>
    </rPh>
    <rPh sb="93" eb="95">
      <t>ショユウ</t>
    </rPh>
    <rPh sb="96" eb="98">
      <t>ヘイキン</t>
    </rPh>
    <rPh sb="101" eb="102">
      <t>スク</t>
    </rPh>
    <rPh sb="111" eb="113">
      <t>カンロ</t>
    </rPh>
    <rPh sb="113" eb="115">
      <t>コウシン</t>
    </rPh>
    <rPh sb="115" eb="116">
      <t>リツ</t>
    </rPh>
    <rPh sb="118" eb="120">
      <t>ルイジ</t>
    </rPh>
    <rPh sb="120" eb="122">
      <t>ダンタイ</t>
    </rPh>
    <rPh sb="122" eb="124">
      <t>ヘイキン</t>
    </rPh>
    <rPh sb="125" eb="126">
      <t>オオ</t>
    </rPh>
    <rPh sb="128" eb="130">
      <t>シタマワ</t>
    </rPh>
    <rPh sb="132" eb="134">
      <t>コウシン</t>
    </rPh>
    <rPh sb="134" eb="136">
      <t>ジギョウ</t>
    </rPh>
    <rPh sb="137" eb="139">
      <t>サキオク</t>
    </rPh>
    <rPh sb="147" eb="149">
      <t>メイカク</t>
    </rPh>
    <rPh sb="150" eb="151">
      <t>アラワ</t>
    </rPh>
    <rPh sb="160" eb="162">
      <t>カンロ</t>
    </rPh>
    <rPh sb="162" eb="164">
      <t>コウシン</t>
    </rPh>
    <rPh sb="164" eb="165">
      <t>リツ</t>
    </rPh>
    <rPh sb="172" eb="174">
      <t>バアイ</t>
    </rPh>
    <rPh sb="175" eb="176">
      <t>スベ</t>
    </rPh>
    <rPh sb="178" eb="180">
      <t>カンロ</t>
    </rPh>
    <rPh sb="181" eb="183">
      <t>コウシン</t>
    </rPh>
    <rPh sb="189" eb="190">
      <t>ネン</t>
    </rPh>
    <rPh sb="193" eb="195">
      <t>コウシン</t>
    </rPh>
    <rPh sb="206" eb="208">
      <t>コウシン</t>
    </rPh>
    <rPh sb="208" eb="210">
      <t>ジギョウ</t>
    </rPh>
    <rPh sb="211" eb="214">
      <t>ヘイジュンカ</t>
    </rPh>
    <rPh sb="215" eb="216">
      <t>ハカ</t>
    </rPh>
    <rPh sb="221" eb="224">
      <t>ケイカクテキ</t>
    </rPh>
    <rPh sb="225" eb="227">
      <t>トウシ</t>
    </rPh>
    <rPh sb="227" eb="229">
      <t>ケイカク</t>
    </rPh>
    <rPh sb="230" eb="231">
      <t>サダ</t>
    </rPh>
    <rPh sb="246" eb="248">
      <t>チャクジツ</t>
    </rPh>
    <rPh sb="249" eb="251">
      <t>ジッコウ</t>
    </rPh>
    <rPh sb="258" eb="259">
      <t>モト</t>
    </rPh>
    <phoneticPr fontId="4"/>
  </si>
  <si>
    <t>　これまでは健全経営を維持してきましたが、老朽化施設の更新費用増加に伴い、経営指標は総じて「今より悪化していく」ことが想定されます。類似団体との比較等を活用して経営状況を正確に分析しながら、引き続き健全経営に努めてまいります。</t>
    <rPh sb="6" eb="8">
      <t>ケンゼン</t>
    </rPh>
    <rPh sb="8" eb="10">
      <t>ケイエイ</t>
    </rPh>
    <rPh sb="11" eb="13">
      <t>イジ</t>
    </rPh>
    <rPh sb="21" eb="24">
      <t>ロウキュウカ</t>
    </rPh>
    <rPh sb="24" eb="26">
      <t>シセツ</t>
    </rPh>
    <rPh sb="27" eb="29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</si>
</sst>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0.57999999999999996</c:v>
                </c:pt>
                <c:pt idx="2">
                  <c:v>0.31</c:v>
                </c:pt>
                <c:pt idx="3">
                  <c:v>0.27</c:v>
                </c:pt>
                <c:pt idx="4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5-482D-8B14-C80DEB2DC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0.71</c:v>
                </c:pt>
                <c:pt idx="2">
                  <c:v>0.71</c:v>
                </c:pt>
                <c:pt idx="3">
                  <c:v>0.75</c:v>
                </c:pt>
                <c:pt idx="4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5-482D-8B14-C80DEB2DC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56.83</c:v>
                </c:pt>
                <c:pt idx="1">
                  <c:v>51.52</c:v>
                </c:pt>
                <c:pt idx="2">
                  <c:v>52.93</c:v>
                </c:pt>
                <c:pt idx="3">
                  <c:v>51.92</c:v>
                </c:pt>
                <c:pt idx="4">
                  <c:v>52.43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5-444A-8808-D3ECF52A8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59.17</c:v>
                </c:pt>
                <c:pt idx="1">
                  <c:v>59.34</c:v>
                </c:pt>
                <c:pt idx="2">
                  <c:v>59.11</c:v>
                </c:pt>
                <c:pt idx="3">
                  <c:v>59.74</c:v>
                </c:pt>
                <c:pt idx="4">
                  <c:v>59.46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45-444A-8808-D3ECF52A8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85.57</c:v>
                </c:pt>
                <c:pt idx="1">
                  <c:v>88.74</c:v>
                </c:pt>
                <c:pt idx="2">
                  <c:v>86.32</c:v>
                </c:pt>
                <c:pt idx="3">
                  <c:v>86.94</c:v>
                </c:pt>
                <c:pt idx="4">
                  <c:v>85.51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5-437F-ADAC-3CF874A77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</c:v>
                </c:pt>
                <c:pt idx="1">
                  <c:v>87.74</c:v>
                </c:pt>
                <c:pt idx="2">
                  <c:v>87.91</c:v>
                </c:pt>
                <c:pt idx="3">
                  <c:v>87.28</c:v>
                </c:pt>
                <c:pt idx="4">
                  <c:v>87.41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75-437F-ADAC-3CF874A77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129.35</c:v>
                </c:pt>
                <c:pt idx="1">
                  <c:v>121.48</c:v>
                </c:pt>
                <c:pt idx="2">
                  <c:v>128.58000000000001</c:v>
                </c:pt>
                <c:pt idx="3">
                  <c:v>120.88</c:v>
                </c:pt>
                <c:pt idx="4">
                  <c:v>124.07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8-4D16-8F5A-1F268D531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111.96</c:v>
                </c:pt>
                <c:pt idx="1">
                  <c:v>112.69</c:v>
                </c:pt>
                <c:pt idx="2">
                  <c:v>113.16</c:v>
                </c:pt>
                <c:pt idx="3">
                  <c:v>112.15</c:v>
                </c:pt>
                <c:pt idx="4">
                  <c:v>111.44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8-4D16-8F5A-1F268D531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41.79</c:v>
                </c:pt>
                <c:pt idx="1">
                  <c:v>43.07</c:v>
                </c:pt>
                <c:pt idx="2">
                  <c:v>44.61</c:v>
                </c:pt>
                <c:pt idx="3">
                  <c:v>46.06</c:v>
                </c:pt>
                <c:pt idx="4">
                  <c:v>47.73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7-43AB-BAFA-FFA0AFFF8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45.25</c:v>
                </c:pt>
                <c:pt idx="1">
                  <c:v>46.27</c:v>
                </c:pt>
                <c:pt idx="2">
                  <c:v>46.88</c:v>
                </c:pt>
                <c:pt idx="3">
                  <c:v>46.94</c:v>
                </c:pt>
                <c:pt idx="4">
                  <c:v>47.62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7-43AB-BAFA-FFA0AFFF8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6.27</c:v>
                </c:pt>
                <c:pt idx="2">
                  <c:v>6.23</c:v>
                </c:pt>
                <c:pt idx="3">
                  <c:v>6.92</c:v>
                </c:pt>
                <c:pt idx="4">
                  <c:v>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C-4E99-875F-46EBC916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10.71</c:v>
                </c:pt>
                <c:pt idx="1">
                  <c:v>10.93</c:v>
                </c:pt>
                <c:pt idx="2">
                  <c:v>13.39</c:v>
                </c:pt>
                <c:pt idx="3">
                  <c:v>14.48</c:v>
                </c:pt>
                <c:pt idx="4">
                  <c:v>16.27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0C-4E99-875F-46EBC916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2-4BD4-BA7A-00A086DDF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0.41</c:v>
                </c:pt>
                <c:pt idx="1">
                  <c:v>0.54</c:v>
                </c:pt>
                <c:pt idx="2">
                  <c:v>0.68</c:v>
                </c:pt>
                <c:pt idx="3">
                  <c:v>1</c:v>
                </c:pt>
                <c:pt idx="4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2-4BD4-BA7A-00A086DDF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356.12</c:v>
                </c:pt>
                <c:pt idx="1">
                  <c:v>368.91</c:v>
                </c:pt>
                <c:pt idx="2">
                  <c:v>373.38</c:v>
                </c:pt>
                <c:pt idx="3">
                  <c:v>390.39</c:v>
                </c:pt>
                <c:pt idx="4">
                  <c:v>428.87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0-48EE-A223-8CE88BAE0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335.95</c:v>
                </c:pt>
                <c:pt idx="1">
                  <c:v>346.59</c:v>
                </c:pt>
                <c:pt idx="2">
                  <c:v>357.82</c:v>
                </c:pt>
                <c:pt idx="3">
                  <c:v>355.5</c:v>
                </c:pt>
                <c:pt idx="4">
                  <c:v>349.83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0-48EE-A223-8CE88BAE0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332.27</c:v>
                </c:pt>
                <c:pt idx="1">
                  <c:v>319.77</c:v>
                </c:pt>
                <c:pt idx="2">
                  <c:v>286.2</c:v>
                </c:pt>
                <c:pt idx="3">
                  <c:v>256.16000000000003</c:v>
                </c:pt>
                <c:pt idx="4">
                  <c:v>222.68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7-4786-8E16-36E3D25A0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319.82</c:v>
                </c:pt>
                <c:pt idx="1">
                  <c:v>312.02999999999997</c:v>
                </c:pt>
                <c:pt idx="2">
                  <c:v>307.45999999999998</c:v>
                </c:pt>
                <c:pt idx="3">
                  <c:v>312.58</c:v>
                </c:pt>
                <c:pt idx="4">
                  <c:v>314.87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7-4786-8E16-36E3D25A0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123.38</c:v>
                </c:pt>
                <c:pt idx="1">
                  <c:v>115.68</c:v>
                </c:pt>
                <c:pt idx="2">
                  <c:v>121.55</c:v>
                </c:pt>
                <c:pt idx="3">
                  <c:v>114.75</c:v>
                </c:pt>
                <c:pt idx="4">
                  <c:v>117.93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C-4D10-8F73-F6D24BA63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105.21</c:v>
                </c:pt>
                <c:pt idx="1">
                  <c:v>105.71</c:v>
                </c:pt>
                <c:pt idx="2">
                  <c:v>106.01</c:v>
                </c:pt>
                <c:pt idx="3">
                  <c:v>104.57</c:v>
                </c:pt>
                <c:pt idx="4">
                  <c:v>103.54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C-4D10-8F73-F6D24BA63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158.47999999999999</c:v>
                </c:pt>
                <c:pt idx="1">
                  <c:v>168.67</c:v>
                </c:pt>
                <c:pt idx="2">
                  <c:v>161.01</c:v>
                </c:pt>
                <c:pt idx="3">
                  <c:v>171.5</c:v>
                </c:pt>
                <c:pt idx="4">
                  <c:v>166.99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B-4952-BA54-7A2260830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162.59</c:v>
                </c:pt>
                <c:pt idx="1">
                  <c:v>162.15</c:v>
                </c:pt>
                <c:pt idx="2">
                  <c:v>162.24</c:v>
                </c:pt>
                <c:pt idx="3">
                  <c:v>165.47</c:v>
                </c:pt>
                <c:pt idx="4">
                  <c:v>167.46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B-4952-BA54-7A2260830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長野県　須坂市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A4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50849</v>
      </c>
      <c r="AM8" s="60"/>
      <c r="AN8" s="60"/>
      <c r="AO8" s="60"/>
      <c r="AP8" s="60"/>
      <c r="AQ8" s="60"/>
      <c r="AR8" s="60"/>
      <c r="AS8" s="60"/>
      <c r="AT8" s="51">
        <f>データ!$S$6</f>
        <v>149.66999999999999</v>
      </c>
      <c r="AU8" s="52"/>
      <c r="AV8" s="52"/>
      <c r="AW8" s="52"/>
      <c r="AX8" s="52"/>
      <c r="AY8" s="52"/>
      <c r="AZ8" s="52"/>
      <c r="BA8" s="52"/>
      <c r="BB8" s="53">
        <f>データ!$T$6</f>
        <v>339.74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83.25</v>
      </c>
      <c r="J10" s="52"/>
      <c r="K10" s="52"/>
      <c r="L10" s="52"/>
      <c r="M10" s="52"/>
      <c r="N10" s="52"/>
      <c r="O10" s="63"/>
      <c r="P10" s="53">
        <f>データ!$P$6</f>
        <v>99.33</v>
      </c>
      <c r="Q10" s="53"/>
      <c r="R10" s="53"/>
      <c r="S10" s="53"/>
      <c r="T10" s="53"/>
      <c r="U10" s="53"/>
      <c r="V10" s="53"/>
      <c r="W10" s="60">
        <f>データ!$Q$6</f>
        <v>3240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50392</v>
      </c>
      <c r="AM10" s="60"/>
      <c r="AN10" s="60"/>
      <c r="AO10" s="60"/>
      <c r="AP10" s="60"/>
      <c r="AQ10" s="60"/>
      <c r="AR10" s="60"/>
      <c r="AS10" s="60"/>
      <c r="AT10" s="51">
        <f>データ!$V$6</f>
        <v>52.69</v>
      </c>
      <c r="AU10" s="52"/>
      <c r="AV10" s="52"/>
      <c r="AW10" s="52"/>
      <c r="AX10" s="52"/>
      <c r="AY10" s="52"/>
      <c r="AZ10" s="52"/>
      <c r="BA10" s="52"/>
      <c r="BB10" s="53">
        <f>データ!$W$6</f>
        <v>956.39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105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106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107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A628drwDLjAQBzT2l3K4DkjNTdwsLm7T9ZC6XabQ1ZpVtOh7vMzKcJ0kQpy6Tl+ZaPtaTmX6dp2RJS3qRvjvZQ==" saltValue="A4uQzsFMgMaNiwWa/W8P2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202070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長野県　須坂市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 t="str">
        <f t="shared" si="3"/>
        <v>非設置</v>
      </c>
      <c r="N6" s="35" t="str">
        <f t="shared" si="3"/>
        <v>-</v>
      </c>
      <c r="O6" s="35">
        <f t="shared" si="3"/>
        <v>83.25</v>
      </c>
      <c r="P6" s="35">
        <f t="shared" si="3"/>
        <v>99.33</v>
      </c>
      <c r="Q6" s="35">
        <f t="shared" si="3"/>
        <v>3240</v>
      </c>
      <c r="R6" s="35">
        <f t="shared" si="3"/>
        <v>50849</v>
      </c>
      <c r="S6" s="35">
        <f t="shared" si="3"/>
        <v>149.66999999999999</v>
      </c>
      <c r="T6" s="35">
        <f t="shared" si="3"/>
        <v>339.74</v>
      </c>
      <c r="U6" s="35">
        <f t="shared" si="3"/>
        <v>50392</v>
      </c>
      <c r="V6" s="35">
        <f t="shared" si="3"/>
        <v>52.69</v>
      </c>
      <c r="W6" s="35">
        <f t="shared" si="3"/>
        <v>956.39</v>
      </c>
      <c r="X6" s="36">
        <f>IF(X7="",NA(),X7)</f>
        <v>129.35</v>
      </c>
      <c r="Y6" s="36">
        <f t="shared" ref="Y6:AG6" si="4">IF(Y7="",NA(),Y7)</f>
        <v>121.48</v>
      </c>
      <c r="Z6" s="36">
        <f t="shared" si="4"/>
        <v>128.58000000000001</v>
      </c>
      <c r="AA6" s="36">
        <f t="shared" si="4"/>
        <v>120.88</v>
      </c>
      <c r="AB6" s="36">
        <f t="shared" si="4"/>
        <v>124.07</v>
      </c>
      <c r="AC6" s="36">
        <f t="shared" si="4"/>
        <v>111.96</v>
      </c>
      <c r="AD6" s="36">
        <f t="shared" si="4"/>
        <v>112.69</v>
      </c>
      <c r="AE6" s="36">
        <f t="shared" si="4"/>
        <v>113.16</v>
      </c>
      <c r="AF6" s="36">
        <f t="shared" si="4"/>
        <v>112.15</v>
      </c>
      <c r="AG6" s="36">
        <f t="shared" si="4"/>
        <v>111.44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0.41</v>
      </c>
      <c r="AO6" s="36">
        <f t="shared" si="5"/>
        <v>0.54</v>
      </c>
      <c r="AP6" s="36">
        <f t="shared" si="5"/>
        <v>0.68</v>
      </c>
      <c r="AQ6" s="36">
        <f t="shared" si="5"/>
        <v>1</v>
      </c>
      <c r="AR6" s="36">
        <f t="shared" si="5"/>
        <v>1.03</v>
      </c>
      <c r="AS6" s="35" t="str">
        <f>IF(AS7="","",IF(AS7="-","【-】","【"&amp;SUBSTITUTE(TEXT(AS7,"#,##0.00"),"-","△")&amp;"】"))</f>
        <v>【1.05】</v>
      </c>
      <c r="AT6" s="36">
        <f>IF(AT7="",NA(),AT7)</f>
        <v>356.12</v>
      </c>
      <c r="AU6" s="36">
        <f t="shared" ref="AU6:BC6" si="6">IF(AU7="",NA(),AU7)</f>
        <v>368.91</v>
      </c>
      <c r="AV6" s="36">
        <f t="shared" si="6"/>
        <v>373.38</v>
      </c>
      <c r="AW6" s="36">
        <f t="shared" si="6"/>
        <v>390.39</v>
      </c>
      <c r="AX6" s="36">
        <f t="shared" si="6"/>
        <v>428.87</v>
      </c>
      <c r="AY6" s="36">
        <f t="shared" si="6"/>
        <v>335.95</v>
      </c>
      <c r="AZ6" s="36">
        <f t="shared" si="6"/>
        <v>346.59</v>
      </c>
      <c r="BA6" s="36">
        <f t="shared" si="6"/>
        <v>357.82</v>
      </c>
      <c r="BB6" s="36">
        <f t="shared" si="6"/>
        <v>355.5</v>
      </c>
      <c r="BC6" s="36">
        <f t="shared" si="6"/>
        <v>349.83</v>
      </c>
      <c r="BD6" s="35" t="str">
        <f>IF(BD7="","",IF(BD7="-","【-】","【"&amp;SUBSTITUTE(TEXT(BD7,"#,##0.00"),"-","△")&amp;"】"))</f>
        <v>【261.93】</v>
      </c>
      <c r="BE6" s="36">
        <f>IF(BE7="",NA(),BE7)</f>
        <v>332.27</v>
      </c>
      <c r="BF6" s="36">
        <f t="shared" ref="BF6:BN6" si="7">IF(BF7="",NA(),BF7)</f>
        <v>319.77</v>
      </c>
      <c r="BG6" s="36">
        <f t="shared" si="7"/>
        <v>286.2</v>
      </c>
      <c r="BH6" s="36">
        <f t="shared" si="7"/>
        <v>256.16000000000003</v>
      </c>
      <c r="BI6" s="36">
        <f t="shared" si="7"/>
        <v>222.68</v>
      </c>
      <c r="BJ6" s="36">
        <f t="shared" si="7"/>
        <v>319.82</v>
      </c>
      <c r="BK6" s="36">
        <f t="shared" si="7"/>
        <v>312.02999999999997</v>
      </c>
      <c r="BL6" s="36">
        <f t="shared" si="7"/>
        <v>307.45999999999998</v>
      </c>
      <c r="BM6" s="36">
        <f t="shared" si="7"/>
        <v>312.58</v>
      </c>
      <c r="BN6" s="36">
        <f t="shared" si="7"/>
        <v>314.87</v>
      </c>
      <c r="BO6" s="35" t="str">
        <f>IF(BO7="","",IF(BO7="-","【-】","【"&amp;SUBSTITUTE(TEXT(BO7,"#,##0.00"),"-","△")&amp;"】"))</f>
        <v>【270.46】</v>
      </c>
      <c r="BP6" s="36">
        <f>IF(BP7="",NA(),BP7)</f>
        <v>123.38</v>
      </c>
      <c r="BQ6" s="36">
        <f t="shared" ref="BQ6:BY6" si="8">IF(BQ7="",NA(),BQ7)</f>
        <v>115.68</v>
      </c>
      <c r="BR6" s="36">
        <f t="shared" si="8"/>
        <v>121.55</v>
      </c>
      <c r="BS6" s="36">
        <f t="shared" si="8"/>
        <v>114.75</v>
      </c>
      <c r="BT6" s="36">
        <f t="shared" si="8"/>
        <v>117.93</v>
      </c>
      <c r="BU6" s="36">
        <f t="shared" si="8"/>
        <v>105.21</v>
      </c>
      <c r="BV6" s="36">
        <f t="shared" si="8"/>
        <v>105.71</v>
      </c>
      <c r="BW6" s="36">
        <f t="shared" si="8"/>
        <v>106.01</v>
      </c>
      <c r="BX6" s="36">
        <f t="shared" si="8"/>
        <v>104.57</v>
      </c>
      <c r="BY6" s="36">
        <f t="shared" si="8"/>
        <v>103.54</v>
      </c>
      <c r="BZ6" s="35" t="str">
        <f>IF(BZ7="","",IF(BZ7="-","【-】","【"&amp;SUBSTITUTE(TEXT(BZ7,"#,##0.00"),"-","△")&amp;"】"))</f>
        <v>【103.91】</v>
      </c>
      <c r="CA6" s="36">
        <f>IF(CA7="",NA(),CA7)</f>
        <v>158.47999999999999</v>
      </c>
      <c r="CB6" s="36">
        <f t="shared" ref="CB6:CJ6" si="9">IF(CB7="",NA(),CB7)</f>
        <v>168.67</v>
      </c>
      <c r="CC6" s="36">
        <f t="shared" si="9"/>
        <v>161.01</v>
      </c>
      <c r="CD6" s="36">
        <f t="shared" si="9"/>
        <v>171.5</v>
      </c>
      <c r="CE6" s="36">
        <f t="shared" si="9"/>
        <v>166.99</v>
      </c>
      <c r="CF6" s="36">
        <f t="shared" si="9"/>
        <v>162.59</v>
      </c>
      <c r="CG6" s="36">
        <f t="shared" si="9"/>
        <v>162.15</v>
      </c>
      <c r="CH6" s="36">
        <f t="shared" si="9"/>
        <v>162.24</v>
      </c>
      <c r="CI6" s="36">
        <f t="shared" si="9"/>
        <v>165.47</v>
      </c>
      <c r="CJ6" s="36">
        <f t="shared" si="9"/>
        <v>167.46</v>
      </c>
      <c r="CK6" s="35" t="str">
        <f>IF(CK7="","",IF(CK7="-","【-】","【"&amp;SUBSTITUTE(TEXT(CK7,"#,##0.00"),"-","△")&amp;"】"))</f>
        <v>【167.11】</v>
      </c>
      <c r="CL6" s="36">
        <f>IF(CL7="",NA(),CL7)</f>
        <v>56.83</v>
      </c>
      <c r="CM6" s="36">
        <f t="shared" ref="CM6:CU6" si="10">IF(CM7="",NA(),CM7)</f>
        <v>51.52</v>
      </c>
      <c r="CN6" s="36">
        <f t="shared" si="10"/>
        <v>52.93</v>
      </c>
      <c r="CO6" s="36">
        <f t="shared" si="10"/>
        <v>51.92</v>
      </c>
      <c r="CP6" s="36">
        <f t="shared" si="10"/>
        <v>52.43</v>
      </c>
      <c r="CQ6" s="36">
        <f t="shared" si="10"/>
        <v>59.17</v>
      </c>
      <c r="CR6" s="36">
        <f t="shared" si="10"/>
        <v>59.34</v>
      </c>
      <c r="CS6" s="36">
        <f t="shared" si="10"/>
        <v>59.11</v>
      </c>
      <c r="CT6" s="36">
        <f t="shared" si="10"/>
        <v>59.74</v>
      </c>
      <c r="CU6" s="36">
        <f t="shared" si="10"/>
        <v>59.46</v>
      </c>
      <c r="CV6" s="35" t="str">
        <f>IF(CV7="","",IF(CV7="-","【-】","【"&amp;SUBSTITUTE(TEXT(CV7,"#,##0.00"),"-","△")&amp;"】"))</f>
        <v>【60.27】</v>
      </c>
      <c r="CW6" s="36">
        <f>IF(CW7="",NA(),CW7)</f>
        <v>85.57</v>
      </c>
      <c r="CX6" s="36">
        <f t="shared" ref="CX6:DF6" si="11">IF(CX7="",NA(),CX7)</f>
        <v>88.74</v>
      </c>
      <c r="CY6" s="36">
        <f t="shared" si="11"/>
        <v>86.32</v>
      </c>
      <c r="CZ6" s="36">
        <f t="shared" si="11"/>
        <v>86.94</v>
      </c>
      <c r="DA6" s="36">
        <f t="shared" si="11"/>
        <v>85.51</v>
      </c>
      <c r="DB6" s="36">
        <f t="shared" si="11"/>
        <v>87.6</v>
      </c>
      <c r="DC6" s="36">
        <f t="shared" si="11"/>
        <v>87.74</v>
      </c>
      <c r="DD6" s="36">
        <f t="shared" si="11"/>
        <v>87.91</v>
      </c>
      <c r="DE6" s="36">
        <f t="shared" si="11"/>
        <v>87.28</v>
      </c>
      <c r="DF6" s="36">
        <f t="shared" si="11"/>
        <v>87.41</v>
      </c>
      <c r="DG6" s="35" t="str">
        <f>IF(DG7="","",IF(DG7="-","【-】","【"&amp;SUBSTITUTE(TEXT(DG7,"#,##0.00"),"-","△")&amp;"】"))</f>
        <v>【89.92】</v>
      </c>
      <c r="DH6" s="36">
        <f>IF(DH7="",NA(),DH7)</f>
        <v>41.79</v>
      </c>
      <c r="DI6" s="36">
        <f t="shared" ref="DI6:DQ6" si="12">IF(DI7="",NA(),DI7)</f>
        <v>43.07</v>
      </c>
      <c r="DJ6" s="36">
        <f t="shared" si="12"/>
        <v>44.61</v>
      </c>
      <c r="DK6" s="36">
        <f t="shared" si="12"/>
        <v>46.06</v>
      </c>
      <c r="DL6" s="36">
        <f t="shared" si="12"/>
        <v>47.73</v>
      </c>
      <c r="DM6" s="36">
        <f t="shared" si="12"/>
        <v>45.25</v>
      </c>
      <c r="DN6" s="36">
        <f t="shared" si="12"/>
        <v>46.27</v>
      </c>
      <c r="DO6" s="36">
        <f t="shared" si="12"/>
        <v>46.88</v>
      </c>
      <c r="DP6" s="36">
        <f t="shared" si="12"/>
        <v>46.94</v>
      </c>
      <c r="DQ6" s="36">
        <f t="shared" si="12"/>
        <v>47.62</v>
      </c>
      <c r="DR6" s="35" t="str">
        <f>IF(DR7="","",IF(DR7="-","【-】","【"&amp;SUBSTITUTE(TEXT(DR7,"#,##0.00"),"-","△")&amp;"】"))</f>
        <v>【48.85】</v>
      </c>
      <c r="DS6" s="36">
        <f>IF(DS7="",NA(),DS7)</f>
        <v>2.74</v>
      </c>
      <c r="DT6" s="36">
        <f t="shared" ref="DT6:EB6" si="13">IF(DT7="",NA(),DT7)</f>
        <v>6.27</v>
      </c>
      <c r="DU6" s="36">
        <f t="shared" si="13"/>
        <v>6.23</v>
      </c>
      <c r="DV6" s="36">
        <f t="shared" si="13"/>
        <v>6.92</v>
      </c>
      <c r="DW6" s="36">
        <f t="shared" si="13"/>
        <v>7.57</v>
      </c>
      <c r="DX6" s="36">
        <f t="shared" si="13"/>
        <v>10.71</v>
      </c>
      <c r="DY6" s="36">
        <f t="shared" si="13"/>
        <v>10.93</v>
      </c>
      <c r="DZ6" s="36">
        <f t="shared" si="13"/>
        <v>13.39</v>
      </c>
      <c r="EA6" s="36">
        <f t="shared" si="13"/>
        <v>14.48</v>
      </c>
      <c r="EB6" s="36">
        <f t="shared" si="13"/>
        <v>16.27</v>
      </c>
      <c r="EC6" s="35" t="str">
        <f>IF(EC7="","",IF(EC7="-","【-】","【"&amp;SUBSTITUTE(TEXT(EC7,"#,##0.00"),"-","△")&amp;"】"))</f>
        <v>【17.80】</v>
      </c>
      <c r="ED6" s="36">
        <f>IF(ED7="",NA(),ED7)</f>
        <v>0.47</v>
      </c>
      <c r="EE6" s="36">
        <f t="shared" ref="EE6:EM6" si="14">IF(EE7="",NA(),EE7)</f>
        <v>0.57999999999999996</v>
      </c>
      <c r="EF6" s="36">
        <f t="shared" si="14"/>
        <v>0.31</v>
      </c>
      <c r="EG6" s="36">
        <f t="shared" si="14"/>
        <v>0.27</v>
      </c>
      <c r="EH6" s="36">
        <f t="shared" si="14"/>
        <v>0.35</v>
      </c>
      <c r="EI6" s="36">
        <f t="shared" si="14"/>
        <v>0.72</v>
      </c>
      <c r="EJ6" s="36">
        <f t="shared" si="14"/>
        <v>0.71</v>
      </c>
      <c r="EK6" s="36">
        <f t="shared" si="14"/>
        <v>0.71</v>
      </c>
      <c r="EL6" s="36">
        <f t="shared" si="14"/>
        <v>0.75</v>
      </c>
      <c r="EM6" s="36">
        <f t="shared" si="14"/>
        <v>0.63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202070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83.25</v>
      </c>
      <c r="P7" s="39">
        <v>99.33</v>
      </c>
      <c r="Q7" s="39">
        <v>3240</v>
      </c>
      <c r="R7" s="39">
        <v>50849</v>
      </c>
      <c r="S7" s="39">
        <v>149.66999999999999</v>
      </c>
      <c r="T7" s="39">
        <v>339.74</v>
      </c>
      <c r="U7" s="39">
        <v>50392</v>
      </c>
      <c r="V7" s="39">
        <v>52.69</v>
      </c>
      <c r="W7" s="39">
        <v>956.39</v>
      </c>
      <c r="X7" s="39">
        <v>129.35</v>
      </c>
      <c r="Y7" s="39">
        <v>121.48</v>
      </c>
      <c r="Z7" s="39">
        <v>128.58000000000001</v>
      </c>
      <c r="AA7" s="39">
        <v>120.88</v>
      </c>
      <c r="AB7" s="39">
        <v>124.07</v>
      </c>
      <c r="AC7" s="39">
        <v>111.96</v>
      </c>
      <c r="AD7" s="39">
        <v>112.69</v>
      </c>
      <c r="AE7" s="39">
        <v>113.16</v>
      </c>
      <c r="AF7" s="39">
        <v>112.15</v>
      </c>
      <c r="AG7" s="39">
        <v>111.44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0.41</v>
      </c>
      <c r="AO7" s="39">
        <v>0.54</v>
      </c>
      <c r="AP7" s="39">
        <v>0.68</v>
      </c>
      <c r="AQ7" s="39">
        <v>1</v>
      </c>
      <c r="AR7" s="39">
        <v>1.03</v>
      </c>
      <c r="AS7" s="39">
        <v>1.05</v>
      </c>
      <c r="AT7" s="39">
        <v>356.12</v>
      </c>
      <c r="AU7" s="39">
        <v>368.91</v>
      </c>
      <c r="AV7" s="39">
        <v>373.38</v>
      </c>
      <c r="AW7" s="39">
        <v>390.39</v>
      </c>
      <c r="AX7" s="39">
        <v>428.87</v>
      </c>
      <c r="AY7" s="39">
        <v>335.95</v>
      </c>
      <c r="AZ7" s="39">
        <v>346.59</v>
      </c>
      <c r="BA7" s="39">
        <v>357.82</v>
      </c>
      <c r="BB7" s="39">
        <v>355.5</v>
      </c>
      <c r="BC7" s="39">
        <v>349.83</v>
      </c>
      <c r="BD7" s="39">
        <v>261.93</v>
      </c>
      <c r="BE7" s="39">
        <v>332.27</v>
      </c>
      <c r="BF7" s="39">
        <v>319.77</v>
      </c>
      <c r="BG7" s="39">
        <v>286.2</v>
      </c>
      <c r="BH7" s="39">
        <v>256.16000000000003</v>
      </c>
      <c r="BI7" s="39">
        <v>222.68</v>
      </c>
      <c r="BJ7" s="39">
        <v>319.82</v>
      </c>
      <c r="BK7" s="39">
        <v>312.02999999999997</v>
      </c>
      <c r="BL7" s="39">
        <v>307.45999999999998</v>
      </c>
      <c r="BM7" s="39">
        <v>312.58</v>
      </c>
      <c r="BN7" s="39">
        <v>314.87</v>
      </c>
      <c r="BO7" s="39">
        <v>270.45999999999998</v>
      </c>
      <c r="BP7" s="39">
        <v>123.38</v>
      </c>
      <c r="BQ7" s="39">
        <v>115.68</v>
      </c>
      <c r="BR7" s="39">
        <v>121.55</v>
      </c>
      <c r="BS7" s="39">
        <v>114.75</v>
      </c>
      <c r="BT7" s="39">
        <v>117.93</v>
      </c>
      <c r="BU7" s="39">
        <v>105.21</v>
      </c>
      <c r="BV7" s="39">
        <v>105.71</v>
      </c>
      <c r="BW7" s="39">
        <v>106.01</v>
      </c>
      <c r="BX7" s="39">
        <v>104.57</v>
      </c>
      <c r="BY7" s="39">
        <v>103.54</v>
      </c>
      <c r="BZ7" s="39">
        <v>103.91</v>
      </c>
      <c r="CA7" s="39">
        <v>158.47999999999999</v>
      </c>
      <c r="CB7" s="39">
        <v>168.67</v>
      </c>
      <c r="CC7" s="39">
        <v>161.01</v>
      </c>
      <c r="CD7" s="39">
        <v>171.5</v>
      </c>
      <c r="CE7" s="39">
        <v>166.99</v>
      </c>
      <c r="CF7" s="39">
        <v>162.59</v>
      </c>
      <c r="CG7" s="39">
        <v>162.15</v>
      </c>
      <c r="CH7" s="39">
        <v>162.24</v>
      </c>
      <c r="CI7" s="39">
        <v>165.47</v>
      </c>
      <c r="CJ7" s="39">
        <v>167.46</v>
      </c>
      <c r="CK7" s="39">
        <v>167.11</v>
      </c>
      <c r="CL7" s="39">
        <v>56.83</v>
      </c>
      <c r="CM7" s="39">
        <v>51.52</v>
      </c>
      <c r="CN7" s="39">
        <v>52.93</v>
      </c>
      <c r="CO7" s="39">
        <v>51.92</v>
      </c>
      <c r="CP7" s="39">
        <v>52.43</v>
      </c>
      <c r="CQ7" s="39">
        <v>59.17</v>
      </c>
      <c r="CR7" s="39">
        <v>59.34</v>
      </c>
      <c r="CS7" s="39">
        <v>59.11</v>
      </c>
      <c r="CT7" s="39">
        <v>59.74</v>
      </c>
      <c r="CU7" s="39">
        <v>59.46</v>
      </c>
      <c r="CV7" s="39">
        <v>60.27</v>
      </c>
      <c r="CW7" s="39">
        <v>85.57</v>
      </c>
      <c r="CX7" s="39">
        <v>88.74</v>
      </c>
      <c r="CY7" s="39">
        <v>86.32</v>
      </c>
      <c r="CZ7" s="39">
        <v>86.94</v>
      </c>
      <c r="DA7" s="39">
        <v>85.51</v>
      </c>
      <c r="DB7" s="39">
        <v>87.6</v>
      </c>
      <c r="DC7" s="39">
        <v>87.74</v>
      </c>
      <c r="DD7" s="39">
        <v>87.91</v>
      </c>
      <c r="DE7" s="39">
        <v>87.28</v>
      </c>
      <c r="DF7" s="39">
        <v>87.41</v>
      </c>
      <c r="DG7" s="39">
        <v>89.92</v>
      </c>
      <c r="DH7" s="39">
        <v>41.79</v>
      </c>
      <c r="DI7" s="39">
        <v>43.07</v>
      </c>
      <c r="DJ7" s="39">
        <v>44.61</v>
      </c>
      <c r="DK7" s="39">
        <v>46.06</v>
      </c>
      <c r="DL7" s="39">
        <v>47.73</v>
      </c>
      <c r="DM7" s="39">
        <v>45.25</v>
      </c>
      <c r="DN7" s="39">
        <v>46.27</v>
      </c>
      <c r="DO7" s="39">
        <v>46.88</v>
      </c>
      <c r="DP7" s="39">
        <v>46.94</v>
      </c>
      <c r="DQ7" s="39">
        <v>47.62</v>
      </c>
      <c r="DR7" s="39">
        <v>48.85</v>
      </c>
      <c r="DS7" s="39">
        <v>2.74</v>
      </c>
      <c r="DT7" s="39">
        <v>6.27</v>
      </c>
      <c r="DU7" s="39">
        <v>6.23</v>
      </c>
      <c r="DV7" s="39">
        <v>6.92</v>
      </c>
      <c r="DW7" s="39">
        <v>7.57</v>
      </c>
      <c r="DX7" s="39">
        <v>10.71</v>
      </c>
      <c r="DY7" s="39">
        <v>10.93</v>
      </c>
      <c r="DZ7" s="39">
        <v>13.39</v>
      </c>
      <c r="EA7" s="39">
        <v>14.48</v>
      </c>
      <c r="EB7" s="39">
        <v>16.27</v>
      </c>
      <c r="EC7" s="39">
        <v>17.8</v>
      </c>
      <c r="ED7" s="39">
        <v>0.47</v>
      </c>
      <c r="EE7" s="39">
        <v>0.57999999999999996</v>
      </c>
      <c r="EF7" s="39">
        <v>0.31</v>
      </c>
      <c r="EG7" s="39">
        <v>0.27</v>
      </c>
      <c r="EH7" s="39">
        <v>0.35</v>
      </c>
      <c r="EI7" s="39">
        <v>0.72</v>
      </c>
      <c r="EJ7" s="39">
        <v>0.71</v>
      </c>
      <c r="EK7" s="39">
        <v>0.71</v>
      </c>
      <c r="EL7" s="39">
        <v>0.75</v>
      </c>
      <c r="EM7" s="39">
        <v>0.63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2020-01-21T07:58:09Z</cp:lastPrinted>
  <dcterms:created xsi:type="dcterms:W3CDTF">2019-12-05T04:15:45Z</dcterms:created>
  <dcterms:modified xsi:type="dcterms:W3CDTF">2020-03-02T05:49:48Z</dcterms:modified>
  <cp:category/>
</cp:coreProperties>
</file>