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LhZ2ZD3DkE6w/1qX/YPr9WV+78K9c/O94rpgl5UfsZ6dSwATOW+qWEwMhDZieO69Ly3CzHbU969l9DEWCCtE9Q==" workbookSaltValue="oT+0SaxFtDqKfevdtE8Sb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<sst xmlns="http://schemas.openxmlformats.org/spreadsheetml/2006/main" count="245" uniqueCount="111">
  <si>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</si>
  <si>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</si>
  <si>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</si>
  <si>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</si>
  <si>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</si>
  <si>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</si>
  <si>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</si>
  <si>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</si>
  <si>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</si>
  <si>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</si>
  <si>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</si>
  <si>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</si>
  <si>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</si>
  <si>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</si>
  <si>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</si>
  <si>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</si>
  <si>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</si>
  <si>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</si>
  <si>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</si>
  <si>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</si>
  <si>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</si>
  <si>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</si>
  <si>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</si>
  <si>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</si>
  <si>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</si>
  <si>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</si>
  <si>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</si>
  <si>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</si>
  <si>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</si>
  <si>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</si>
  <si>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</si>
  <si>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</si>
  <si>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</si>
  <si>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</si>
  <si>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</si>
  <si>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</si>
  <si>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</si>
  <si>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</si>
  <si>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</si>
  <si>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</si>
  <si>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</si>
  <si>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</si>
  <si>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</si>
  <si>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</si>
  <si>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</si>
  <si>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</si>
  <si>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</si>
  <si>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</si>
  <si>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</si>
  <si>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</si>
  <si>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</si>
  <si>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</si>
  <si>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</si>
  <si>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</si>
  <si>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</si>
  <si>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</si>
  <si>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</si>
  <si>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</si>
  <si>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</si>
  <si>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</si>
  <si>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</si>
  <si>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</si>
  <si>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</si>
  <si>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</si>
  <si>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</si>
  <si>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</si>
  <si>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</si>
  <si>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</si>
  <si>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</si>
  <si>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</si>
  <si>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</si>
  <si>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</si>
  <si>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</si>
  <si>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</si>
  <si>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</si>
  <si>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</si>
  <si>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</si>
  <si>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</si>
  <si>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</si>
  <si>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</si>
  <si>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</si>
  <si>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</si>
  <si>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</si>
  <si>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</si>
  <si>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</si>
  <si>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</si>
  <si>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</si>
  <si>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</si>
  <si>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</si>
  <si>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</si>
  <si>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</si>
  <si>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</si>
  <si>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</si>
  <si>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</si>
  <si>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</si>
  <si>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</si>
  <si>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</si>
  <si>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</si>
  <si>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</si>
  <si>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</si>
  <si>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</si>
  <si>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</si>
  <si>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</si>
  <si>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</si>
  <si>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</si>
  <si>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</si>
  <si>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</si>
  <si>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</si>
  <si>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7" eb="469">
      <t>カンリョウ</t>
    </rPh>
    <rPh sb="476" eb="478">
      <t>ザンダカ</t>
    </rPh>
    <rPh sb="481" eb="483">
      <t>ゲンショウ</t>
    </rPh>
    <rPh sb="491" eb="494">
      <t>シュウエキセイ</t>
    </rPh>
    <rPh sb="495" eb="496">
      <t>イチジル</t>
    </rPh>
    <rPh sb="498" eb="499">
      <t>ヒク</t>
    </rPh>
    <rPh sb="501" eb="503">
      <t>ケイエイ</t>
    </rPh>
    <rPh sb="504" eb="506">
      <t>コンナン</t>
    </rPh>
    <rPh sb="507" eb="509">
      <t>ジョウキョウ</t>
    </rPh>
    <rPh sb="516" eb="518">
      <t>ゲスイ</t>
    </rPh>
    <rPh sb="518" eb="519">
      <t>ドウ</t>
    </rPh>
    <rPh sb="519" eb="521">
      <t>ジギョウ</t>
    </rPh>
    <rPh sb="521" eb="523">
      <t>ゼンタイ</t>
    </rPh>
    <rPh sb="526" eb="529">
      <t>ホウカツテキ</t>
    </rPh>
    <rPh sb="530" eb="532">
      <t>ケイエイ</t>
    </rPh>
    <rPh sb="533" eb="534">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</si>
  <si>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①有形固定資産減価償却率：資産の老朽化度を表す指標で、整備完了後は経年により増加するものです。類似団体と比較しても低い水準にあり、設備が新しい状態であることがわかります。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02" eb="104">
      <t>ルイジ</t>
    </rPh>
    <rPh sb="104" eb="106">
      <t>ダンタイ</t>
    </rPh>
    <rPh sb="107" eb="109">
      <t>ヒカク</t>
    </rPh>
    <rPh sb="112" eb="113">
      <t>ヒク</t>
    </rPh>
    <rPh sb="114" eb="116">
      <t>スイジュン</t>
    </rPh>
    <rPh sb="120" eb="122">
      <t>セツビ</t>
    </rPh>
    <rPh sb="123" eb="124">
      <t>アタラ</t>
    </rPh>
    <rPh sb="126" eb="128">
      <t>ジョウタイ</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</si>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</sst>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2-41EA-9CD3-2314C5BEA624}"/>
            </c:ext>
          </c:extLst>
        </c:ser>
        <c:dLbls>
          <c:showLegendKey val="0"/>
          <c:showVal val="0"/>
          <c:showCatName val="0"/>
          <c:showSerName val="0"/>
          <c:showPercent val="0"/>
          <c:showBubbleSize val="0"/>
        </c:dLbls>
        <c:gapWidth val="150"/>
        <c:axId val="255942288"/>
        <c:axId val="25594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B2-41EA-9CD3-2314C5BEA624}"/>
            </c:ext>
          </c:extLst>
        </c:ser>
        <c:dLbls>
          <c:showLegendKey val="0"/>
          <c:showVal val="0"/>
          <c:showCatName val="0"/>
          <c:showSerName val="0"/>
          <c:showPercent val="0"/>
          <c:showBubbleSize val="0"/>
        </c:dLbls>
        <c:marker val="1"/>
        <c:smooth val="0"/>
        <c:axId val="255942288"/>
        <c:axId val="255942680"/>
      </c:lineChart>
      <c:dateAx>
        <c:axId val="255942288"/>
        <c:scaling>
          <c:orientation val="minMax"/>
        </c:scaling>
        <c:delete val="1"/>
        <c:axPos val="b"/>
        <c:numFmt formatCode="ge" sourceLinked="1"/>
        <c:majorTickMark val="none"/>
        <c:minorTickMark val="none"/>
        <c:tickLblPos val="none"/>
        <c:crossAx val="255942680"/>
        <c:crosses val="autoZero"/>
        <c:auto val="1"/>
        <c:lblOffset val="100"/>
        <c:baseTimeUnit val="years"/>
      </c:dateAx>
      <c:valAx>
        <c:axId val="2559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31.52</c:v>
                </c:pt>
                <c:pt idx="1">
                  <c:v>29.35</c:v>
                </c:pt>
                <c:pt idx="2">
                  <c:v>29.35</c:v>
                </c:pt>
                <c:pt idx="3">
                  <c:v>28.26</c:v>
                </c:pt>
                <c:pt idx="4">
                  <c:v>27.17</c:v>
                </c:pt>
              </c:numCache>
            </c:numRef>
          </c:val>
          <c:extLst>
            <c:ext xmlns:c16="http://schemas.microsoft.com/office/drawing/2014/chart" uri="{C3380CC4-5D6E-409C-BE32-E72D297353CC}">
              <c16:uniqueId val="{00000000-CA52-490E-8F13-ACD6B1206F4C}"/>
            </c:ext>
          </c:extLst>
        </c:ser>
        <c:dLbls>
          <c:showLegendKey val="0"/>
          <c:showVal val="0"/>
          <c:showCatName val="0"/>
          <c:showSerName val="0"/>
          <c:showPercent val="0"/>
          <c:showBubbleSize val="0"/>
        </c:dLbls>
        <c:gapWidth val="150"/>
        <c:axId val="258554480"/>
        <c:axId val="2585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132.99</c:v>
                </c:pt>
                <c:pt idx="3">
                  <c:v>51.71</c:v>
                </c:pt>
                <c:pt idx="4">
                  <c:v>50.56</c:v>
                </c:pt>
              </c:numCache>
            </c:numRef>
          </c:val>
          <c:smooth val="0"/>
          <c:extLst>
            <c:ext xmlns:c16="http://schemas.microsoft.com/office/drawing/2014/chart" uri="{C3380CC4-5D6E-409C-BE32-E72D297353CC}">
              <c16:uniqueId val="{00000001-CA52-490E-8F13-ACD6B1206F4C}"/>
            </c:ext>
          </c:extLst>
        </c:ser>
        <c:dLbls>
          <c:showLegendKey val="0"/>
          <c:showVal val="0"/>
          <c:showCatName val="0"/>
          <c:showSerName val="0"/>
          <c:showPercent val="0"/>
          <c:showBubbleSize val="0"/>
        </c:dLbls>
        <c:marker val="1"/>
        <c:smooth val="0"/>
        <c:axId val="258554480"/>
        <c:axId val="258559184"/>
      </c:lineChart>
      <c:dateAx>
        <c:axId val="258554480"/>
        <c:scaling>
          <c:orientation val="minMax"/>
        </c:scaling>
        <c:delete val="1"/>
        <c:axPos val="b"/>
        <c:numFmt formatCode="ge" sourceLinked="1"/>
        <c:majorTickMark val="none"/>
        <c:minorTickMark val="none"/>
        <c:tickLblPos val="none"/>
        <c:crossAx val="258559184"/>
        <c:crosses val="autoZero"/>
        <c:auto val="1"/>
        <c:lblOffset val="100"/>
        <c:baseTimeUnit val="years"/>
      </c:dateAx>
      <c:valAx>
        <c:axId val="2585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CC-4D37-B3C4-389B67AC435B}"/>
            </c:ext>
          </c:extLst>
        </c:ser>
        <c:dLbls>
          <c:showLegendKey val="0"/>
          <c:showVal val="0"/>
          <c:showCatName val="0"/>
          <c:showSerName val="0"/>
          <c:showPercent val="0"/>
          <c:showBubbleSize val="0"/>
        </c:dLbls>
        <c:gapWidth val="150"/>
        <c:axId val="258553696"/>
        <c:axId val="25827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82.94</c:v>
                </c:pt>
                <c:pt idx="3">
                  <c:v>82.91</c:v>
                </c:pt>
                <c:pt idx="4">
                  <c:v>83.85</c:v>
                </c:pt>
              </c:numCache>
            </c:numRef>
          </c:val>
          <c:smooth val="0"/>
          <c:extLst>
            <c:ext xmlns:c16="http://schemas.microsoft.com/office/drawing/2014/chart" uri="{C3380CC4-5D6E-409C-BE32-E72D297353CC}">
              <c16:uniqueId val="{00000001-F4CC-4D37-B3C4-389B67AC435B}"/>
            </c:ext>
          </c:extLst>
        </c:ser>
        <c:dLbls>
          <c:showLegendKey val="0"/>
          <c:showVal val="0"/>
          <c:showCatName val="0"/>
          <c:showSerName val="0"/>
          <c:showPercent val="0"/>
          <c:showBubbleSize val="0"/>
        </c:dLbls>
        <c:marker val="1"/>
        <c:smooth val="0"/>
        <c:axId val="258553696"/>
        <c:axId val="258275384"/>
      </c:lineChart>
      <c:dateAx>
        <c:axId val="258553696"/>
        <c:scaling>
          <c:orientation val="minMax"/>
        </c:scaling>
        <c:delete val="1"/>
        <c:axPos val="b"/>
        <c:numFmt formatCode="ge" sourceLinked="1"/>
        <c:majorTickMark val="none"/>
        <c:minorTickMark val="none"/>
        <c:tickLblPos val="none"/>
        <c:crossAx val="258275384"/>
        <c:crosses val="autoZero"/>
        <c:auto val="1"/>
        <c:lblOffset val="100"/>
        <c:baseTimeUnit val="years"/>
      </c:dateAx>
      <c:valAx>
        <c:axId val="25827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65.62</c:v>
                </c:pt>
                <c:pt idx="1">
                  <c:v>63.99</c:v>
                </c:pt>
                <c:pt idx="2">
                  <c:v>60.96</c:v>
                </c:pt>
                <c:pt idx="3">
                  <c:v>56.99</c:v>
                </c:pt>
                <c:pt idx="4">
                  <c:v>57.93</c:v>
                </c:pt>
              </c:numCache>
            </c:numRef>
          </c:val>
          <c:extLst>
            <c:ext xmlns:c16="http://schemas.microsoft.com/office/drawing/2014/chart" uri="{C3380CC4-5D6E-409C-BE32-E72D297353CC}">
              <c16:uniqueId val="{00000000-697C-4571-BB16-96B188F38B1F}"/>
            </c:ext>
          </c:extLst>
        </c:ser>
        <c:dLbls>
          <c:showLegendKey val="0"/>
          <c:showVal val="0"/>
          <c:showCatName val="0"/>
          <c:showSerName val="0"/>
          <c:showPercent val="0"/>
          <c:showBubbleSize val="0"/>
        </c:dLbls>
        <c:gapWidth val="150"/>
        <c:axId val="255943464"/>
        <c:axId val="2559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99.54</c:v>
                </c:pt>
                <c:pt idx="1">
                  <c:v>105.63</c:v>
                </c:pt>
                <c:pt idx="2">
                  <c:v>91.08</c:v>
                </c:pt>
                <c:pt idx="3">
                  <c:v>93.87</c:v>
                </c:pt>
                <c:pt idx="4">
                  <c:v>86.84</c:v>
                </c:pt>
              </c:numCache>
            </c:numRef>
          </c:val>
          <c:smooth val="0"/>
          <c:extLst>
            <c:ext xmlns:c16="http://schemas.microsoft.com/office/drawing/2014/chart" uri="{C3380CC4-5D6E-409C-BE32-E72D297353CC}">
              <c16:uniqueId val="{00000001-697C-4571-BB16-96B188F38B1F}"/>
            </c:ext>
          </c:extLst>
        </c:ser>
        <c:dLbls>
          <c:showLegendKey val="0"/>
          <c:showVal val="0"/>
          <c:showCatName val="0"/>
          <c:showSerName val="0"/>
          <c:showPercent val="0"/>
          <c:showBubbleSize val="0"/>
        </c:dLbls>
        <c:marker val="1"/>
        <c:smooth val="0"/>
        <c:axId val="255943464"/>
        <c:axId val="255944248"/>
      </c:lineChart>
      <c:dateAx>
        <c:axId val="255943464"/>
        <c:scaling>
          <c:orientation val="minMax"/>
        </c:scaling>
        <c:delete val="1"/>
        <c:axPos val="b"/>
        <c:numFmt formatCode="ge" sourceLinked="1"/>
        <c:majorTickMark val="none"/>
        <c:minorTickMark val="none"/>
        <c:tickLblPos val="none"/>
        <c:crossAx val="255944248"/>
        <c:crosses val="autoZero"/>
        <c:auto val="1"/>
        <c:lblOffset val="100"/>
        <c:baseTimeUnit val="years"/>
      </c:dateAx>
      <c:valAx>
        <c:axId val="2559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4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22.92</c:v>
                </c:pt>
                <c:pt idx="1">
                  <c:v>26.76</c:v>
                </c:pt>
                <c:pt idx="2">
                  <c:v>30.6</c:v>
                </c:pt>
                <c:pt idx="3">
                  <c:v>34.44</c:v>
                </c:pt>
                <c:pt idx="4">
                  <c:v>38.28</c:v>
                </c:pt>
              </c:numCache>
            </c:numRef>
          </c:val>
          <c:extLst>
            <c:ext xmlns:c16="http://schemas.microsoft.com/office/drawing/2014/chart" uri="{C3380CC4-5D6E-409C-BE32-E72D297353CC}">
              <c16:uniqueId val="{00000000-ABFF-441F-9FFF-A7047869D40F}"/>
            </c:ext>
          </c:extLst>
        </c:ser>
        <c:dLbls>
          <c:showLegendKey val="0"/>
          <c:showVal val="0"/>
          <c:showCatName val="0"/>
          <c:showSerName val="0"/>
          <c:showPercent val="0"/>
          <c:showBubbleSize val="0"/>
        </c:dLbls>
        <c:gapWidth val="150"/>
        <c:axId val="258277344"/>
        <c:axId val="25827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23.72</c:v>
                </c:pt>
                <c:pt idx="1">
                  <c:v>17.809999999999999</c:v>
                </c:pt>
                <c:pt idx="2">
                  <c:v>40.67</c:v>
                </c:pt>
                <c:pt idx="3">
                  <c:v>42.61</c:v>
                </c:pt>
                <c:pt idx="4">
                  <c:v>44.22</c:v>
                </c:pt>
              </c:numCache>
            </c:numRef>
          </c:val>
          <c:smooth val="0"/>
          <c:extLst>
            <c:ext xmlns:c16="http://schemas.microsoft.com/office/drawing/2014/chart" uri="{C3380CC4-5D6E-409C-BE32-E72D297353CC}">
              <c16:uniqueId val="{00000001-ABFF-441F-9FFF-A7047869D40F}"/>
            </c:ext>
          </c:extLst>
        </c:ser>
        <c:dLbls>
          <c:showLegendKey val="0"/>
          <c:showVal val="0"/>
          <c:showCatName val="0"/>
          <c:showSerName val="0"/>
          <c:showPercent val="0"/>
          <c:showBubbleSize val="0"/>
        </c:dLbls>
        <c:marker val="1"/>
        <c:smooth val="0"/>
        <c:axId val="258277344"/>
        <c:axId val="258274600"/>
      </c:lineChart>
      <c:dateAx>
        <c:axId val="258277344"/>
        <c:scaling>
          <c:orientation val="minMax"/>
        </c:scaling>
        <c:delete val="1"/>
        <c:axPos val="b"/>
        <c:numFmt formatCode="ge" sourceLinked="1"/>
        <c:majorTickMark val="none"/>
        <c:minorTickMark val="none"/>
        <c:tickLblPos val="none"/>
        <c:crossAx val="258274600"/>
        <c:crosses val="autoZero"/>
        <c:auto val="1"/>
        <c:lblOffset val="100"/>
        <c:baseTimeUnit val="years"/>
      </c:dateAx>
      <c:valAx>
        <c:axId val="2582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3-4056-9B44-0F31398BD3B2}"/>
            </c:ext>
          </c:extLst>
        </c:ser>
        <c:dLbls>
          <c:showLegendKey val="0"/>
          <c:showVal val="0"/>
          <c:showCatName val="0"/>
          <c:showSerName val="0"/>
          <c:showPercent val="0"/>
          <c:showBubbleSize val="0"/>
        </c:dLbls>
        <c:gapWidth val="150"/>
        <c:axId val="258276560"/>
        <c:axId val="25827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0D3-4056-9B44-0F31398BD3B2}"/>
            </c:ext>
          </c:extLst>
        </c:ser>
        <c:dLbls>
          <c:showLegendKey val="0"/>
          <c:showVal val="0"/>
          <c:showCatName val="0"/>
          <c:showSerName val="0"/>
          <c:showPercent val="0"/>
          <c:showBubbleSize val="0"/>
        </c:dLbls>
        <c:marker val="1"/>
        <c:smooth val="0"/>
        <c:axId val="258276560"/>
        <c:axId val="258278520"/>
      </c:lineChart>
      <c:dateAx>
        <c:axId val="258276560"/>
        <c:scaling>
          <c:orientation val="minMax"/>
        </c:scaling>
        <c:delete val="1"/>
        <c:axPos val="b"/>
        <c:numFmt formatCode="ge" sourceLinked="1"/>
        <c:majorTickMark val="none"/>
        <c:minorTickMark val="none"/>
        <c:tickLblPos val="none"/>
        <c:crossAx val="258278520"/>
        <c:crosses val="autoZero"/>
        <c:auto val="1"/>
        <c:lblOffset val="100"/>
        <c:baseTimeUnit val="years"/>
      </c:dateAx>
      <c:valAx>
        <c:axId val="25827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68.58</c:v>
                </c:pt>
                <c:pt idx="1">
                  <c:v>401.42</c:v>
                </c:pt>
                <c:pt idx="2">
                  <c:v>540.54999999999995</c:v>
                </c:pt>
                <c:pt idx="3">
                  <c:v>721.44</c:v>
                </c:pt>
                <c:pt idx="4">
                  <c:v>887.11</c:v>
                </c:pt>
              </c:numCache>
            </c:numRef>
          </c:val>
          <c:extLst>
            <c:ext xmlns:c16="http://schemas.microsoft.com/office/drawing/2014/chart" uri="{C3380CC4-5D6E-409C-BE32-E72D297353CC}">
              <c16:uniqueId val="{00000000-DB50-4EC3-9324-842D1B562D76}"/>
            </c:ext>
          </c:extLst>
        </c:ser>
        <c:dLbls>
          <c:showLegendKey val="0"/>
          <c:showVal val="0"/>
          <c:showCatName val="0"/>
          <c:showSerName val="0"/>
          <c:showPercent val="0"/>
          <c:showBubbleSize val="0"/>
        </c:dLbls>
        <c:gapWidth val="150"/>
        <c:axId val="258272640"/>
        <c:axId val="25827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59.52</c:v>
                </c:pt>
                <c:pt idx="1">
                  <c:v>102.8</c:v>
                </c:pt>
                <c:pt idx="2">
                  <c:v>213.24</c:v>
                </c:pt>
                <c:pt idx="3">
                  <c:v>231.75</c:v>
                </c:pt>
                <c:pt idx="4">
                  <c:v>254.32</c:v>
                </c:pt>
              </c:numCache>
            </c:numRef>
          </c:val>
          <c:smooth val="0"/>
          <c:extLst>
            <c:ext xmlns:c16="http://schemas.microsoft.com/office/drawing/2014/chart" uri="{C3380CC4-5D6E-409C-BE32-E72D297353CC}">
              <c16:uniqueId val="{00000001-DB50-4EC3-9324-842D1B562D76}"/>
            </c:ext>
          </c:extLst>
        </c:ser>
        <c:dLbls>
          <c:showLegendKey val="0"/>
          <c:showVal val="0"/>
          <c:showCatName val="0"/>
          <c:showSerName val="0"/>
          <c:showPercent val="0"/>
          <c:showBubbleSize val="0"/>
        </c:dLbls>
        <c:marker val="1"/>
        <c:smooth val="0"/>
        <c:axId val="258272640"/>
        <c:axId val="258273032"/>
      </c:lineChart>
      <c:dateAx>
        <c:axId val="258272640"/>
        <c:scaling>
          <c:orientation val="minMax"/>
        </c:scaling>
        <c:delete val="1"/>
        <c:axPos val="b"/>
        <c:numFmt formatCode="ge" sourceLinked="1"/>
        <c:majorTickMark val="none"/>
        <c:minorTickMark val="none"/>
        <c:tickLblPos val="none"/>
        <c:crossAx val="258273032"/>
        <c:crosses val="autoZero"/>
        <c:auto val="1"/>
        <c:lblOffset val="100"/>
        <c:baseTimeUnit val="years"/>
      </c:dateAx>
      <c:valAx>
        <c:axId val="25827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153.55000000000001</c:v>
                </c:pt>
                <c:pt idx="1">
                  <c:v>99.07</c:v>
                </c:pt>
                <c:pt idx="2">
                  <c:v>46.21</c:v>
                </c:pt>
                <c:pt idx="3">
                  <c:v>-44.43</c:v>
                </c:pt>
                <c:pt idx="4">
                  <c:v>-125.47</c:v>
                </c:pt>
              </c:numCache>
            </c:numRef>
          </c:val>
          <c:extLst>
            <c:ext xmlns:c16="http://schemas.microsoft.com/office/drawing/2014/chart" uri="{C3380CC4-5D6E-409C-BE32-E72D297353CC}">
              <c16:uniqueId val="{00000000-71F9-420B-9E5A-3E98F17EED80}"/>
            </c:ext>
          </c:extLst>
        </c:ser>
        <c:dLbls>
          <c:showLegendKey val="0"/>
          <c:showVal val="0"/>
          <c:showCatName val="0"/>
          <c:showSerName val="0"/>
          <c:showPercent val="0"/>
          <c:showBubbleSize val="0"/>
        </c:dLbls>
        <c:gapWidth val="150"/>
        <c:axId val="258274208"/>
        <c:axId val="25855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322.33999999999997</c:v>
                </c:pt>
                <c:pt idx="1">
                  <c:v>366.75</c:v>
                </c:pt>
                <c:pt idx="2">
                  <c:v>380.85</c:v>
                </c:pt>
                <c:pt idx="3">
                  <c:v>322.36</c:v>
                </c:pt>
                <c:pt idx="4">
                  <c:v>277.89</c:v>
                </c:pt>
              </c:numCache>
            </c:numRef>
          </c:val>
          <c:smooth val="0"/>
          <c:extLst>
            <c:ext xmlns:c16="http://schemas.microsoft.com/office/drawing/2014/chart" uri="{C3380CC4-5D6E-409C-BE32-E72D297353CC}">
              <c16:uniqueId val="{00000001-71F9-420B-9E5A-3E98F17EED80}"/>
            </c:ext>
          </c:extLst>
        </c:ser>
        <c:dLbls>
          <c:showLegendKey val="0"/>
          <c:showVal val="0"/>
          <c:showCatName val="0"/>
          <c:showSerName val="0"/>
          <c:showPercent val="0"/>
          <c:showBubbleSize val="0"/>
        </c:dLbls>
        <c:marker val="1"/>
        <c:smooth val="0"/>
        <c:axId val="258274208"/>
        <c:axId val="258554872"/>
      </c:lineChart>
      <c:dateAx>
        <c:axId val="258274208"/>
        <c:scaling>
          <c:orientation val="minMax"/>
        </c:scaling>
        <c:delete val="1"/>
        <c:axPos val="b"/>
        <c:numFmt formatCode="ge" sourceLinked="1"/>
        <c:majorTickMark val="none"/>
        <c:minorTickMark val="none"/>
        <c:tickLblPos val="none"/>
        <c:crossAx val="258554872"/>
        <c:crosses val="autoZero"/>
        <c:auto val="1"/>
        <c:lblOffset val="100"/>
        <c:baseTimeUnit val="years"/>
      </c:dateAx>
      <c:valAx>
        <c:axId val="25855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1220.83</c:v>
                </c:pt>
                <c:pt idx="1">
                  <c:v>1228.8</c:v>
                </c:pt>
                <c:pt idx="2">
                  <c:v>1165.6300000000001</c:v>
                </c:pt>
                <c:pt idx="3">
                  <c:v>1131.1400000000001</c:v>
                </c:pt>
                <c:pt idx="4">
                  <c:v>1071.96</c:v>
                </c:pt>
              </c:numCache>
            </c:numRef>
          </c:val>
          <c:extLst>
            <c:ext xmlns:c16="http://schemas.microsoft.com/office/drawing/2014/chart" uri="{C3380CC4-5D6E-409C-BE32-E72D297353CC}">
              <c16:uniqueId val="{00000000-6AA0-44DC-BE9F-160D72186029}"/>
            </c:ext>
          </c:extLst>
        </c:ser>
        <c:dLbls>
          <c:showLegendKey val="0"/>
          <c:showVal val="0"/>
          <c:showCatName val="0"/>
          <c:showSerName val="0"/>
          <c:showPercent val="0"/>
          <c:showBubbleSize val="0"/>
        </c:dLbls>
        <c:gapWidth val="150"/>
        <c:axId val="258556440"/>
        <c:axId val="2585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566.35</c:v>
                </c:pt>
                <c:pt idx="3">
                  <c:v>888.8</c:v>
                </c:pt>
                <c:pt idx="4">
                  <c:v>855.65</c:v>
                </c:pt>
              </c:numCache>
            </c:numRef>
          </c:val>
          <c:smooth val="0"/>
          <c:extLst>
            <c:ext xmlns:c16="http://schemas.microsoft.com/office/drawing/2014/chart" uri="{C3380CC4-5D6E-409C-BE32-E72D297353CC}">
              <c16:uniqueId val="{00000001-6AA0-44DC-BE9F-160D72186029}"/>
            </c:ext>
          </c:extLst>
        </c:ser>
        <c:dLbls>
          <c:showLegendKey val="0"/>
          <c:showVal val="0"/>
          <c:showCatName val="0"/>
          <c:showSerName val="0"/>
          <c:showPercent val="0"/>
          <c:showBubbleSize val="0"/>
        </c:dLbls>
        <c:marker val="1"/>
        <c:smooth val="0"/>
        <c:axId val="258556440"/>
        <c:axId val="258552520"/>
      </c:lineChart>
      <c:dateAx>
        <c:axId val="258556440"/>
        <c:scaling>
          <c:orientation val="minMax"/>
        </c:scaling>
        <c:delete val="1"/>
        <c:axPos val="b"/>
        <c:numFmt formatCode="ge" sourceLinked="1"/>
        <c:majorTickMark val="none"/>
        <c:minorTickMark val="none"/>
        <c:tickLblPos val="none"/>
        <c:crossAx val="258552520"/>
        <c:crosses val="autoZero"/>
        <c:auto val="1"/>
        <c:lblOffset val="100"/>
        <c:baseTimeUnit val="years"/>
      </c:dateAx>
      <c:valAx>
        <c:axId val="25855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5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47.47</c:v>
                </c:pt>
                <c:pt idx="1">
                  <c:v>44.95</c:v>
                </c:pt>
                <c:pt idx="2">
                  <c:v>41.76</c:v>
                </c:pt>
                <c:pt idx="3">
                  <c:v>29.65</c:v>
                </c:pt>
                <c:pt idx="4">
                  <c:v>30.13</c:v>
                </c:pt>
              </c:numCache>
            </c:numRef>
          </c:val>
          <c:extLst>
            <c:ext xmlns:c16="http://schemas.microsoft.com/office/drawing/2014/chart" uri="{C3380CC4-5D6E-409C-BE32-E72D297353CC}">
              <c16:uniqueId val="{00000000-EDA0-4D9A-BB4A-6B250D985998}"/>
            </c:ext>
          </c:extLst>
        </c:ser>
        <c:dLbls>
          <c:showLegendKey val="0"/>
          <c:showVal val="0"/>
          <c:showCatName val="0"/>
          <c:showSerName val="0"/>
          <c:showPercent val="0"/>
          <c:showBubbleSize val="0"/>
        </c:dLbls>
        <c:gapWidth val="150"/>
        <c:axId val="258554088"/>
        <c:axId val="2585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52.27</c:v>
                </c:pt>
                <c:pt idx="3">
                  <c:v>52.55</c:v>
                </c:pt>
                <c:pt idx="4">
                  <c:v>52.23</c:v>
                </c:pt>
              </c:numCache>
            </c:numRef>
          </c:val>
          <c:smooth val="0"/>
          <c:extLst>
            <c:ext xmlns:c16="http://schemas.microsoft.com/office/drawing/2014/chart" uri="{C3380CC4-5D6E-409C-BE32-E72D297353CC}">
              <c16:uniqueId val="{00000001-EDA0-4D9A-BB4A-6B250D985998}"/>
            </c:ext>
          </c:extLst>
        </c:ser>
        <c:dLbls>
          <c:showLegendKey val="0"/>
          <c:showVal val="0"/>
          <c:showCatName val="0"/>
          <c:showSerName val="0"/>
          <c:showPercent val="0"/>
          <c:showBubbleSize val="0"/>
        </c:dLbls>
        <c:marker val="1"/>
        <c:smooth val="0"/>
        <c:axId val="258554088"/>
        <c:axId val="258558400"/>
      </c:lineChart>
      <c:dateAx>
        <c:axId val="258554088"/>
        <c:scaling>
          <c:orientation val="minMax"/>
        </c:scaling>
        <c:delete val="1"/>
        <c:axPos val="b"/>
        <c:numFmt formatCode="ge" sourceLinked="1"/>
        <c:majorTickMark val="none"/>
        <c:minorTickMark val="none"/>
        <c:tickLblPos val="none"/>
        <c:crossAx val="258558400"/>
        <c:crosses val="autoZero"/>
        <c:auto val="1"/>
        <c:lblOffset val="100"/>
        <c:baseTimeUnit val="years"/>
      </c:dateAx>
      <c:valAx>
        <c:axId val="258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5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390.64</c:v>
                </c:pt>
                <c:pt idx="1">
                  <c:v>414.45</c:v>
                </c:pt>
                <c:pt idx="2">
                  <c:v>448.23</c:v>
                </c:pt>
                <c:pt idx="3">
                  <c:v>631.87</c:v>
                </c:pt>
                <c:pt idx="4">
                  <c:v>632.51</c:v>
                </c:pt>
              </c:numCache>
            </c:numRef>
          </c:val>
          <c:extLst>
            <c:ext xmlns:c16="http://schemas.microsoft.com/office/drawing/2014/chart" uri="{C3380CC4-5D6E-409C-BE32-E72D297353CC}">
              <c16:uniqueId val="{00000000-3850-484B-A4E4-DB11A27D3E09}"/>
            </c:ext>
          </c:extLst>
        </c:ser>
        <c:dLbls>
          <c:showLegendKey val="0"/>
          <c:showVal val="0"/>
          <c:showCatName val="0"/>
          <c:showSerName val="0"/>
          <c:showPercent val="0"/>
          <c:showBubbleSize val="0"/>
        </c:dLbls>
        <c:gapWidth val="150"/>
        <c:axId val="258553304"/>
        <c:axId val="25855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291.01</c:v>
                </c:pt>
                <c:pt idx="3">
                  <c:v>292.45</c:v>
                </c:pt>
                <c:pt idx="4">
                  <c:v>294.05</c:v>
                </c:pt>
              </c:numCache>
            </c:numRef>
          </c:val>
          <c:smooth val="0"/>
          <c:extLst>
            <c:ext xmlns:c16="http://schemas.microsoft.com/office/drawing/2014/chart" uri="{C3380CC4-5D6E-409C-BE32-E72D297353CC}">
              <c16:uniqueId val="{00000001-3850-484B-A4E4-DB11A27D3E09}"/>
            </c:ext>
          </c:extLst>
        </c:ser>
        <c:dLbls>
          <c:showLegendKey val="0"/>
          <c:showVal val="0"/>
          <c:showCatName val="0"/>
          <c:showSerName val="0"/>
          <c:showPercent val="0"/>
          <c:showBubbleSize val="0"/>
        </c:dLbls>
        <c:marker val="1"/>
        <c:smooth val="0"/>
        <c:axId val="258553304"/>
        <c:axId val="258558792"/>
      </c:lineChart>
      <c:dateAx>
        <c:axId val="258553304"/>
        <c:scaling>
          <c:orientation val="minMax"/>
        </c:scaling>
        <c:delete val="1"/>
        <c:axPos val="b"/>
        <c:numFmt formatCode="ge" sourceLinked="1"/>
        <c:majorTickMark val="none"/>
        <c:minorTickMark val="none"/>
        <c:tickLblPos val="none"/>
        <c:crossAx val="258558792"/>
        <c:crosses val="autoZero"/>
        <c:auto val="1"/>
        <c:lblOffset val="100"/>
        <c:baseTimeUnit val="years"/>
      </c:dateAx>
      <c:valAx>
        <c:axId val="25855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自治体職員</v>
      </c>
      <c r="AE8" s="72"/>
      <c r="AF8" s="72"/>
      <c r="AG8" s="72"/>
      <c r="AH8" s="72"/>
      <c r="AI8" s="72"/>
      <c r="AJ8" s="72"/>
      <c r="AK8" s="3"/>
      <c r="AL8" s="68">
        <f>データ!S6</f>
        <v>378025</v>
      </c>
      <c r="AM8" s="68"/>
      <c r="AN8" s="68"/>
      <c r="AO8" s="68"/>
      <c r="AP8" s="68"/>
      <c r="AQ8" s="68"/>
      <c r="AR8" s="68"/>
      <c r="AS8" s="68"/>
      <c r="AT8" s="67">
        <f>データ!T6</f>
        <v>834.81</v>
      </c>
      <c r="AU8" s="67"/>
      <c r="AV8" s="67"/>
      <c r="AW8" s="67"/>
      <c r="AX8" s="67"/>
      <c r="AY8" s="67"/>
      <c r="AZ8" s="67"/>
      <c r="BA8" s="67"/>
      <c r="BB8" s="67">
        <f>データ!U6</f>
        <v>452.83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29.16</v>
      </c>
      <c r="J10" s="67"/>
      <c r="K10" s="67"/>
      <c r="L10" s="67"/>
      <c r="M10" s="67"/>
      <c r="N10" s="67"/>
      <c r="O10" s="67"/>
      <c r="P10" s="67">
        <f>データ!P6</f>
        <v>0.06</v>
      </c>
      <c r="Q10" s="67"/>
      <c r="R10" s="67"/>
      <c r="S10" s="67"/>
      <c r="T10" s="67"/>
      <c r="U10" s="67"/>
      <c r="V10" s="67"/>
      <c r="W10" s="67">
        <f>データ!Q6</f>
        <v>100</v>
      </c>
      <c r="X10" s="67"/>
      <c r="Y10" s="67"/>
      <c r="Z10" s="67"/>
      <c r="AA10" s="67"/>
      <c r="AB10" s="67"/>
      <c r="AC10" s="67"/>
      <c r="AD10" s="68">
        <f>データ!R6</f>
        <v>3470</v>
      </c>
      <c r="AE10" s="68"/>
      <c r="AF10" s="68"/>
      <c r="AG10" s="68"/>
      <c r="AH10" s="68"/>
      <c r="AI10" s="68"/>
      <c r="AJ10" s="68"/>
      <c r="AK10" s="2"/>
      <c r="AL10" s="68">
        <f>データ!V6</f>
        <v>230</v>
      </c>
      <c r="AM10" s="68"/>
      <c r="AN10" s="68"/>
      <c r="AO10" s="68"/>
      <c r="AP10" s="68"/>
      <c r="AQ10" s="68"/>
      <c r="AR10" s="68"/>
      <c r="AS10" s="68"/>
      <c r="AT10" s="67">
        <f>データ!W6</f>
        <v>129.72</v>
      </c>
      <c r="AU10" s="67"/>
      <c r="AV10" s="67"/>
      <c r="AW10" s="67"/>
      <c r="AX10" s="67"/>
      <c r="AY10" s="67"/>
      <c r="AZ10" s="67"/>
      <c r="BA10" s="67"/>
      <c r="BB10" s="67">
        <f>データ!X6</f>
        <v>1.77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K0nHy9dKPW0U8MyrUvl3S3pR/CjOKwbBOt59FNKGYzuMnReaKKipaeln4VfBplHM6JsTX5s9vzPsJ41baevYzA==" saltValue="QPE0TtleDZN7nk+iHRjD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18</v>
      </c>
      <c r="F6" s="33">
        <f t="shared" si="3"/>
        <v>1</v>
      </c>
      <c r="G6" s="33">
        <f t="shared" si="3"/>
        <v>0</v>
      </c>
      <c r="H6" s="33" t="str">
        <f t="shared" si="3"/>
        <v>長野県　長野市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29.16</v>
      </c>
      <c r="P6" s="34">
        <f t="shared" si="3"/>
        <v>0.06</v>
      </c>
      <c r="Q6" s="34">
        <f t="shared" si="3"/>
        <v>100</v>
      </c>
      <c r="R6" s="34">
        <f t="shared" si="3"/>
        <v>3470</v>
      </c>
      <c r="S6" s="34">
        <f t="shared" si="3"/>
        <v>378025</v>
      </c>
      <c r="T6" s="34">
        <f t="shared" si="3"/>
        <v>834.81</v>
      </c>
      <c r="U6" s="34">
        <f t="shared" si="3"/>
        <v>452.83</v>
      </c>
      <c r="V6" s="34">
        <f t="shared" si="3"/>
        <v>230</v>
      </c>
      <c r="W6" s="34">
        <f t="shared" si="3"/>
        <v>129.72</v>
      </c>
      <c r="X6" s="34">
        <f t="shared" si="3"/>
        <v>1.77</v>
      </c>
      <c r="Y6" s="35">
        <f>IF(Y7="",NA(),Y7)</f>
        <v>65.62</v>
      </c>
      <c r="Z6" s="35">
        <f t="shared" ref="Z6:AH6" si="4">IF(Z7="",NA(),Z7)</f>
        <v>63.99</v>
      </c>
      <c r="AA6" s="35">
        <f t="shared" si="4"/>
        <v>60.96</v>
      </c>
      <c r="AB6" s="35">
        <f t="shared" si="4"/>
        <v>56.99</v>
      </c>
      <c r="AC6" s="35">
        <f t="shared" si="4"/>
        <v>57.93</v>
      </c>
      <c r="AD6" s="35">
        <f t="shared" si="4"/>
        <v>99.54</v>
      </c>
      <c r="AE6" s="35">
        <f t="shared" si="4"/>
        <v>105.63</v>
      </c>
      <c r="AF6" s="35">
        <f t="shared" si="4"/>
        <v>91.08</v>
      </c>
      <c r="AG6" s="35">
        <f t="shared" si="4"/>
        <v>93.87</v>
      </c>
      <c r="AH6" s="35">
        <f t="shared" si="4"/>
        <v>86.84</v>
      </c>
      <c r="AI6" s="34" t="str">
        <f>IF(AI7="","",IF(AI7="-","【-】","【"&amp;SUBSTITUTE(TEXT(AI7,"#,##0.00"),"-","△")&amp;"】"))</f>
        <v>【91.71】</v>
      </c>
      <c r="AJ6" s="35">
        <f>IF(AJ7="",NA(),AJ7)</f>
        <v>68.58</v>
      </c>
      <c r="AK6" s="35">
        <f t="shared" ref="AK6:AS6" si="5">IF(AK7="",NA(),AK7)</f>
        <v>401.42</v>
      </c>
      <c r="AL6" s="35">
        <f t="shared" si="5"/>
        <v>540.54999999999995</v>
      </c>
      <c r="AM6" s="35">
        <f t="shared" si="5"/>
        <v>721.44</v>
      </c>
      <c r="AN6" s="35">
        <f t="shared" si="5"/>
        <v>887.11</v>
      </c>
      <c r="AO6" s="35">
        <f t="shared" si="5"/>
        <v>59.52</v>
      </c>
      <c r="AP6" s="35">
        <f t="shared" si="5"/>
        <v>102.8</v>
      </c>
      <c r="AQ6" s="35">
        <f t="shared" si="5"/>
        <v>213.24</v>
      </c>
      <c r="AR6" s="35">
        <f t="shared" si="5"/>
        <v>231.75</v>
      </c>
      <c r="AS6" s="35">
        <f t="shared" si="5"/>
        <v>254.32</v>
      </c>
      <c r="AT6" s="34" t="str">
        <f>IF(AT7="","",IF(AT7="-","【-】","【"&amp;SUBSTITUTE(TEXT(AT7,"#,##0.00"),"-","△")&amp;"】"))</f>
        <v>【180.68】</v>
      </c>
      <c r="AU6" s="35">
        <f>IF(AU7="",NA(),AU7)</f>
        <v>153.55000000000001</v>
      </c>
      <c r="AV6" s="35">
        <f t="shared" ref="AV6:BD6" si="6">IF(AV7="",NA(),AV7)</f>
        <v>99.07</v>
      </c>
      <c r="AW6" s="35">
        <f t="shared" si="6"/>
        <v>46.21</v>
      </c>
      <c r="AX6" s="35">
        <f t="shared" si="6"/>
        <v>-44.43</v>
      </c>
      <c r="AY6" s="35">
        <f t="shared" si="6"/>
        <v>-125.47</v>
      </c>
      <c r="AZ6" s="35">
        <f t="shared" si="6"/>
        <v>322.33999999999997</v>
      </c>
      <c r="BA6" s="35">
        <f t="shared" si="6"/>
        <v>366.75</v>
      </c>
      <c r="BB6" s="35">
        <f t="shared" si="6"/>
        <v>380.85</v>
      </c>
      <c r="BC6" s="35">
        <f t="shared" si="6"/>
        <v>322.36</v>
      </c>
      <c r="BD6" s="35">
        <f t="shared" si="6"/>
        <v>277.89</v>
      </c>
      <c r="BE6" s="34" t="str">
        <f>IF(BE7="","",IF(BE7="-","【-】","【"&amp;SUBSTITUTE(TEXT(BE7,"#,##0.00"),"-","△")&amp;"】"))</f>
        <v>【273.97】</v>
      </c>
      <c r="BF6" s="35">
        <f>IF(BF7="",NA(),BF7)</f>
        <v>1220.83</v>
      </c>
      <c r="BG6" s="35">
        <f t="shared" ref="BG6:BO6" si="7">IF(BG7="",NA(),BG7)</f>
        <v>1228.8</v>
      </c>
      <c r="BH6" s="35">
        <f t="shared" si="7"/>
        <v>1165.6300000000001</v>
      </c>
      <c r="BI6" s="35">
        <f t="shared" si="7"/>
        <v>1131.1400000000001</v>
      </c>
      <c r="BJ6" s="35">
        <f t="shared" si="7"/>
        <v>1071.96</v>
      </c>
      <c r="BK6" s="35">
        <f t="shared" si="7"/>
        <v>760.12</v>
      </c>
      <c r="BL6" s="35">
        <f t="shared" si="7"/>
        <v>492.59</v>
      </c>
      <c r="BM6" s="35">
        <f t="shared" si="7"/>
        <v>566.35</v>
      </c>
      <c r="BN6" s="35">
        <f t="shared" si="7"/>
        <v>888.8</v>
      </c>
      <c r="BO6" s="35">
        <f t="shared" si="7"/>
        <v>855.65</v>
      </c>
      <c r="BP6" s="34" t="str">
        <f>IF(BP7="","",IF(BP7="-","【-】","【"&amp;SUBSTITUTE(TEXT(BP7,"#,##0.00"),"-","△")&amp;"】"))</f>
        <v>【860.68】</v>
      </c>
      <c r="BQ6" s="35">
        <f>IF(BQ7="",NA(),BQ7)</f>
        <v>47.47</v>
      </c>
      <c r="BR6" s="35">
        <f t="shared" ref="BR6:BZ6" si="8">IF(BR7="",NA(),BR7)</f>
        <v>44.95</v>
      </c>
      <c r="BS6" s="35">
        <f t="shared" si="8"/>
        <v>41.76</v>
      </c>
      <c r="BT6" s="35">
        <f t="shared" si="8"/>
        <v>29.65</v>
      </c>
      <c r="BU6" s="35">
        <f t="shared" si="8"/>
        <v>30.13</v>
      </c>
      <c r="BV6" s="35">
        <f t="shared" si="8"/>
        <v>50.17</v>
      </c>
      <c r="BW6" s="35">
        <f t="shared" si="8"/>
        <v>46.53</v>
      </c>
      <c r="BX6" s="35">
        <f t="shared" si="8"/>
        <v>52.27</v>
      </c>
      <c r="BY6" s="35">
        <f t="shared" si="8"/>
        <v>52.55</v>
      </c>
      <c r="BZ6" s="35">
        <f t="shared" si="8"/>
        <v>52.23</v>
      </c>
      <c r="CA6" s="34" t="str">
        <f>IF(CA7="","",IF(CA7="-","【-】","【"&amp;SUBSTITUTE(TEXT(CA7,"#,##0.00"),"-","△")&amp;"】"))</f>
        <v>【52.12】</v>
      </c>
      <c r="CB6" s="35">
        <f>IF(CB7="",NA(),CB7)</f>
        <v>390.64</v>
      </c>
      <c r="CC6" s="35">
        <f t="shared" ref="CC6:CK6" si="9">IF(CC7="",NA(),CC7)</f>
        <v>414.45</v>
      </c>
      <c r="CD6" s="35">
        <f t="shared" si="9"/>
        <v>448.23</v>
      </c>
      <c r="CE6" s="35">
        <f t="shared" si="9"/>
        <v>631.87</v>
      </c>
      <c r="CF6" s="35">
        <f t="shared" si="9"/>
        <v>632.51</v>
      </c>
      <c r="CG6" s="35">
        <f t="shared" si="9"/>
        <v>329.08</v>
      </c>
      <c r="CH6" s="35">
        <f t="shared" si="9"/>
        <v>373.71</v>
      </c>
      <c r="CI6" s="35">
        <f t="shared" si="9"/>
        <v>291.01</v>
      </c>
      <c r="CJ6" s="35">
        <f t="shared" si="9"/>
        <v>292.45</v>
      </c>
      <c r="CK6" s="35">
        <f t="shared" si="9"/>
        <v>294.05</v>
      </c>
      <c r="CL6" s="34" t="str">
        <f>IF(CL7="","",IF(CL7="-","【-】","【"&amp;SUBSTITUTE(TEXT(CL7,"#,##0.00"),"-","△")&amp;"】"))</f>
        <v>【299.14】</v>
      </c>
      <c r="CM6" s="35">
        <f>IF(CM7="",NA(),CM7)</f>
        <v>31.52</v>
      </c>
      <c r="CN6" s="35">
        <f t="shared" ref="CN6:CV6" si="10">IF(CN7="",NA(),CN7)</f>
        <v>29.35</v>
      </c>
      <c r="CO6" s="35">
        <f t="shared" si="10"/>
        <v>29.35</v>
      </c>
      <c r="CP6" s="35">
        <f t="shared" si="10"/>
        <v>28.26</v>
      </c>
      <c r="CQ6" s="35">
        <f t="shared" si="10"/>
        <v>27.17</v>
      </c>
      <c r="CR6" s="35">
        <f t="shared" si="10"/>
        <v>51.54</v>
      </c>
      <c r="CS6" s="35">
        <f t="shared" si="10"/>
        <v>44.84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82.94</v>
      </c>
      <c r="DF6" s="35">
        <f t="shared" si="11"/>
        <v>82.91</v>
      </c>
      <c r="DG6" s="35">
        <f t="shared" si="11"/>
        <v>83.85</v>
      </c>
      <c r="DH6" s="34" t="str">
        <f>IF(DH7="","",IF(DH7="-","【-】","【"&amp;SUBSTITUTE(TEXT(DH7,"#,##0.00"),"-","△")&amp;"】"))</f>
        <v>【81.14】</v>
      </c>
      <c r="DI6" s="35">
        <f>IF(DI7="",NA(),DI7)</f>
        <v>22.92</v>
      </c>
      <c r="DJ6" s="35">
        <f t="shared" ref="DJ6:DR6" si="12">IF(DJ7="",NA(),DJ7)</f>
        <v>26.76</v>
      </c>
      <c r="DK6" s="35">
        <f t="shared" si="12"/>
        <v>30.6</v>
      </c>
      <c r="DL6" s="35">
        <f t="shared" si="12"/>
        <v>34.44</v>
      </c>
      <c r="DM6" s="35">
        <f t="shared" si="12"/>
        <v>38.28</v>
      </c>
      <c r="DN6" s="35">
        <f t="shared" si="12"/>
        <v>23.72</v>
      </c>
      <c r="DO6" s="35">
        <f t="shared" si="12"/>
        <v>17.809999999999999</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202011</v>
      </c>
      <c r="D7" s="37">
        <v>46</v>
      </c>
      <c r="E7" s="37">
        <v>18</v>
      </c>
      <c r="F7" s="37">
        <v>1</v>
      </c>
      <c r="G7" s="37">
        <v>0</v>
      </c>
      <c r="H7" s="37" t="s">
        <v>96</v>
      </c>
      <c r="I7" s="37" t="s">
        <v>97</v>
      </c>
      <c r="J7" s="37" t="s">
        <v>98</v>
      </c>
      <c r="K7" s="37" t="s">
        <v>99</v>
      </c>
      <c r="L7" s="37" t="s">
        <v>100</v>
      </c>
      <c r="M7" s="37" t="s">
        <v>101</v>
      </c>
      <c r="N7" s="38" t="s">
        <v>102</v>
      </c>
      <c r="O7" s="38">
        <v>29.16</v>
      </c>
      <c r="P7" s="38">
        <v>0.06</v>
      </c>
      <c r="Q7" s="38">
        <v>100</v>
      </c>
      <c r="R7" s="38">
        <v>3470</v>
      </c>
      <c r="S7" s="38">
        <v>378025</v>
      </c>
      <c r="T7" s="38">
        <v>834.81</v>
      </c>
      <c r="U7" s="38">
        <v>452.83</v>
      </c>
      <c r="V7" s="38">
        <v>230</v>
      </c>
      <c r="W7" s="38">
        <v>129.72</v>
      </c>
      <c r="X7" s="38">
        <v>1.77</v>
      </c>
      <c r="Y7" s="38">
        <v>65.62</v>
      </c>
      <c r="Z7" s="38">
        <v>63.99</v>
      </c>
      <c r="AA7" s="38">
        <v>60.96</v>
      </c>
      <c r="AB7" s="38">
        <v>56.99</v>
      </c>
      <c r="AC7" s="38">
        <v>57.93</v>
      </c>
      <c r="AD7" s="38">
        <v>99.54</v>
      </c>
      <c r="AE7" s="38">
        <v>105.63</v>
      </c>
      <c r="AF7" s="38">
        <v>91.08</v>
      </c>
      <c r="AG7" s="38">
        <v>93.87</v>
      </c>
      <c r="AH7" s="38">
        <v>86.84</v>
      </c>
      <c r="AI7" s="38">
        <v>91.71</v>
      </c>
      <c r="AJ7" s="38">
        <v>68.58</v>
      </c>
      <c r="AK7" s="38">
        <v>401.42</v>
      </c>
      <c r="AL7" s="38">
        <v>540.54999999999995</v>
      </c>
      <c r="AM7" s="38">
        <v>721.44</v>
      </c>
      <c r="AN7" s="38">
        <v>887.11</v>
      </c>
      <c r="AO7" s="38">
        <v>59.52</v>
      </c>
      <c r="AP7" s="38">
        <v>102.8</v>
      </c>
      <c r="AQ7" s="38">
        <v>213.24</v>
      </c>
      <c r="AR7" s="38">
        <v>231.75</v>
      </c>
      <c r="AS7" s="38">
        <v>254.32</v>
      </c>
      <c r="AT7" s="38">
        <v>180.68</v>
      </c>
      <c r="AU7" s="38">
        <v>153.55000000000001</v>
      </c>
      <c r="AV7" s="38">
        <v>99.07</v>
      </c>
      <c r="AW7" s="38">
        <v>46.21</v>
      </c>
      <c r="AX7" s="38">
        <v>-44.43</v>
      </c>
      <c r="AY7" s="38">
        <v>-125.47</v>
      </c>
      <c r="AZ7" s="38">
        <v>322.33999999999997</v>
      </c>
      <c r="BA7" s="38">
        <v>366.75</v>
      </c>
      <c r="BB7" s="38">
        <v>380.85</v>
      </c>
      <c r="BC7" s="38">
        <v>322.36</v>
      </c>
      <c r="BD7" s="38">
        <v>277.89</v>
      </c>
      <c r="BE7" s="38">
        <v>273.97000000000003</v>
      </c>
      <c r="BF7" s="38">
        <v>1220.83</v>
      </c>
      <c r="BG7" s="38">
        <v>1228.8</v>
      </c>
      <c r="BH7" s="38">
        <v>1165.6300000000001</v>
      </c>
      <c r="BI7" s="38">
        <v>1131.1400000000001</v>
      </c>
      <c r="BJ7" s="38">
        <v>1071.96</v>
      </c>
      <c r="BK7" s="38">
        <v>760.12</v>
      </c>
      <c r="BL7" s="38">
        <v>492.59</v>
      </c>
      <c r="BM7" s="38">
        <v>566.35</v>
      </c>
      <c r="BN7" s="38">
        <v>888.8</v>
      </c>
      <c r="BO7" s="38">
        <v>855.65</v>
      </c>
      <c r="BP7" s="38">
        <v>860.68</v>
      </c>
      <c r="BQ7" s="38">
        <v>47.47</v>
      </c>
      <c r="BR7" s="38">
        <v>44.95</v>
      </c>
      <c r="BS7" s="38">
        <v>41.76</v>
      </c>
      <c r="BT7" s="38">
        <v>29.65</v>
      </c>
      <c r="BU7" s="38">
        <v>30.13</v>
      </c>
      <c r="BV7" s="38">
        <v>50.17</v>
      </c>
      <c r="BW7" s="38">
        <v>46.53</v>
      </c>
      <c r="BX7" s="38">
        <v>52.27</v>
      </c>
      <c r="BY7" s="38">
        <v>52.55</v>
      </c>
      <c r="BZ7" s="38">
        <v>52.23</v>
      </c>
      <c r="CA7" s="38">
        <v>52.12</v>
      </c>
      <c r="CB7" s="38">
        <v>390.64</v>
      </c>
      <c r="CC7" s="38">
        <v>414.45</v>
      </c>
      <c r="CD7" s="38">
        <v>448.23</v>
      </c>
      <c r="CE7" s="38">
        <v>631.87</v>
      </c>
      <c r="CF7" s="38">
        <v>632.51</v>
      </c>
      <c r="CG7" s="38">
        <v>329.08</v>
      </c>
      <c r="CH7" s="38">
        <v>373.71</v>
      </c>
      <c r="CI7" s="38">
        <v>291.01</v>
      </c>
      <c r="CJ7" s="38">
        <v>292.45</v>
      </c>
      <c r="CK7" s="38">
        <v>294.05</v>
      </c>
      <c r="CL7" s="38">
        <v>299.14</v>
      </c>
      <c r="CM7" s="38">
        <v>31.52</v>
      </c>
      <c r="CN7" s="38">
        <v>29.35</v>
      </c>
      <c r="CO7" s="38">
        <v>29.35</v>
      </c>
      <c r="CP7" s="38">
        <v>28.26</v>
      </c>
      <c r="CQ7" s="38">
        <v>27.17</v>
      </c>
      <c r="CR7" s="38">
        <v>51.54</v>
      </c>
      <c r="CS7" s="38">
        <v>44.84</v>
      </c>
      <c r="CT7" s="38">
        <v>132.99</v>
      </c>
      <c r="CU7" s="38">
        <v>51.71</v>
      </c>
      <c r="CV7" s="38">
        <v>50.56</v>
      </c>
      <c r="CW7" s="38">
        <v>50.35</v>
      </c>
      <c r="CX7" s="38">
        <v>100</v>
      </c>
      <c r="CY7" s="38">
        <v>100</v>
      </c>
      <c r="CZ7" s="38">
        <v>100</v>
      </c>
      <c r="DA7" s="38">
        <v>100</v>
      </c>
      <c r="DB7" s="38">
        <v>100</v>
      </c>
      <c r="DC7" s="38">
        <v>71.599999999999994</v>
      </c>
      <c r="DD7" s="38">
        <v>67.86</v>
      </c>
      <c r="DE7" s="38">
        <v>82.94</v>
      </c>
      <c r="DF7" s="38">
        <v>82.91</v>
      </c>
      <c r="DG7" s="38">
        <v>83.85</v>
      </c>
      <c r="DH7" s="38">
        <v>81.14</v>
      </c>
      <c r="DI7" s="38">
        <v>22.92</v>
      </c>
      <c r="DJ7" s="38">
        <v>26.76</v>
      </c>
      <c r="DK7" s="38">
        <v>30.6</v>
      </c>
      <c r="DL7" s="38">
        <v>34.44</v>
      </c>
      <c r="DM7" s="38">
        <v>38.28</v>
      </c>
      <c r="DN7" s="38">
        <v>23.72</v>
      </c>
      <c r="DO7" s="38">
        <v>17.809999999999999</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2020-01-22T05:18:36Z</cp:lastPrinted>
  <dcterms:created xsi:type="dcterms:W3CDTF">2019-12-05T04:58:26Z</dcterms:created>
  <dcterms:modified xsi:type="dcterms:W3CDTF">2020-02-20T04:23:25Z</dcterms:modified>
  <cp:category/>
</cp:coreProperties>
</file>