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nigmaLC3lwny5xItdTNx0zmoj2zy6MWbSKqO1MC8CkPBHkBisIriVRyPhSuFbscuaIOkVy560A3FpZFgZMovHQ==" workbookSaltValue="YDmt29Fzc4xAfVXwEONHz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<sst xmlns="http://schemas.openxmlformats.org/spreadsheetml/2006/main" count="223" uniqueCount="110">
  <si>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</si>
  <si>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</si>
  <si>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</si>
  <si>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</si>
  <si>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</si>
  <si>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</si>
  <si>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</si>
  <si>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</si>
  <si>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</si>
  <si>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</si>
  <si>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</si>
  <si>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</si>
  <si>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</si>
  <si>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</si>
  <si>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</si>
  <si>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</si>
  <si>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</si>
  <si>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</si>
  <si>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</si>
  <si>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</si>
  <si>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</si>
  <si>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</si>
  <si>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</si>
  <si>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</si>
  <si>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</si>
  <si>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</si>
  <si>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</si>
  <si>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</si>
  <si>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</si>
  <si>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</si>
  <si>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</si>
  <si>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</si>
  <si>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</si>
  <si>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</si>
  <si>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</si>
  <si>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</si>
  <si>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</si>
  <si>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</si>
  <si>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</si>
  <si>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</si>
  <si>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</si>
  <si>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</si>
  <si>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</si>
  <si>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</si>
  <si>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</si>
  <si>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</si>
  <si>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</si>
  <si>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</si>
  <si>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</si>
  <si>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</si>
  <si>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</si>
  <si>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</si>
  <si>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</si>
  <si>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</si>
  <si>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</si>
  <si>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</si>
  <si>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</si>
  <si>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</si>
  <si>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</si>
  <si>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</si>
  <si>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</si>
  <si>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</si>
  <si>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</si>
  <si>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</si>
  <si>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</si>
  <si>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</si>
  <si>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</si>
  <si>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</si>
  <si>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</si>
  <si>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</si>
  <si>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</si>
  <si>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</si>
  <si>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</si>
  <si>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</si>
  <si>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</si>
  <si>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</si>
  <si>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</si>
  <si>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</si>
  <si>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</si>
  <si>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</si>
  <si>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</si>
  <si>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</si>
  <si>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</si>
  <si>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</si>
  <si>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</si>
  <si>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</si>
  <si>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</si>
  <si>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</si>
  <si>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</si>
  <si>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</si>
  <si>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</si>
  <si>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</si>
  <si>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</si>
  <si>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</si>
  <si>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</si>
  <si>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</si>
  <si>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</si>
  <si>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</si>
  <si>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</si>
  <si>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</si>
  <si>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</si>
  <si>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</si>
  <si>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</si>
  <si>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</si>
  <si>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</si>
  <si>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</si>
  <si>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</si>
  <si>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6" eb="98">
      <t>ヘイセイ</t>
    </rPh>
    <rPh sb="99" eb="101">
      <t>ネンド</t>
    </rPh>
    <rPh sb="103" eb="105">
      <t>キョウヨウ</t>
    </rPh>
    <rPh sb="105" eb="107">
      <t>カイシ</t>
    </rPh>
    <rPh sb="114" eb="115">
      <t>ホン</t>
    </rPh>
    <rPh sb="115" eb="116">
      <t>シ</t>
    </rPh>
    <rPh sb="117" eb="118">
      <t>オコナ</t>
    </rPh>
    <rPh sb="119" eb="121">
      <t>ゲスイ</t>
    </rPh>
    <rPh sb="121" eb="122">
      <t>ドウ</t>
    </rPh>
    <rPh sb="122" eb="124">
      <t>ジギョウ</t>
    </rPh>
    <rPh sb="125" eb="128">
      <t>イッポンカ</t>
    </rPh>
    <rPh sb="129" eb="130">
      <t>ハカ</t>
    </rPh>
    <rPh sb="134" eb="136">
      <t>ヘイセイ</t>
    </rPh>
    <rPh sb="138" eb="140">
      <t>ネンド</t>
    </rPh>
    <rPh sb="141" eb="143">
      <t>コウエイ</t>
    </rPh>
    <rPh sb="143" eb="145">
      <t>キギョウ</t>
    </rPh>
    <rPh sb="145" eb="146">
      <t>ホウ</t>
    </rPh>
    <rPh sb="147" eb="149">
      <t>テキヨウ</t>
    </rPh>
    <rPh sb="151" eb="153">
      <t>ジョウゲ</t>
    </rPh>
    <rPh sb="153" eb="156">
      <t>スイドウキョク</t>
    </rPh>
    <rPh sb="157" eb="159">
      <t>ケイエイ</t>
    </rPh>
    <rPh sb="161" eb="163">
      <t>コウキョウ</t>
    </rPh>
    <rPh sb="163" eb="166">
      <t>ゲスイドウ</t>
    </rPh>
    <rPh sb="166" eb="168">
      <t>ジギョウ</t>
    </rPh>
    <rPh sb="168" eb="169">
      <t>トウ</t>
    </rPh>
    <rPh sb="170" eb="172">
      <t>トウゴウ</t>
    </rPh>
    <rPh sb="179" eb="181">
      <t>ノウギョウ</t>
    </rPh>
    <rPh sb="181" eb="183">
      <t>シュウラク</t>
    </rPh>
    <rPh sb="183" eb="185">
      <t>ハイスイ</t>
    </rPh>
    <rPh sb="185" eb="187">
      <t>ジギョウ</t>
    </rPh>
    <rPh sb="191" eb="193">
      <t>シヨウ</t>
    </rPh>
    <rPh sb="193" eb="194">
      <t>リョウ</t>
    </rPh>
    <rPh sb="194" eb="196">
      <t>シュウニュウ</t>
    </rPh>
    <rPh sb="198" eb="200">
      <t>ジンコウ</t>
    </rPh>
    <rPh sb="200" eb="202">
      <t>ゲンショウ</t>
    </rPh>
    <rPh sb="203" eb="204">
      <t>トモナ</t>
    </rPh>
    <rPh sb="205" eb="207">
      <t>オスイ</t>
    </rPh>
    <rPh sb="207" eb="209">
      <t>ハイジョ</t>
    </rPh>
    <rPh sb="209" eb="210">
      <t>リョウ</t>
    </rPh>
    <rPh sb="211" eb="213">
      <t>ゲンショウ</t>
    </rPh>
    <rPh sb="216" eb="218">
      <t>ネンネン</t>
    </rPh>
    <rPh sb="218" eb="220">
      <t>ゲンショウ</t>
    </rPh>
    <rPh sb="222" eb="224">
      <t>コンゴ</t>
    </rPh>
    <rPh sb="225" eb="227">
      <t>ゾウカ</t>
    </rPh>
    <rPh sb="228" eb="230">
      <t>ミコ</t>
    </rPh>
    <rPh sb="236" eb="238">
      <t>ケイジョウ</t>
    </rPh>
    <rPh sb="238" eb="240">
      <t>シュウシ</t>
    </rPh>
    <rPh sb="241" eb="242">
      <t>サラ</t>
    </rPh>
    <rPh sb="243" eb="244">
      <t>キビ</t>
    </rPh>
    <rPh sb="259" eb="261">
      <t>イジ</t>
    </rPh>
    <rPh sb="261" eb="263">
      <t>カンリ</t>
    </rPh>
    <rPh sb="263" eb="264">
      <t>ヒ</t>
    </rPh>
    <rPh sb="265" eb="267">
      <t>シヨウ</t>
    </rPh>
    <rPh sb="267" eb="268">
      <t>リョウ</t>
    </rPh>
    <rPh sb="268" eb="270">
      <t>シュウニュウ</t>
    </rPh>
    <rPh sb="271" eb="272">
      <t>マカナ</t>
    </rPh>
    <rPh sb="280" eb="282">
      <t>コンゴ</t>
    </rPh>
    <rPh sb="283" eb="285">
      <t>アカジ</t>
    </rPh>
    <rPh sb="286" eb="287">
      <t>ツヅ</t>
    </rPh>
    <rPh sb="288" eb="290">
      <t>ミコミ</t>
    </rPh>
    <rPh sb="299" eb="300">
      <t>トモナ</t>
    </rPh>
    <rPh sb="301" eb="303">
      <t>ルイセキ</t>
    </rPh>
    <rPh sb="303" eb="306">
      <t>ケッソンキン</t>
    </rPh>
    <rPh sb="306" eb="308">
      <t>ヒリツ</t>
    </rPh>
    <rPh sb="309" eb="311">
      <t>ジョウショウ</t>
    </rPh>
    <rPh sb="316" eb="318">
      <t>コウキョウ</t>
    </rPh>
    <rPh sb="318" eb="321">
      <t>ゲスイドウ</t>
    </rPh>
    <rPh sb="321" eb="323">
      <t>ジギョウ</t>
    </rPh>
    <rPh sb="324" eb="326">
      <t>リエキ</t>
    </rPh>
    <rPh sb="329" eb="332">
      <t>ケッソンキン</t>
    </rPh>
    <rPh sb="333" eb="335">
      <t>ホテン</t>
    </rPh>
    <rPh sb="340" eb="343">
      <t>ゲスイドウ</t>
    </rPh>
    <rPh sb="343" eb="345">
      <t>ジギョウ</t>
    </rPh>
    <rPh sb="345" eb="347">
      <t>カイケイ</t>
    </rPh>
    <rPh sb="351" eb="353">
      <t>ルイセキ</t>
    </rPh>
    <rPh sb="353" eb="356">
      <t>ケッソンキン</t>
    </rPh>
    <rPh sb="365" eb="367">
      <t>キギョウ</t>
    </rPh>
    <rPh sb="367" eb="368">
      <t>サイ</t>
    </rPh>
    <rPh sb="368" eb="370">
      <t>ザンダカ</t>
    </rPh>
    <rPh sb="370" eb="371">
      <t>タイ</t>
    </rPh>
    <rPh sb="371" eb="373">
      <t>ジギョウ</t>
    </rPh>
    <rPh sb="373" eb="375">
      <t>キボ</t>
    </rPh>
    <rPh sb="375" eb="377">
      <t>ヒリツ</t>
    </rPh>
    <rPh sb="394" eb="395">
      <t>トウ</t>
    </rPh>
    <rPh sb="407" eb="408">
      <t>オオ</t>
    </rPh>
    <rPh sb="410" eb="411">
      <t>ウエ</t>
    </rPh>
    <rPh sb="412" eb="414">
      <t>シヨウ</t>
    </rPh>
    <rPh sb="414" eb="415">
      <t>リョウ</t>
    </rPh>
    <rPh sb="416" eb="417">
      <t>タ</t>
    </rPh>
    <rPh sb="418" eb="421">
      <t>ゲスイドウ</t>
    </rPh>
    <rPh sb="421" eb="423">
      <t>ジギョウ</t>
    </rPh>
    <rPh sb="424" eb="426">
      <t>カクサ</t>
    </rPh>
    <rPh sb="427" eb="428">
      <t>モウ</t>
    </rPh>
    <rPh sb="436" eb="438">
      <t>ルイジ</t>
    </rPh>
    <rPh sb="438" eb="440">
      <t>ダンタイ</t>
    </rPh>
    <rPh sb="446" eb="447">
      <t>タカ</t>
    </rPh>
    <rPh sb="448" eb="450">
      <t>スイジュン</t>
    </rPh>
    <rPh sb="471" eb="473">
      <t>ザンダカ</t>
    </rPh>
    <rPh sb="486" eb="489">
      <t>シュウエキセイ</t>
    </rPh>
    <rPh sb="490" eb="491">
      <t>イチジル</t>
    </rPh>
    <rPh sb="493" eb="494">
      <t>ヒク</t>
    </rPh>
    <rPh sb="496" eb="498">
      <t>ケイエイ</t>
    </rPh>
    <rPh sb="499" eb="501">
      <t>コンナン</t>
    </rPh>
    <rPh sb="502" eb="504">
      <t>ジョウキョウ</t>
    </rPh>
    <rPh sb="511" eb="513">
      <t>ゲスイ</t>
    </rPh>
    <rPh sb="513" eb="514">
      <t>ドウ</t>
    </rPh>
    <rPh sb="514" eb="516">
      <t>ジギョウ</t>
    </rPh>
    <rPh sb="516" eb="518">
      <t>ゼンタイ</t>
    </rPh>
    <rPh sb="521" eb="524">
      <t>ホウカツテキ</t>
    </rPh>
    <rPh sb="525" eb="527">
      <t>ケイエイ</t>
    </rPh>
    <rPh sb="528" eb="529">
      <t>オコナ</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</si>
  <si>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</si>
  <si>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①有形固定資産減価償却率：資産の老朽化度を表す指標で、整備完了後は経年により増加するものです。当年度平均値が減少していますが、大きな差ではなく、本市でも施設の更新を計画しています。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6" eb="128">
      <t>セイビ</t>
    </rPh>
    <rPh sb="128" eb="130">
      <t>カンリョウ</t>
    </rPh>
    <rPh sb="130" eb="131">
      <t>ゴ</t>
    </rPh>
    <rPh sb="132" eb="134">
      <t>ケイネン</t>
    </rPh>
    <rPh sb="137" eb="139">
      <t>ゾウカ</t>
    </rPh>
    <rPh sb="146" eb="149">
      <t>トウネンド</t>
    </rPh>
    <rPh sb="149" eb="152">
      <t>ヘイキンチ</t>
    </rPh>
    <rPh sb="153" eb="155">
      <t>ゲンショウ</t>
    </rPh>
    <rPh sb="162" eb="163">
      <t>オオ</t>
    </rPh>
    <rPh sb="165" eb="166">
      <t>サ</t>
    </rPh>
    <rPh sb="171" eb="173">
      <t>ホンシ</t>
    </rPh>
    <rPh sb="175" eb="177">
      <t>シセツ</t>
    </rPh>
    <rPh sb="178" eb="180">
      <t>コウシン</t>
    </rPh>
    <rPh sb="181" eb="183">
      <t>ケイカク</t>
    </rPh>
    <rPh sb="191" eb="193">
      <t>カンキョ</t>
    </rPh>
    <rPh sb="193" eb="196">
      <t>ロウキュウカ</t>
    </rPh>
    <rPh sb="209" eb="210">
      <t>カン</t>
    </rPh>
    <rPh sb="210" eb="211">
      <t>キョ</t>
    </rPh>
    <rPh sb="220" eb="222">
      <t>カンキョ</t>
    </rPh>
    <rPh sb="222" eb="224">
      <t>カイゼン</t>
    </rPh>
    <rPh sb="226" eb="228">
      <t>ホウテイ</t>
    </rPh>
    <rPh sb="228" eb="230">
      <t>タイヨウ</t>
    </rPh>
    <rPh sb="230" eb="232">
      <t>ネンスウ</t>
    </rPh>
    <rPh sb="233" eb="235">
      <t>ケイカ</t>
    </rPh>
    <rPh sb="237" eb="238">
      <t>カン</t>
    </rPh>
    <rPh sb="238" eb="239">
      <t>キョ</t>
    </rPh>
    <rPh sb="245" eb="247">
      <t>コウシン</t>
    </rPh>
    <rPh sb="247" eb="249">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</si>
</sst>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8-4CA9-AA08-DE9791FE1830}"/>
            </c:ext>
          </c:extLst>
        </c:ser>
        <c:dLbls>
          <c:showLegendKey val="0"/>
          <c:showVal val="0"/>
          <c:showCatName val="0"/>
          <c:showSerName val="0"/>
          <c:showPercent val="0"/>
          <c:showBubbleSize val="0"/>
        </c:dLbls>
        <c:gapWidth val="150"/>
        <c:axId val="250028064"/>
        <c:axId val="25002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928-4CA9-AA08-DE9791FE1830}"/>
            </c:ext>
          </c:extLst>
        </c:ser>
        <c:dLbls>
          <c:showLegendKey val="0"/>
          <c:showVal val="0"/>
          <c:showCatName val="0"/>
          <c:showSerName val="0"/>
          <c:showPercent val="0"/>
          <c:showBubbleSize val="0"/>
        </c:dLbls>
        <c:marker val="1"/>
        <c:smooth val="0"/>
        <c:axId val="250028064"/>
        <c:axId val="250029240"/>
      </c:lineChart>
      <c:dateAx>
        <c:axId val="250028064"/>
        <c:scaling>
          <c:orientation val="minMax"/>
        </c:scaling>
        <c:delete val="1"/>
        <c:axPos val="b"/>
        <c:numFmt formatCode="ge" sourceLinked="1"/>
        <c:majorTickMark val="none"/>
        <c:minorTickMark val="none"/>
        <c:tickLblPos val="none"/>
        <c:crossAx val="250029240"/>
        <c:crosses val="autoZero"/>
        <c:auto val="1"/>
        <c:lblOffset val="100"/>
        <c:baseTimeUnit val="years"/>
      </c:dateAx>
      <c:valAx>
        <c:axId val="25002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51.06</c:v>
                </c:pt>
                <c:pt idx="1">
                  <c:v>0</c:v>
                </c:pt>
                <c:pt idx="2" formatCode="#,##0.00;&quot;△&quot;#,##0.00;&quot;-&quot;">
                  <c:v>43.5</c:v>
                </c:pt>
                <c:pt idx="3" formatCode="#,##0.00;&quot;△&quot;#,##0.00;&quot;-&quot;">
                  <c:v>46.84</c:v>
                </c:pt>
                <c:pt idx="4" formatCode="#,##0.00;&quot;△&quot;#,##0.00;&quot;-&quot;">
                  <c:v>37.49</c:v>
                </c:pt>
              </c:numCache>
            </c:numRef>
          </c:val>
          <c:extLst>
            <c:ext xmlns:c16="http://schemas.microsoft.com/office/drawing/2014/chart" uri="{C3380CC4-5D6E-409C-BE32-E72D297353CC}">
              <c16:uniqueId val="{00000000-B432-426D-AF46-AE022935865D}"/>
            </c:ext>
          </c:extLst>
        </c:ser>
        <c:dLbls>
          <c:showLegendKey val="0"/>
          <c:showVal val="0"/>
          <c:showCatName val="0"/>
          <c:showSerName val="0"/>
          <c:showPercent val="0"/>
          <c:showBubbleSize val="0"/>
        </c:dLbls>
        <c:gapWidth val="150"/>
        <c:axId val="252626568"/>
        <c:axId val="2526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432-426D-AF46-AE022935865D}"/>
            </c:ext>
          </c:extLst>
        </c:ser>
        <c:dLbls>
          <c:showLegendKey val="0"/>
          <c:showVal val="0"/>
          <c:showCatName val="0"/>
          <c:showSerName val="0"/>
          <c:showPercent val="0"/>
          <c:showBubbleSize val="0"/>
        </c:dLbls>
        <c:marker val="1"/>
        <c:smooth val="0"/>
        <c:axId val="252626568"/>
        <c:axId val="252627744"/>
      </c:lineChart>
      <c:dateAx>
        <c:axId val="252626568"/>
        <c:scaling>
          <c:orientation val="minMax"/>
        </c:scaling>
        <c:delete val="1"/>
        <c:axPos val="b"/>
        <c:numFmt formatCode="ge" sourceLinked="1"/>
        <c:majorTickMark val="none"/>
        <c:minorTickMark val="none"/>
        <c:tickLblPos val="none"/>
        <c:crossAx val="252627744"/>
        <c:crosses val="autoZero"/>
        <c:auto val="1"/>
        <c:lblOffset val="100"/>
        <c:baseTimeUnit val="years"/>
      </c:dateAx>
      <c:valAx>
        <c:axId val="2526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85.07</c:v>
                </c:pt>
                <c:pt idx="1">
                  <c:v>85.46</c:v>
                </c:pt>
                <c:pt idx="2">
                  <c:v>86.08</c:v>
                </c:pt>
                <c:pt idx="3">
                  <c:v>87.91</c:v>
                </c:pt>
                <c:pt idx="4">
                  <c:v>88.32</c:v>
                </c:pt>
              </c:numCache>
            </c:numRef>
          </c:val>
          <c:extLst>
            <c:ext xmlns:c16="http://schemas.microsoft.com/office/drawing/2014/chart" uri="{C3380CC4-5D6E-409C-BE32-E72D297353CC}">
              <c16:uniqueId val="{00000000-FF60-4F4C-93BF-B0F02D7C5184}"/>
            </c:ext>
          </c:extLst>
        </c:ser>
        <c:dLbls>
          <c:showLegendKey val="0"/>
          <c:showVal val="0"/>
          <c:showCatName val="0"/>
          <c:showSerName val="0"/>
          <c:showPercent val="0"/>
          <c:showBubbleSize val="0"/>
        </c:dLbls>
        <c:gapWidth val="150"/>
        <c:axId val="252347184"/>
        <c:axId val="2523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F60-4F4C-93BF-B0F02D7C5184}"/>
            </c:ext>
          </c:extLst>
        </c:ser>
        <c:dLbls>
          <c:showLegendKey val="0"/>
          <c:showVal val="0"/>
          <c:showCatName val="0"/>
          <c:showSerName val="0"/>
          <c:showPercent val="0"/>
          <c:showBubbleSize val="0"/>
        </c:dLbls>
        <c:marker val="1"/>
        <c:smooth val="0"/>
        <c:axId val="252347184"/>
        <c:axId val="252347968"/>
      </c:lineChart>
      <c:dateAx>
        <c:axId val="252347184"/>
        <c:scaling>
          <c:orientation val="minMax"/>
        </c:scaling>
        <c:delete val="1"/>
        <c:axPos val="b"/>
        <c:numFmt formatCode="ge" sourceLinked="1"/>
        <c:majorTickMark val="none"/>
        <c:minorTickMark val="none"/>
        <c:tickLblPos val="none"/>
        <c:crossAx val="252347968"/>
        <c:crosses val="autoZero"/>
        <c:auto val="1"/>
        <c:lblOffset val="100"/>
        <c:baseTimeUnit val="years"/>
      </c:dateAx>
      <c:valAx>
        <c:axId val="252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4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88.23</c:v>
                </c:pt>
                <c:pt idx="1">
                  <c:v>91.39</c:v>
                </c:pt>
                <c:pt idx="2">
                  <c:v>92.59</c:v>
                </c:pt>
                <c:pt idx="3">
                  <c:v>93.64</c:v>
                </c:pt>
                <c:pt idx="4">
                  <c:v>94.56</c:v>
                </c:pt>
              </c:numCache>
            </c:numRef>
          </c:val>
          <c:extLst>
            <c:ext xmlns:c16="http://schemas.microsoft.com/office/drawing/2014/chart" uri="{C3380CC4-5D6E-409C-BE32-E72D297353CC}">
              <c16:uniqueId val="{00000000-E9EF-4D35-A34C-111DBD1FE000}"/>
            </c:ext>
          </c:extLst>
        </c:ser>
        <c:dLbls>
          <c:showLegendKey val="0"/>
          <c:showVal val="0"/>
          <c:showCatName val="0"/>
          <c:showSerName val="0"/>
          <c:showPercent val="0"/>
          <c:showBubbleSize val="0"/>
        </c:dLbls>
        <c:gapWidth val="150"/>
        <c:axId val="252352672"/>
        <c:axId val="25235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E9EF-4D35-A34C-111DBD1FE000}"/>
            </c:ext>
          </c:extLst>
        </c:ser>
        <c:dLbls>
          <c:showLegendKey val="0"/>
          <c:showVal val="0"/>
          <c:showCatName val="0"/>
          <c:showSerName val="0"/>
          <c:showPercent val="0"/>
          <c:showBubbleSize val="0"/>
        </c:dLbls>
        <c:marker val="1"/>
        <c:smooth val="0"/>
        <c:axId val="252352672"/>
        <c:axId val="252351496"/>
      </c:lineChart>
      <c:dateAx>
        <c:axId val="252352672"/>
        <c:scaling>
          <c:orientation val="minMax"/>
        </c:scaling>
        <c:delete val="1"/>
        <c:axPos val="b"/>
        <c:numFmt formatCode="ge" sourceLinked="1"/>
        <c:majorTickMark val="none"/>
        <c:minorTickMark val="none"/>
        <c:tickLblPos val="none"/>
        <c:crossAx val="252351496"/>
        <c:crosses val="autoZero"/>
        <c:auto val="1"/>
        <c:lblOffset val="100"/>
        <c:baseTimeUnit val="years"/>
      </c:dateAx>
      <c:valAx>
        <c:axId val="25235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18.14</c:v>
                </c:pt>
                <c:pt idx="1">
                  <c:v>20.84</c:v>
                </c:pt>
                <c:pt idx="2">
                  <c:v>23.46</c:v>
                </c:pt>
                <c:pt idx="3">
                  <c:v>25.99</c:v>
                </c:pt>
                <c:pt idx="4">
                  <c:v>28.39</c:v>
                </c:pt>
              </c:numCache>
            </c:numRef>
          </c:val>
          <c:extLst>
            <c:ext xmlns:c16="http://schemas.microsoft.com/office/drawing/2014/chart" uri="{C3380CC4-5D6E-409C-BE32-E72D297353CC}">
              <c16:uniqueId val="{00000000-C184-4BB1-B119-43ACA240A848}"/>
            </c:ext>
          </c:extLst>
        </c:ser>
        <c:dLbls>
          <c:showLegendKey val="0"/>
          <c:showVal val="0"/>
          <c:showCatName val="0"/>
          <c:showSerName val="0"/>
          <c:showPercent val="0"/>
          <c:showBubbleSize val="0"/>
        </c:dLbls>
        <c:gapWidth val="150"/>
        <c:axId val="252352280"/>
        <c:axId val="25234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C184-4BB1-B119-43ACA240A848}"/>
            </c:ext>
          </c:extLst>
        </c:ser>
        <c:dLbls>
          <c:showLegendKey val="0"/>
          <c:showVal val="0"/>
          <c:showCatName val="0"/>
          <c:showSerName val="0"/>
          <c:showPercent val="0"/>
          <c:showBubbleSize val="0"/>
        </c:dLbls>
        <c:marker val="1"/>
        <c:smooth val="0"/>
        <c:axId val="252352280"/>
        <c:axId val="252349144"/>
      </c:lineChart>
      <c:dateAx>
        <c:axId val="252352280"/>
        <c:scaling>
          <c:orientation val="minMax"/>
        </c:scaling>
        <c:delete val="1"/>
        <c:axPos val="b"/>
        <c:numFmt formatCode="ge" sourceLinked="1"/>
        <c:majorTickMark val="none"/>
        <c:minorTickMark val="none"/>
        <c:tickLblPos val="none"/>
        <c:crossAx val="252349144"/>
        <c:crosses val="autoZero"/>
        <c:auto val="1"/>
        <c:lblOffset val="100"/>
        <c:baseTimeUnit val="years"/>
      </c:dateAx>
      <c:valAx>
        <c:axId val="25234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5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7-4A65-96E1-2D492F9A8D63}"/>
            </c:ext>
          </c:extLst>
        </c:ser>
        <c:dLbls>
          <c:showLegendKey val="0"/>
          <c:showVal val="0"/>
          <c:showCatName val="0"/>
          <c:showSerName val="0"/>
          <c:showPercent val="0"/>
          <c:showBubbleSize val="0"/>
        </c:dLbls>
        <c:gapWidth val="150"/>
        <c:axId val="252349928"/>
        <c:axId val="25234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4627-4A65-96E1-2D492F9A8D63}"/>
            </c:ext>
          </c:extLst>
        </c:ser>
        <c:dLbls>
          <c:showLegendKey val="0"/>
          <c:showVal val="0"/>
          <c:showCatName val="0"/>
          <c:showSerName val="0"/>
          <c:showPercent val="0"/>
          <c:showBubbleSize val="0"/>
        </c:dLbls>
        <c:marker val="1"/>
        <c:smooth val="0"/>
        <c:axId val="252349928"/>
        <c:axId val="252346792"/>
      </c:lineChart>
      <c:dateAx>
        <c:axId val="252349928"/>
        <c:scaling>
          <c:orientation val="minMax"/>
        </c:scaling>
        <c:delete val="1"/>
        <c:axPos val="b"/>
        <c:numFmt formatCode="ge" sourceLinked="1"/>
        <c:majorTickMark val="none"/>
        <c:minorTickMark val="none"/>
        <c:tickLblPos val="none"/>
        <c:crossAx val="252346792"/>
        <c:crosses val="autoZero"/>
        <c:auto val="1"/>
        <c:lblOffset val="100"/>
        <c:baseTimeUnit val="years"/>
      </c:dateAx>
      <c:valAx>
        <c:axId val="2523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4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33.89</c:v>
                </c:pt>
                <c:pt idx="1">
                  <c:v>368.47</c:v>
                </c:pt>
                <c:pt idx="2">
                  <c:v>432.49</c:v>
                </c:pt>
                <c:pt idx="3">
                  <c:v>481.93</c:v>
                </c:pt>
                <c:pt idx="4">
                  <c:v>533.79999999999995</c:v>
                </c:pt>
              </c:numCache>
            </c:numRef>
          </c:val>
          <c:extLst>
            <c:ext xmlns:c16="http://schemas.microsoft.com/office/drawing/2014/chart" uri="{C3380CC4-5D6E-409C-BE32-E72D297353CC}">
              <c16:uniqueId val="{00000000-9745-4EB4-963E-619770826806}"/>
            </c:ext>
          </c:extLst>
        </c:ser>
        <c:dLbls>
          <c:showLegendKey val="0"/>
          <c:showVal val="0"/>
          <c:showCatName val="0"/>
          <c:showSerName val="0"/>
          <c:showPercent val="0"/>
          <c:showBubbleSize val="0"/>
        </c:dLbls>
        <c:gapWidth val="150"/>
        <c:axId val="252353456"/>
        <c:axId val="25235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745-4EB4-963E-619770826806}"/>
            </c:ext>
          </c:extLst>
        </c:ser>
        <c:dLbls>
          <c:showLegendKey val="0"/>
          <c:showVal val="0"/>
          <c:showCatName val="0"/>
          <c:showSerName val="0"/>
          <c:showPercent val="0"/>
          <c:showBubbleSize val="0"/>
        </c:dLbls>
        <c:marker val="1"/>
        <c:smooth val="0"/>
        <c:axId val="252353456"/>
        <c:axId val="252353848"/>
      </c:lineChart>
      <c:dateAx>
        <c:axId val="252353456"/>
        <c:scaling>
          <c:orientation val="minMax"/>
        </c:scaling>
        <c:delete val="1"/>
        <c:axPos val="b"/>
        <c:numFmt formatCode="ge" sourceLinked="1"/>
        <c:majorTickMark val="none"/>
        <c:minorTickMark val="none"/>
        <c:tickLblPos val="none"/>
        <c:crossAx val="252353848"/>
        <c:crosses val="autoZero"/>
        <c:auto val="1"/>
        <c:lblOffset val="100"/>
        <c:baseTimeUnit val="years"/>
      </c:dateAx>
      <c:valAx>
        <c:axId val="25235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-12.76</c:v>
                </c:pt>
                <c:pt idx="1">
                  <c:v>-50.68</c:v>
                </c:pt>
                <c:pt idx="2">
                  <c:v>-85.78</c:v>
                </c:pt>
                <c:pt idx="3">
                  <c:v>-116.78</c:v>
                </c:pt>
                <c:pt idx="4">
                  <c:v>-144.77000000000001</c:v>
                </c:pt>
              </c:numCache>
            </c:numRef>
          </c:val>
          <c:extLst>
            <c:ext xmlns:c16="http://schemas.microsoft.com/office/drawing/2014/chart" uri="{C3380CC4-5D6E-409C-BE32-E72D297353CC}">
              <c16:uniqueId val="{00000000-4201-494A-9183-E993CBE4B0DA}"/>
            </c:ext>
          </c:extLst>
        </c:ser>
        <c:dLbls>
          <c:showLegendKey val="0"/>
          <c:showVal val="0"/>
          <c:showCatName val="0"/>
          <c:showSerName val="0"/>
          <c:showPercent val="0"/>
          <c:showBubbleSize val="0"/>
        </c:dLbls>
        <c:gapWidth val="150"/>
        <c:axId val="252627352"/>
        <c:axId val="2526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4201-494A-9183-E993CBE4B0DA}"/>
            </c:ext>
          </c:extLst>
        </c:ser>
        <c:dLbls>
          <c:showLegendKey val="0"/>
          <c:showVal val="0"/>
          <c:showCatName val="0"/>
          <c:showSerName val="0"/>
          <c:showPercent val="0"/>
          <c:showBubbleSize val="0"/>
        </c:dLbls>
        <c:marker val="1"/>
        <c:smooth val="0"/>
        <c:axId val="252627352"/>
        <c:axId val="252631272"/>
      </c:lineChart>
      <c:dateAx>
        <c:axId val="252627352"/>
        <c:scaling>
          <c:orientation val="minMax"/>
        </c:scaling>
        <c:delete val="1"/>
        <c:axPos val="b"/>
        <c:numFmt formatCode="ge" sourceLinked="1"/>
        <c:majorTickMark val="none"/>
        <c:minorTickMark val="none"/>
        <c:tickLblPos val="none"/>
        <c:crossAx val="252631272"/>
        <c:crosses val="autoZero"/>
        <c:auto val="1"/>
        <c:lblOffset val="100"/>
        <c:baseTimeUnit val="years"/>
      </c:dateAx>
      <c:valAx>
        <c:axId val="2526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5062.42</c:v>
                </c:pt>
                <c:pt idx="1">
                  <c:v>4663.63</c:v>
                </c:pt>
                <c:pt idx="2">
                  <c:v>4359.53</c:v>
                </c:pt>
                <c:pt idx="3">
                  <c:v>3990.16</c:v>
                </c:pt>
                <c:pt idx="4">
                  <c:v>3695.58</c:v>
                </c:pt>
              </c:numCache>
            </c:numRef>
          </c:val>
          <c:extLst>
            <c:ext xmlns:c16="http://schemas.microsoft.com/office/drawing/2014/chart" uri="{C3380CC4-5D6E-409C-BE32-E72D297353CC}">
              <c16:uniqueId val="{00000000-BE62-4AD0-8E48-A6CB29996615}"/>
            </c:ext>
          </c:extLst>
        </c:ser>
        <c:dLbls>
          <c:showLegendKey val="0"/>
          <c:showVal val="0"/>
          <c:showCatName val="0"/>
          <c:showSerName val="0"/>
          <c:showPercent val="0"/>
          <c:showBubbleSize val="0"/>
        </c:dLbls>
        <c:gapWidth val="150"/>
        <c:axId val="252629704"/>
        <c:axId val="2526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E62-4AD0-8E48-A6CB29996615}"/>
            </c:ext>
          </c:extLst>
        </c:ser>
        <c:dLbls>
          <c:showLegendKey val="0"/>
          <c:showVal val="0"/>
          <c:showCatName val="0"/>
          <c:showSerName val="0"/>
          <c:showPercent val="0"/>
          <c:showBubbleSize val="0"/>
        </c:dLbls>
        <c:marker val="1"/>
        <c:smooth val="0"/>
        <c:axId val="252629704"/>
        <c:axId val="252626960"/>
      </c:lineChart>
      <c:dateAx>
        <c:axId val="252629704"/>
        <c:scaling>
          <c:orientation val="minMax"/>
        </c:scaling>
        <c:delete val="1"/>
        <c:axPos val="b"/>
        <c:numFmt formatCode="ge" sourceLinked="1"/>
        <c:majorTickMark val="none"/>
        <c:minorTickMark val="none"/>
        <c:tickLblPos val="none"/>
        <c:crossAx val="252626960"/>
        <c:crosses val="autoZero"/>
        <c:auto val="1"/>
        <c:lblOffset val="100"/>
        <c:baseTimeUnit val="years"/>
      </c:dateAx>
      <c:valAx>
        <c:axId val="25262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2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47.92</c:v>
                </c:pt>
                <c:pt idx="1">
                  <c:v>55.68</c:v>
                </c:pt>
                <c:pt idx="2">
                  <c:v>59.75</c:v>
                </c:pt>
                <c:pt idx="3">
                  <c:v>45.99</c:v>
                </c:pt>
                <c:pt idx="4">
                  <c:v>48.51</c:v>
                </c:pt>
              </c:numCache>
            </c:numRef>
          </c:val>
          <c:extLst>
            <c:ext xmlns:c16="http://schemas.microsoft.com/office/drawing/2014/chart" uri="{C3380CC4-5D6E-409C-BE32-E72D297353CC}">
              <c16:uniqueId val="{00000000-2294-44F4-B918-0706797DB2FF}"/>
            </c:ext>
          </c:extLst>
        </c:ser>
        <c:dLbls>
          <c:showLegendKey val="0"/>
          <c:showVal val="0"/>
          <c:showCatName val="0"/>
          <c:showSerName val="0"/>
          <c:showPercent val="0"/>
          <c:showBubbleSize val="0"/>
        </c:dLbls>
        <c:gapWidth val="150"/>
        <c:axId val="252632056"/>
        <c:axId val="25262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294-44F4-B918-0706797DB2FF}"/>
            </c:ext>
          </c:extLst>
        </c:ser>
        <c:dLbls>
          <c:showLegendKey val="0"/>
          <c:showVal val="0"/>
          <c:showCatName val="0"/>
          <c:showSerName val="0"/>
          <c:showPercent val="0"/>
          <c:showBubbleSize val="0"/>
        </c:dLbls>
        <c:marker val="1"/>
        <c:smooth val="0"/>
        <c:axId val="252632056"/>
        <c:axId val="252625000"/>
      </c:lineChart>
      <c:dateAx>
        <c:axId val="252632056"/>
        <c:scaling>
          <c:orientation val="minMax"/>
        </c:scaling>
        <c:delete val="1"/>
        <c:axPos val="b"/>
        <c:numFmt formatCode="ge" sourceLinked="1"/>
        <c:majorTickMark val="none"/>
        <c:minorTickMark val="none"/>
        <c:tickLblPos val="none"/>
        <c:crossAx val="252625000"/>
        <c:crosses val="autoZero"/>
        <c:auto val="1"/>
        <c:lblOffset val="100"/>
        <c:baseTimeUnit val="years"/>
      </c:dateAx>
      <c:valAx>
        <c:axId val="25262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386.13</c:v>
                </c:pt>
                <c:pt idx="1">
                  <c:v>333.83</c:v>
                </c:pt>
                <c:pt idx="2">
                  <c:v>312.16000000000003</c:v>
                </c:pt>
                <c:pt idx="3">
                  <c:v>406.64</c:v>
                </c:pt>
                <c:pt idx="4">
                  <c:v>386.76</c:v>
                </c:pt>
              </c:numCache>
            </c:numRef>
          </c:val>
          <c:extLst>
            <c:ext xmlns:c16="http://schemas.microsoft.com/office/drawing/2014/chart" uri="{C3380CC4-5D6E-409C-BE32-E72D297353CC}">
              <c16:uniqueId val="{00000000-8A9F-40E4-9024-A5A99F274164}"/>
            </c:ext>
          </c:extLst>
        </c:ser>
        <c:dLbls>
          <c:showLegendKey val="0"/>
          <c:showVal val="0"/>
          <c:showCatName val="0"/>
          <c:showSerName val="0"/>
          <c:showPercent val="0"/>
          <c:showBubbleSize val="0"/>
        </c:dLbls>
        <c:gapWidth val="150"/>
        <c:axId val="252631664"/>
        <c:axId val="25263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A9F-40E4-9024-A5A99F274164}"/>
            </c:ext>
          </c:extLst>
        </c:ser>
        <c:dLbls>
          <c:showLegendKey val="0"/>
          <c:showVal val="0"/>
          <c:showCatName val="0"/>
          <c:showSerName val="0"/>
          <c:showPercent val="0"/>
          <c:showBubbleSize val="0"/>
        </c:dLbls>
        <c:marker val="1"/>
        <c:smooth val="0"/>
        <c:axId val="252631664"/>
        <c:axId val="252630096"/>
      </c:lineChart>
      <c:dateAx>
        <c:axId val="252631664"/>
        <c:scaling>
          <c:orientation val="minMax"/>
        </c:scaling>
        <c:delete val="1"/>
        <c:axPos val="b"/>
        <c:numFmt formatCode="ge" sourceLinked="1"/>
        <c:majorTickMark val="none"/>
        <c:minorTickMark val="none"/>
        <c:tickLblPos val="none"/>
        <c:crossAx val="252630096"/>
        <c:crosses val="autoZero"/>
        <c:auto val="1"/>
        <c:lblOffset val="100"/>
        <c:baseTimeUnit val="years"/>
      </c:dateAx>
      <c:valAx>
        <c:axId val="25263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3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378025</v>
      </c>
      <c r="AM8" s="50"/>
      <c r="AN8" s="50"/>
      <c r="AO8" s="50"/>
      <c r="AP8" s="50"/>
      <c r="AQ8" s="50"/>
      <c r="AR8" s="50"/>
      <c r="AS8" s="50"/>
      <c r="AT8" s="45">
        <f>データ!T6</f>
        <v>834.81</v>
      </c>
      <c r="AU8" s="45"/>
      <c r="AV8" s="45"/>
      <c r="AW8" s="45"/>
      <c r="AX8" s="45"/>
      <c r="AY8" s="45"/>
      <c r="AZ8" s="45"/>
      <c r="BA8" s="45"/>
      <c r="BB8" s="45">
        <f>データ!U6</f>
        <v>452.83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60.33</v>
      </c>
      <c r="J10" s="45"/>
      <c r="K10" s="45"/>
      <c r="L10" s="45"/>
      <c r="M10" s="45"/>
      <c r="N10" s="45"/>
      <c r="O10" s="45"/>
      <c r="P10" s="45">
        <f>データ!P6</f>
        <v>1.9</v>
      </c>
      <c r="Q10" s="45"/>
      <c r="R10" s="45"/>
      <c r="S10" s="45"/>
      <c r="T10" s="45"/>
      <c r="U10" s="45"/>
      <c r="V10" s="45"/>
      <c r="W10" s="45">
        <f>データ!Q6</f>
        <v>81.099999999999994</v>
      </c>
      <c r="X10" s="45"/>
      <c r="Y10" s="45"/>
      <c r="Z10" s="45"/>
      <c r="AA10" s="45"/>
      <c r="AB10" s="45"/>
      <c r="AC10" s="45"/>
      <c r="AD10" s="50">
        <f>データ!R6</f>
        <v>3470</v>
      </c>
      <c r="AE10" s="50"/>
      <c r="AF10" s="50"/>
      <c r="AG10" s="50"/>
      <c r="AH10" s="50"/>
      <c r="AI10" s="50"/>
      <c r="AJ10" s="50"/>
      <c r="AK10" s="2"/>
      <c r="AL10" s="50">
        <f>データ!V6</f>
        <v>7141</v>
      </c>
      <c r="AM10" s="50"/>
      <c r="AN10" s="50"/>
      <c r="AO10" s="50"/>
      <c r="AP10" s="50"/>
      <c r="AQ10" s="50"/>
      <c r="AR10" s="50"/>
      <c r="AS10" s="50"/>
      <c r="AT10" s="45">
        <f>データ!W6</f>
        <v>6.35</v>
      </c>
      <c r="AU10" s="45"/>
      <c r="AV10" s="45"/>
      <c r="AW10" s="45"/>
      <c r="AX10" s="45"/>
      <c r="AY10" s="45"/>
      <c r="AZ10" s="45"/>
      <c r="BA10" s="45"/>
      <c r="BB10" s="45">
        <f>データ!X6</f>
        <v>1124.57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AtMct9OKAnzXOO/QlwpqvvWT9CUSDKw7g3/HrfNj1+Cy1D2K3e3GtmazyXcd6kkRe+XApd7ZO16vaqA2m04lw==" saltValue="qw50EQoUUj/ZuLRjRRNU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202011</v>
      </c>
      <c r="D6" s="33">
        <f t="shared" si="3"/>
        <v>46</v>
      </c>
      <c r="E6" s="33">
        <f t="shared" si="3"/>
        <v>17</v>
      </c>
      <c r="F6" s="33">
        <f t="shared" si="3"/>
        <v>5</v>
      </c>
      <c r="G6" s="33">
        <f t="shared" si="3"/>
        <v>0</v>
      </c>
      <c r="H6" s="33" t="str">
        <f t="shared" si="3"/>
        <v>長野県　長野市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60.33</v>
      </c>
      <c r="P6" s="34">
        <f t="shared" si="3"/>
        <v>1.9</v>
      </c>
      <c r="Q6" s="34">
        <f t="shared" si="3"/>
        <v>81.099999999999994</v>
      </c>
      <c r="R6" s="34">
        <f t="shared" si="3"/>
        <v>3470</v>
      </c>
      <c r="S6" s="34">
        <f t="shared" si="3"/>
        <v>378025</v>
      </c>
      <c r="T6" s="34">
        <f t="shared" si="3"/>
        <v>834.81</v>
      </c>
      <c r="U6" s="34">
        <f t="shared" si="3"/>
        <v>452.83</v>
      </c>
      <c r="V6" s="34">
        <f t="shared" si="3"/>
        <v>7141</v>
      </c>
      <c r="W6" s="34">
        <f t="shared" si="3"/>
        <v>6.35</v>
      </c>
      <c r="X6" s="34">
        <f t="shared" si="3"/>
        <v>1124.57</v>
      </c>
      <c r="Y6" s="35">
        <f>IF(Y7="",NA(),Y7)</f>
        <v>88.23</v>
      </c>
      <c r="Z6" s="35">
        <f t="shared" ref="Z6:AH6" si="4">IF(Z7="",NA(),Z7)</f>
        <v>91.39</v>
      </c>
      <c r="AA6" s="35">
        <f t="shared" si="4"/>
        <v>92.59</v>
      </c>
      <c r="AB6" s="35">
        <f t="shared" si="4"/>
        <v>93.64</v>
      </c>
      <c r="AC6" s="35">
        <f t="shared" si="4"/>
        <v>94.56</v>
      </c>
      <c r="AD6" s="35">
        <f t="shared" si="4"/>
        <v>97.53</v>
      </c>
      <c r="AE6" s="35">
        <f t="shared" si="4"/>
        <v>99.64</v>
      </c>
      <c r="AF6" s="35">
        <f t="shared" si="4"/>
        <v>99.66</v>
      </c>
      <c r="AG6" s="35">
        <f t="shared" si="4"/>
        <v>100.95</v>
      </c>
      <c r="AH6" s="35">
        <f t="shared" si="4"/>
        <v>101.77</v>
      </c>
      <c r="AI6" s="34" t="str">
        <f>IF(AI7="","",IF(AI7="-","【-】","【"&amp;SUBSTITUTE(TEXT(AI7,"#,##0.00"),"-","△")&amp;"】"))</f>
        <v>【101.60】</v>
      </c>
      <c r="AJ6" s="35">
        <f>IF(AJ7="",NA(),AJ7)</f>
        <v>33.89</v>
      </c>
      <c r="AK6" s="35">
        <f t="shared" ref="AK6:AS6" si="5">IF(AK7="",NA(),AK7)</f>
        <v>368.47</v>
      </c>
      <c r="AL6" s="35">
        <f t="shared" si="5"/>
        <v>432.49</v>
      </c>
      <c r="AM6" s="35">
        <f t="shared" si="5"/>
        <v>481.93</v>
      </c>
      <c r="AN6" s="35">
        <f t="shared" si="5"/>
        <v>533.79999999999995</v>
      </c>
      <c r="AO6" s="35">
        <f t="shared" si="5"/>
        <v>223.09</v>
      </c>
      <c r="AP6" s="35">
        <f t="shared" si="5"/>
        <v>214.61</v>
      </c>
      <c r="AQ6" s="35">
        <f t="shared" si="5"/>
        <v>225.39</v>
      </c>
      <c r="AR6" s="35">
        <f t="shared" si="5"/>
        <v>224.04</v>
      </c>
      <c r="AS6" s="35">
        <f t="shared" si="5"/>
        <v>227.4</v>
      </c>
      <c r="AT6" s="34" t="str">
        <f>IF(AT7="","",IF(AT7="-","【-】","【"&amp;SUBSTITUTE(TEXT(AT7,"#,##0.00"),"-","△")&amp;"】"))</f>
        <v>【195.44】</v>
      </c>
      <c r="AU6" s="35">
        <f>IF(AU7="",NA(),AU7)</f>
        <v>-12.76</v>
      </c>
      <c r="AV6" s="35">
        <f t="shared" ref="AV6:BD6" si="6">IF(AV7="",NA(),AV7)</f>
        <v>-50.68</v>
      </c>
      <c r="AW6" s="35">
        <f t="shared" si="6"/>
        <v>-85.78</v>
      </c>
      <c r="AX6" s="35">
        <f t="shared" si="6"/>
        <v>-116.78</v>
      </c>
      <c r="AY6" s="35">
        <f t="shared" si="6"/>
        <v>-144.77000000000001</v>
      </c>
      <c r="AZ6" s="35">
        <f t="shared" si="6"/>
        <v>33.03</v>
      </c>
      <c r="BA6" s="35">
        <f t="shared" si="6"/>
        <v>29.45</v>
      </c>
      <c r="BB6" s="35">
        <f t="shared" si="6"/>
        <v>31.84</v>
      </c>
      <c r="BC6" s="35">
        <f t="shared" si="6"/>
        <v>29.91</v>
      </c>
      <c r="BD6" s="35">
        <f t="shared" si="6"/>
        <v>29.54</v>
      </c>
      <c r="BE6" s="34" t="str">
        <f>IF(BE7="","",IF(BE7="-","【-】","【"&amp;SUBSTITUTE(TEXT(BE7,"#,##0.00"),"-","△")&amp;"】"))</f>
        <v>【34.27】</v>
      </c>
      <c r="BF6" s="35">
        <f>IF(BF7="",NA(),BF7)</f>
        <v>5062.42</v>
      </c>
      <c r="BG6" s="35">
        <f t="shared" ref="BG6:BO6" si="7">IF(BG7="",NA(),BG7)</f>
        <v>4663.63</v>
      </c>
      <c r="BH6" s="35">
        <f t="shared" si="7"/>
        <v>4359.53</v>
      </c>
      <c r="BI6" s="35">
        <f t="shared" si="7"/>
        <v>3990.16</v>
      </c>
      <c r="BJ6" s="35">
        <f t="shared" si="7"/>
        <v>3695.58</v>
      </c>
      <c r="BK6" s="35">
        <f t="shared" si="7"/>
        <v>1044.8</v>
      </c>
      <c r="BL6" s="35">
        <f t="shared" si="7"/>
        <v>1081.8</v>
      </c>
      <c r="BM6" s="35">
        <f t="shared" si="7"/>
        <v>974.93</v>
      </c>
      <c r="BN6" s="35">
        <f t="shared" si="7"/>
        <v>855.8</v>
      </c>
      <c r="BO6" s="35">
        <f t="shared" si="7"/>
        <v>789.46</v>
      </c>
      <c r="BP6" s="34" t="str">
        <f>IF(BP7="","",IF(BP7="-","【-】","【"&amp;SUBSTITUTE(TEXT(BP7,"#,##0.00"),"-","△")&amp;"】"))</f>
        <v>【747.76】</v>
      </c>
      <c r="BQ6" s="35">
        <f>IF(BQ7="",NA(),BQ7)</f>
        <v>47.92</v>
      </c>
      <c r="BR6" s="35">
        <f t="shared" ref="BR6:BZ6" si="8">IF(BR7="",NA(),BR7)</f>
        <v>55.68</v>
      </c>
      <c r="BS6" s="35">
        <f t="shared" si="8"/>
        <v>59.75</v>
      </c>
      <c r="BT6" s="35">
        <f t="shared" si="8"/>
        <v>45.99</v>
      </c>
      <c r="BU6" s="35">
        <f t="shared" si="8"/>
        <v>48.51</v>
      </c>
      <c r="BV6" s="35">
        <f t="shared" si="8"/>
        <v>50.82</v>
      </c>
      <c r="BW6" s="35">
        <f t="shared" si="8"/>
        <v>52.19</v>
      </c>
      <c r="BX6" s="35">
        <f t="shared" si="8"/>
        <v>55.32</v>
      </c>
      <c r="BY6" s="35">
        <f t="shared" si="8"/>
        <v>59.8</v>
      </c>
      <c r="BZ6" s="35">
        <f t="shared" si="8"/>
        <v>57.77</v>
      </c>
      <c r="CA6" s="34" t="str">
        <f>IF(CA7="","",IF(CA7="-","【-】","【"&amp;SUBSTITUTE(TEXT(CA7,"#,##0.00"),"-","△")&amp;"】"))</f>
        <v>【59.51】</v>
      </c>
      <c r="CB6" s="35">
        <f>IF(CB7="",NA(),CB7)</f>
        <v>386.13</v>
      </c>
      <c r="CC6" s="35">
        <f t="shared" ref="CC6:CK6" si="9">IF(CC7="",NA(),CC7)</f>
        <v>333.83</v>
      </c>
      <c r="CD6" s="35">
        <f t="shared" si="9"/>
        <v>312.16000000000003</v>
      </c>
      <c r="CE6" s="35">
        <f t="shared" si="9"/>
        <v>406.64</v>
      </c>
      <c r="CF6" s="35">
        <f t="shared" si="9"/>
        <v>386.76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51.06</v>
      </c>
      <c r="CN6" s="34">
        <f t="shared" ref="CN6:CV6" si="10">IF(CN7="",NA(),CN7)</f>
        <v>0</v>
      </c>
      <c r="CO6" s="35">
        <f t="shared" si="10"/>
        <v>43.5</v>
      </c>
      <c r="CP6" s="35">
        <f t="shared" si="10"/>
        <v>46.84</v>
      </c>
      <c r="CQ6" s="35">
        <f t="shared" si="10"/>
        <v>37.49</v>
      </c>
      <c r="CR6" s="35">
        <f t="shared" si="10"/>
        <v>53.24</v>
      </c>
      <c r="CS6" s="35">
        <f t="shared" si="10"/>
        <v>52.31</v>
      </c>
      <c r="CT6" s="35">
        <f t="shared" si="10"/>
        <v>60.65</v>
      </c>
      <c r="CU6" s="35">
        <f t="shared" si="10"/>
        <v>51.75</v>
      </c>
      <c r="CV6" s="35">
        <f t="shared" si="10"/>
        <v>50.68</v>
      </c>
      <c r="CW6" s="34" t="str">
        <f>IF(CW7="","",IF(CW7="-","【-】","【"&amp;SUBSTITUTE(TEXT(CW7,"#,##0.00"),"-","△")&amp;"】"))</f>
        <v>【52.23】</v>
      </c>
      <c r="CX6" s="35">
        <f>IF(CX7="",NA(),CX7)</f>
        <v>85.07</v>
      </c>
      <c r="CY6" s="35">
        <f t="shared" ref="CY6:DG6" si="11">IF(CY7="",NA(),CY7)</f>
        <v>85.46</v>
      </c>
      <c r="CZ6" s="35">
        <f t="shared" si="11"/>
        <v>86.08</v>
      </c>
      <c r="DA6" s="35">
        <f t="shared" si="11"/>
        <v>87.91</v>
      </c>
      <c r="DB6" s="35">
        <f t="shared" si="11"/>
        <v>88.32</v>
      </c>
      <c r="DC6" s="35">
        <f t="shared" si="11"/>
        <v>84.07</v>
      </c>
      <c r="DD6" s="35">
        <f t="shared" si="11"/>
        <v>84.32</v>
      </c>
      <c r="DE6" s="35">
        <f t="shared" si="11"/>
        <v>84.58</v>
      </c>
      <c r="DF6" s="35">
        <f t="shared" si="11"/>
        <v>84.84</v>
      </c>
      <c r="DG6" s="35">
        <f t="shared" si="11"/>
        <v>84.86</v>
      </c>
      <c r="DH6" s="34" t="str">
        <f>IF(DH7="","",IF(DH7="-","【-】","【"&amp;SUBSTITUTE(TEXT(DH7,"#,##0.00"),"-","△")&amp;"】"))</f>
        <v>【85.82】</v>
      </c>
      <c r="DI6" s="35">
        <f>IF(DI7="",NA(),DI7)</f>
        <v>18.14</v>
      </c>
      <c r="DJ6" s="35">
        <f t="shared" ref="DJ6:DR6" si="12">IF(DJ7="",NA(),DJ7)</f>
        <v>20.84</v>
      </c>
      <c r="DK6" s="35">
        <f t="shared" si="12"/>
        <v>23.46</v>
      </c>
      <c r="DL6" s="35">
        <f t="shared" si="12"/>
        <v>25.99</v>
      </c>
      <c r="DM6" s="35">
        <f t="shared" si="12"/>
        <v>28.39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202011</v>
      </c>
      <c r="D7" s="37">
        <v>46</v>
      </c>
      <c r="E7" s="37">
        <v>17</v>
      </c>
      <c r="F7" s="37">
        <v>5</v>
      </c>
      <c r="G7" s="37">
        <v>0</v>
      </c>
      <c r="H7" s="37" t="s">
        <v>95</v>
      </c>
      <c r="I7" s="37" t="s">
        <v>96</v>
      </c>
      <c r="J7" s="37" t="s">
        <v>97</v>
      </c>
      <c r="K7" s="37" t="s">
        <v>98</v>
      </c>
      <c r="L7" s="37" t="s">
        <v>99</v>
      </c>
      <c r="M7" s="37" t="s">
        <v>100</v>
      </c>
      <c r="N7" s="38" t="s">
        <v>101</v>
      </c>
      <c r="O7" s="38">
        <v>60.33</v>
      </c>
      <c r="P7" s="38">
        <v>1.9</v>
      </c>
      <c r="Q7" s="38">
        <v>81.099999999999994</v>
      </c>
      <c r="R7" s="38">
        <v>3470</v>
      </c>
      <c r="S7" s="38">
        <v>378025</v>
      </c>
      <c r="T7" s="38">
        <v>834.81</v>
      </c>
      <c r="U7" s="38">
        <v>452.83</v>
      </c>
      <c r="V7" s="38">
        <v>7141</v>
      </c>
      <c r="W7" s="38">
        <v>6.35</v>
      </c>
      <c r="X7" s="38">
        <v>1124.57</v>
      </c>
      <c r="Y7" s="38">
        <v>88.23</v>
      </c>
      <c r="Z7" s="38">
        <v>91.39</v>
      </c>
      <c r="AA7" s="38">
        <v>92.59</v>
      </c>
      <c r="AB7" s="38">
        <v>93.64</v>
      </c>
      <c r="AC7" s="38">
        <v>94.56</v>
      </c>
      <c r="AD7" s="38">
        <v>97.53</v>
      </c>
      <c r="AE7" s="38">
        <v>99.64</v>
      </c>
      <c r="AF7" s="38">
        <v>99.66</v>
      </c>
      <c r="AG7" s="38">
        <v>100.95</v>
      </c>
      <c r="AH7" s="38">
        <v>101.77</v>
      </c>
      <c r="AI7" s="38">
        <v>101.6</v>
      </c>
      <c r="AJ7" s="38">
        <v>33.89</v>
      </c>
      <c r="AK7" s="38">
        <v>368.47</v>
      </c>
      <c r="AL7" s="38">
        <v>432.49</v>
      </c>
      <c r="AM7" s="38">
        <v>481.93</v>
      </c>
      <c r="AN7" s="38">
        <v>533.79999999999995</v>
      </c>
      <c r="AO7" s="38">
        <v>223.09</v>
      </c>
      <c r="AP7" s="38">
        <v>214.61</v>
      </c>
      <c r="AQ7" s="38">
        <v>225.39</v>
      </c>
      <c r="AR7" s="38">
        <v>224.04</v>
      </c>
      <c r="AS7" s="38">
        <v>227.4</v>
      </c>
      <c r="AT7" s="38">
        <v>195.44</v>
      </c>
      <c r="AU7" s="38">
        <v>-12.76</v>
      </c>
      <c r="AV7" s="38">
        <v>-50.68</v>
      </c>
      <c r="AW7" s="38">
        <v>-85.78</v>
      </c>
      <c r="AX7" s="38">
        <v>-116.78</v>
      </c>
      <c r="AY7" s="38">
        <v>-144.77000000000001</v>
      </c>
      <c r="AZ7" s="38">
        <v>33.03</v>
      </c>
      <c r="BA7" s="38">
        <v>29.45</v>
      </c>
      <c r="BB7" s="38">
        <v>31.84</v>
      </c>
      <c r="BC7" s="38">
        <v>29.91</v>
      </c>
      <c r="BD7" s="38">
        <v>29.54</v>
      </c>
      <c r="BE7" s="38">
        <v>34.270000000000003</v>
      </c>
      <c r="BF7" s="38">
        <v>5062.42</v>
      </c>
      <c r="BG7" s="38">
        <v>4663.63</v>
      </c>
      <c r="BH7" s="38">
        <v>4359.53</v>
      </c>
      <c r="BI7" s="38">
        <v>3990.16</v>
      </c>
      <c r="BJ7" s="38">
        <v>3695.58</v>
      </c>
      <c r="BK7" s="38">
        <v>1044.8</v>
      </c>
      <c r="BL7" s="38">
        <v>1081.8</v>
      </c>
      <c r="BM7" s="38">
        <v>974.93</v>
      </c>
      <c r="BN7" s="38">
        <v>855.8</v>
      </c>
      <c r="BO7" s="38">
        <v>789.46</v>
      </c>
      <c r="BP7" s="38">
        <v>747.76</v>
      </c>
      <c r="BQ7" s="38">
        <v>47.92</v>
      </c>
      <c r="BR7" s="38">
        <v>55.68</v>
      </c>
      <c r="BS7" s="38">
        <v>59.75</v>
      </c>
      <c r="BT7" s="38">
        <v>45.99</v>
      </c>
      <c r="BU7" s="38">
        <v>48.51</v>
      </c>
      <c r="BV7" s="38">
        <v>50.82</v>
      </c>
      <c r="BW7" s="38">
        <v>52.19</v>
      </c>
      <c r="BX7" s="38">
        <v>55.32</v>
      </c>
      <c r="BY7" s="38">
        <v>59.8</v>
      </c>
      <c r="BZ7" s="38">
        <v>57.77</v>
      </c>
      <c r="CA7" s="38">
        <v>59.51</v>
      </c>
      <c r="CB7" s="38">
        <v>386.13</v>
      </c>
      <c r="CC7" s="38">
        <v>333.83</v>
      </c>
      <c r="CD7" s="38">
        <v>312.16000000000003</v>
      </c>
      <c r="CE7" s="38">
        <v>406.64</v>
      </c>
      <c r="CF7" s="38">
        <v>386.76</v>
      </c>
      <c r="CG7" s="38">
        <v>300.52</v>
      </c>
      <c r="CH7" s="38">
        <v>296.14</v>
      </c>
      <c r="CI7" s="38">
        <v>283.17</v>
      </c>
      <c r="CJ7" s="38">
        <v>263.76</v>
      </c>
      <c r="CK7" s="38">
        <v>274.35000000000002</v>
      </c>
      <c r="CL7" s="38">
        <v>261.45999999999998</v>
      </c>
      <c r="CM7" s="38">
        <v>51.06</v>
      </c>
      <c r="CN7" s="38">
        <v>0</v>
      </c>
      <c r="CO7" s="38">
        <v>43.5</v>
      </c>
      <c r="CP7" s="38">
        <v>46.84</v>
      </c>
      <c r="CQ7" s="38">
        <v>37.49</v>
      </c>
      <c r="CR7" s="38">
        <v>53.24</v>
      </c>
      <c r="CS7" s="38">
        <v>52.31</v>
      </c>
      <c r="CT7" s="38">
        <v>60.65</v>
      </c>
      <c r="CU7" s="38">
        <v>51.75</v>
      </c>
      <c r="CV7" s="38">
        <v>50.68</v>
      </c>
      <c r="CW7" s="38">
        <v>52.23</v>
      </c>
      <c r="CX7" s="38">
        <v>85.07</v>
      </c>
      <c r="CY7" s="38">
        <v>85.46</v>
      </c>
      <c r="CZ7" s="38">
        <v>86.08</v>
      </c>
      <c r="DA7" s="38">
        <v>87.91</v>
      </c>
      <c r="DB7" s="38">
        <v>88.32</v>
      </c>
      <c r="DC7" s="38">
        <v>84.07</v>
      </c>
      <c r="DD7" s="38">
        <v>84.32</v>
      </c>
      <c r="DE7" s="38">
        <v>84.58</v>
      </c>
      <c r="DF7" s="38">
        <v>84.84</v>
      </c>
      <c r="DG7" s="38">
        <v>84.86</v>
      </c>
      <c r="DH7" s="38">
        <v>85.82</v>
      </c>
      <c r="DI7" s="38">
        <v>18.14</v>
      </c>
      <c r="DJ7" s="38">
        <v>20.84</v>
      </c>
      <c r="DK7" s="38">
        <v>23.46</v>
      </c>
      <c r="DL7" s="38">
        <v>25.99</v>
      </c>
      <c r="DM7" s="38">
        <v>28.39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2020-01-22T05:17:21Z</cp:lastPrinted>
  <dcterms:created xsi:type="dcterms:W3CDTF">2019-12-05T04:53:43Z</dcterms:created>
  <dcterms:modified xsi:type="dcterms:W3CDTF">2020-02-20T04:22:49Z</dcterms:modified>
  <cp:category/>
</cp:coreProperties>
</file>