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Kf92XBZWyYCRSqcNmoJ0dtBujTfCvh1619+XARP4uxXYf3LtEGCFoX+iH+2AP8nExd0vviY1LHmXNxsAuz3cg==" workbookSaltValue="cdQPgDMcGxjf5gNrrLLH5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<sst xmlns="http://schemas.openxmlformats.org/spreadsheetml/2006/main" count="232" uniqueCount="120">
  <si>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</si>
  <si>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</si>
  <si>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</si>
  <si>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</si>
  <si>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</si>
  <si>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</si>
  <si>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</si>
  <si>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</si>
  <si>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</si>
  <si>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</si>
  <si>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</si>
  <si>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</si>
  <si>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</si>
  <si>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</si>
  <si>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</si>
  <si>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</si>
  <si>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</si>
  <si>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</si>
  <si>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</si>
  <si>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</si>
  <si>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</si>
  <si>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</si>
  <si>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</si>
  <si>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</si>
  <si>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</si>
  <si>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</si>
  <si>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</si>
  <si>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</si>
  <si>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</si>
  <si>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</si>
  <si>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</si>
  <si>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</si>
  <si>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</si>
  <si>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</si>
  <si>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</si>
  <si>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</si>
  <si>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</si>
  <si>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</si>
  <si>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</si>
  <si>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</si>
  <si>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</si>
  <si>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</si>
  <si>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</si>
  <si>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</si>
  <si>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</si>
  <si>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</si>
  <si>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</si>
  <si>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</si>
  <si>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</si>
  <si>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</si>
  <si>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</si>
  <si>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</si>
  <si>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</si>
  <si>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</si>
  <si>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</si>
  <si>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</si>
  <si>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</si>
  <si>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</si>
  <si>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</si>
  <si>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</si>
  <si>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</si>
  <si>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</si>
  <si>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</si>
  <si>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</si>
  <si>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</si>
  <si>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</si>
  <si>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</si>
  <si>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</si>
  <si>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</si>
  <si>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</si>
  <si>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</si>
  <si>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</si>
  <si>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</si>
  <si>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</si>
  <si>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</si>
  <si>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</si>
  <si>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</si>
  <si>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</si>
  <si>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</si>
  <si>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</si>
  <si>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</si>
  <si>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</si>
  <si>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</si>
  <si>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</si>
  <si>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</si>
  <si>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</si>
  <si>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</si>
  <si>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</si>
  <si>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</si>
  <si>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</si>
  <si>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</si>
  <si>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</si>
  <si>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</si>
  <si>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</si>
  <si>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</si>
  <si>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</si>
  <si>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</si>
  <si>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</si>
  <si>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</si>
  <si>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</si>
  <si>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</si>
  <si>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</si>
  <si>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</si>
  <si>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</si>
  <si>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</si>
  <si>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野沢温泉村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</si>
  <si>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</si>
  <si>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</si>
  <si>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</si>
  <si>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</si>
  <si>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</si>
  <si>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</si>
  <si>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</si>
  <si>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</si>
  <si>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</si>
  <si>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</si>
  <si>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</si>
  <si>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経年化率は、類似団体より低いものの、有形固定資産減価償却率が高いため、耐用年数に近い古い資産が多いと言える。管路の更新は村内の主な地域では無散消雪施設道路であることから、容易に布設替えすることが出来ないため、道路管理者との連携を図りつつ計画的な更新を進める必要がある。</t>
    <rPh sb="63" eb="65">
      <t>ソンナイ</t>
    </rPh>
    <rPh sb="66" eb="67">
      <t>オモ</t>
    </rPh>
    <rPh sb="68" eb="70">
      <t>チイキ</t>
    </rPh>
    <rPh sb="78" eb="80">
      <t>ドウロ</t>
    </rPh>
    <rPh sb="88" eb="90">
      <t>ヨウイ</t>
    </rPh>
    <rPh sb="91" eb="93">
      <t>フセツ</t>
    </rPh>
    <rPh sb="93" eb="94">
      <t>ガ</t>
    </rPh>
    <rPh sb="100" eb="102">
      <t>デキ</t>
    </rPh>
    <rPh sb="107" eb="109">
      <t>ドウロ</t>
    </rPh>
    <rPh sb="109" eb="112">
      <t>カンリシャ</t>
    </rPh>
    <rPh sb="114" eb="116">
      <t>レンケイ</t>
    </rPh>
    <rPh sb="117" eb="118">
      <t>ハカ</t>
    </rPh>
    <rPh sb="123" eb="124">
      <t>テキ</t>
    </rPh>
    <rPh sb="128" eb="129">
      <t>スス</t>
    </rPh>
    <phoneticPr fontId="4"/>
  </si>
  <si>
    <t>定住人口と観光人口の差が大きいため、施設規模の縮小を図ることは容易ではないが、施設の統廃合などにより施設利用率を向上させつつ今後の大きな施設改修をも視野に入れ、経費の削減に努めるとともに、住民への水道事業経営の実情等を広報等により周知を図りながら、料金改定や経営に対する理解を求める。</t>
    <rPh sb="0" eb="2">
      <t>テイジュウ</t>
    </rPh>
    <rPh sb="2" eb="4">
      <t>ジンコウ</t>
    </rPh>
    <rPh sb="5" eb="7">
      <t>カンコウ</t>
    </rPh>
    <rPh sb="7" eb="9">
      <t>ジンコウ</t>
    </rPh>
    <rPh sb="10" eb="11">
      <t>サ</t>
    </rPh>
    <rPh sb="12" eb="13">
      <t>オオ</t>
    </rPh>
    <rPh sb="18" eb="20">
      <t>シセツ</t>
    </rPh>
    <rPh sb="20" eb="22">
      <t>キボ</t>
    </rPh>
    <rPh sb="23" eb="25">
      <t>シュクショウ</t>
    </rPh>
    <rPh sb="26" eb="27">
      <t>ハカ</t>
    </rPh>
    <rPh sb="31" eb="33">
      <t>ヨウイ</t>
    </rPh>
    <rPh sb="39" eb="41">
      <t>シセツ</t>
    </rPh>
    <rPh sb="42" eb="45">
      <t>トウハイゴウ</t>
    </rPh>
    <rPh sb="50" eb="52">
      <t>シセツ</t>
    </rPh>
    <rPh sb="52" eb="54">
      <t>リヨウ</t>
    </rPh>
    <rPh sb="54" eb="55">
      <t>リツ</t>
    </rPh>
    <rPh sb="56" eb="58">
      <t>コウジョウ</t>
    </rPh>
    <rPh sb="62" eb="64">
      <t>コンゴ</t>
    </rPh>
    <rPh sb="65" eb="66">
      <t>オオ</t>
    </rPh>
    <rPh sb="68" eb="70">
      <t>シセツ</t>
    </rPh>
    <rPh sb="70" eb="72">
      <t>カイシュウ</t>
    </rPh>
    <rPh sb="74" eb="76">
      <t>シヤ</t>
    </rPh>
    <rPh sb="77" eb="78">
      <t>イ</t>
    </rPh>
    <rPh sb="80" eb="82">
      <t>ケイヒ</t>
    </rPh>
    <rPh sb="83" eb="85">
      <t>サクゲン</t>
    </rPh>
    <rPh sb="86" eb="87">
      <t>ツト</t>
    </rPh>
    <rPh sb="94" eb="96">
      <t>ジュウミン</t>
    </rPh>
    <rPh sb="98" eb="100">
      <t>スイドウ</t>
    </rPh>
    <rPh sb="100" eb="102">
      <t>ジギョウ</t>
    </rPh>
    <rPh sb="102" eb="104">
      <t>ケイエイ</t>
    </rPh>
    <rPh sb="105" eb="107">
      <t>ジツジョウ</t>
    </rPh>
    <rPh sb="107" eb="108">
      <t>トウ</t>
    </rPh>
    <rPh sb="109" eb="111">
      <t>コウホウ</t>
    </rPh>
    <rPh sb="111" eb="112">
      <t>トウ</t>
    </rPh>
    <rPh sb="115" eb="117">
      <t>シュウチ</t>
    </rPh>
    <rPh sb="118" eb="119">
      <t>ハカ</t>
    </rPh>
    <rPh sb="124" eb="126">
      <t>リョウキン</t>
    </rPh>
    <rPh sb="126" eb="128">
      <t>カイテイ</t>
    </rPh>
    <rPh sb="129" eb="131">
      <t>ケイエイ</t>
    </rPh>
    <rPh sb="132" eb="133">
      <t>タイ</t>
    </rPh>
    <rPh sb="135" eb="137">
      <t>リカイ</t>
    </rPh>
    <rPh sb="138" eb="139">
      <t>モト</t>
    </rPh>
    <phoneticPr fontId="4"/>
  </si>
  <si>
    <t>　平成28年度において上ノ平簡水を統合したことによる影響も本年においては解消され、施設利用率を除く数値は改善され、健全な経営状況といえる。給水原価は若干減少し、依然類似団体の半分程度であるので、消費税増税や将来の更新投資に伴う料金改定は住民の理解を得ながら進めていく必要がある。
　施設利用率は類似団体平均値より低い値であるが、観光立村として、定住人口ベースではなく観光人口も考慮しなければならず、利用率の向上は難しい課題ではあるが、今後、利用頻度の少ない施設及び老朽化の著しい施設などの在り方については充分検討する必要がある。</t>
    <rPh sb="1" eb="3">
      <t>ヘイセイ</t>
    </rPh>
    <rPh sb="5" eb="7">
      <t>ネンド</t>
    </rPh>
    <rPh sb="11" eb="12">
      <t>ウエ</t>
    </rPh>
    <rPh sb="13" eb="14">
      <t>タイラ</t>
    </rPh>
    <rPh sb="76" eb="78">
      <t>ゲンショウ</t>
    </rPh>
    <rPh sb="100" eb="102">
      <t>ゾウゼイ</t>
    </rPh>
    <rPh sb="103" eb="105">
      <t>ショウライ</t>
    </rPh>
    <rPh sb="106" eb="108">
      <t>コウシン</t>
    </rPh>
    <rPh sb="108" eb="110">
      <t>トウシ</t>
    </rPh>
    <rPh sb="111" eb="112">
      <t>トモナ</t>
    </rPh>
    <rPh sb="113" eb="115">
      <t>リョウキン</t>
    </rPh>
    <rPh sb="115" eb="117">
      <t>カイテイ</t>
    </rPh>
    <rPh sb="118" eb="120">
      <t>ジュウミン</t>
    </rPh>
    <rPh sb="121" eb="123">
      <t>リカイ</t>
    </rPh>
    <rPh sb="124" eb="125">
      <t>エ</t>
    </rPh>
    <rPh sb="128" eb="129">
      <t>スス</t>
    </rPh>
    <rPh sb="133" eb="135">
      <t>ヒツヨウ</t>
    </rPh>
    <rPh sb="141" eb="143">
      <t>シセツ</t>
    </rPh>
    <rPh sb="143" eb="145">
      <t>リヨウ</t>
    </rPh>
    <rPh sb="145" eb="146">
      <t>リツ</t>
    </rPh>
    <rPh sb="147" eb="149">
      <t>ルイジ</t>
    </rPh>
    <rPh sb="149" eb="151">
      <t>ダンタイ</t>
    </rPh>
    <rPh sb="151" eb="154">
      <t>ヘイキンチ</t>
    </rPh>
    <rPh sb="156" eb="157">
      <t>ヒク</t>
    </rPh>
    <rPh sb="158" eb="159">
      <t>アタイ</t>
    </rPh>
    <rPh sb="164" eb="166">
      <t>カンコウ</t>
    </rPh>
    <rPh sb="166" eb="167">
      <t>リツ</t>
    </rPh>
    <rPh sb="167" eb="168">
      <t>ソン</t>
    </rPh>
    <rPh sb="172" eb="174">
      <t>テイジュウ</t>
    </rPh>
    <rPh sb="174" eb="176">
      <t>ジンコウ</t>
    </rPh>
    <rPh sb="183" eb="185">
      <t>カンコウ</t>
    </rPh>
    <rPh sb="185" eb="187">
      <t>ジンコウ</t>
    </rPh>
    <rPh sb="188" eb="190">
      <t>コウリョ</t>
    </rPh>
    <rPh sb="199" eb="202">
      <t>リヨウリツ</t>
    </rPh>
    <rPh sb="203" eb="205">
      <t>コウジョウ</t>
    </rPh>
    <rPh sb="206" eb="207">
      <t>ムズカ</t>
    </rPh>
    <rPh sb="209" eb="211">
      <t>カダイ</t>
    </rPh>
    <rPh sb="217" eb="219">
      <t>コンゴ</t>
    </rPh>
    <rPh sb="220" eb="222">
      <t>リヨウ</t>
    </rPh>
    <rPh sb="222" eb="224">
      <t>ヒンド</t>
    </rPh>
    <rPh sb="225" eb="226">
      <t>スク</t>
    </rPh>
    <rPh sb="228" eb="230">
      <t>シセツ</t>
    </rPh>
    <rPh sb="230" eb="231">
      <t>オヨ</t>
    </rPh>
    <rPh sb="232" eb="235">
      <t>ロウキュウカ</t>
    </rPh>
    <rPh sb="236" eb="237">
      <t>イチジル</t>
    </rPh>
    <rPh sb="239" eb="241">
      <t>シセツ</t>
    </rPh>
    <rPh sb="244" eb="245">
      <t>ア</t>
    </rPh>
    <rPh sb="246" eb="247">
      <t>カタ</t>
    </rPh>
    <rPh sb="252" eb="254">
      <t>ジュウブン</t>
    </rPh>
    <rPh sb="254" eb="256">
      <t>ケントウ</t>
    </rPh>
    <rPh sb="258" eb="26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</si>
</sst>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40-4064-98CB-6EAD0B1A24A2}"/>
            </c:ext>
          </c:extLst>
        </c:ser>
        <c:dLbls>
          <c:showLegendKey val="0"/>
          <c:showVal val="0"/>
          <c:showCatName val="0"/>
          <c:showSerName val="0"/>
          <c:showPercent val="0"/>
          <c:showBubbleSize val="0"/>
        </c:dLbls>
        <c:gapWidth val="150"/>
        <c:axId val="84150144"/>
        <c:axId val="8415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0.34</c:v>
                </c:pt>
                <c:pt idx="2">
                  <c:v>0.28999999999999998</c:v>
                </c:pt>
                <c:pt idx="3">
                  <c:v>0.41</c:v>
                </c:pt>
                <c:pt idx="4">
                  <c:v>0.4</c:v>
                </c:pt>
              </c:numCache>
            </c:numRef>
          </c:val>
          <c:smooth val="0"/>
          <c:extLst xmlns:c16r2="http://schemas.microsoft.com/office/drawing/2015/06/chart">
            <c:ext xmlns:c16="http://schemas.microsoft.com/office/drawing/2014/chart" uri="{C3380CC4-5D6E-409C-BE32-E72D297353CC}">
              <c16:uniqueId val="{00000001-5D40-4064-98CB-6EAD0B1A24A2}"/>
            </c:ext>
          </c:extLst>
        </c:ser>
        <c:dLbls>
          <c:showLegendKey val="0"/>
          <c:showVal val="0"/>
          <c:showCatName val="0"/>
          <c:showSerName val="0"/>
          <c:showPercent val="0"/>
          <c:showBubbleSize val="0"/>
        </c:dLbls>
        <c:marker val="1"/>
        <c:smooth val="0"/>
        <c:axId val="84150144"/>
        <c:axId val="84152704"/>
      </c:lineChart>
      <c:dateAx>
        <c:axId val="84150144"/>
        <c:scaling>
          <c:orientation val="minMax"/>
        </c:scaling>
        <c:delete val="1"/>
        <c:axPos val="b"/>
        <c:numFmt formatCode="ge" sourceLinked="1"/>
        <c:majorTickMark val="none"/>
        <c:minorTickMark val="none"/>
        <c:tickLblPos val="none"/>
        <c:crossAx val="84152704"/>
        <c:crosses val="autoZero"/>
        <c:auto val="1"/>
        <c:lblOffset val="100"/>
        <c:baseTimeUnit val="years"/>
      </c:dateAx>
      <c:valAx>
        <c:axId val="841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22.02</c:v>
                </c:pt>
                <c:pt idx="1">
                  <c:v>21.91</c:v>
                </c:pt>
                <c:pt idx="2">
                  <c:v>21.3</c:v>
                </c:pt>
                <c:pt idx="3">
                  <c:v>20.77</c:v>
                </c:pt>
                <c:pt idx="4">
                  <c:v>20.73</c:v>
                </c:pt>
              </c:numCache>
            </c:numRef>
          </c:val>
          <c:extLst xmlns:c16r2="http://schemas.microsoft.com/office/drawing/2015/06/chart">
            <c:ext xmlns:c16="http://schemas.microsoft.com/office/drawing/2014/chart" uri="{C3380CC4-5D6E-409C-BE32-E72D297353CC}">
              <c16:uniqueId val="{00000000-D37D-4683-9B56-728169E8D464}"/>
            </c:ext>
          </c:extLst>
        </c:ser>
        <c:dLbls>
          <c:showLegendKey val="0"/>
          <c:showVal val="0"/>
          <c:showCatName val="0"/>
          <c:showSerName val="0"/>
          <c:showPercent val="0"/>
          <c:showBubbleSize val="0"/>
        </c:dLbls>
        <c:gapWidth val="150"/>
        <c:axId val="85108608"/>
        <c:axId val="8511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41.24</c:v>
                </c:pt>
                <c:pt idx="1">
                  <c:v>40.700000000000003</c:v>
                </c:pt>
                <c:pt idx="2">
                  <c:v>39.909999999999997</c:v>
                </c:pt>
                <c:pt idx="3">
                  <c:v>41.09</c:v>
                </c:pt>
                <c:pt idx="4">
                  <c:v>38.979999999999997</c:v>
                </c:pt>
              </c:numCache>
            </c:numRef>
          </c:val>
          <c:smooth val="0"/>
          <c:extLst xmlns:c16r2="http://schemas.microsoft.com/office/drawing/2015/06/chart">
            <c:ext xmlns:c16="http://schemas.microsoft.com/office/drawing/2014/chart" uri="{C3380CC4-5D6E-409C-BE32-E72D297353CC}">
              <c16:uniqueId val="{00000001-D37D-4683-9B56-728169E8D464}"/>
            </c:ext>
          </c:extLst>
        </c:ser>
        <c:dLbls>
          <c:showLegendKey val="0"/>
          <c:showVal val="0"/>
          <c:showCatName val="0"/>
          <c:showSerName val="0"/>
          <c:showPercent val="0"/>
          <c:showBubbleSize val="0"/>
        </c:dLbls>
        <c:marker val="1"/>
        <c:smooth val="0"/>
        <c:axId val="85108608"/>
        <c:axId val="85114880"/>
      </c:lineChart>
      <c:dateAx>
        <c:axId val="85108608"/>
        <c:scaling>
          <c:orientation val="minMax"/>
        </c:scaling>
        <c:delete val="1"/>
        <c:axPos val="b"/>
        <c:numFmt formatCode="ge" sourceLinked="1"/>
        <c:majorTickMark val="none"/>
        <c:minorTickMark val="none"/>
        <c:tickLblPos val="none"/>
        <c:crossAx val="85114880"/>
        <c:crosses val="autoZero"/>
        <c:auto val="1"/>
        <c:lblOffset val="100"/>
        <c:baseTimeUnit val="years"/>
      </c:dateAx>
      <c:valAx>
        <c:axId val="851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86.2</c:v>
                </c:pt>
                <c:pt idx="1">
                  <c:v>86.1</c:v>
                </c:pt>
                <c:pt idx="2">
                  <c:v>85.8</c:v>
                </c:pt>
                <c:pt idx="3">
                  <c:v>82.6</c:v>
                </c:pt>
                <c:pt idx="4">
                  <c:v>82.6</c:v>
                </c:pt>
              </c:numCache>
            </c:numRef>
          </c:val>
          <c:extLst xmlns:c16r2="http://schemas.microsoft.com/office/drawing/2015/06/chart">
            <c:ext xmlns:c16="http://schemas.microsoft.com/office/drawing/2014/chart" uri="{C3380CC4-5D6E-409C-BE32-E72D297353CC}">
              <c16:uniqueId val="{00000000-A995-473B-BE78-026B58D837E6}"/>
            </c:ext>
          </c:extLst>
        </c:ser>
        <c:dLbls>
          <c:showLegendKey val="0"/>
          <c:showVal val="0"/>
          <c:showCatName val="0"/>
          <c:showSerName val="0"/>
          <c:showPercent val="0"/>
          <c:showBubbleSize val="0"/>
        </c:dLbls>
        <c:gapWidth val="150"/>
        <c:axId val="84834560"/>
        <c:axId val="8484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74.61</c:v>
                </c:pt>
                <c:pt idx="2">
                  <c:v>75.62</c:v>
                </c:pt>
                <c:pt idx="3">
                  <c:v>75.91</c:v>
                </c:pt>
                <c:pt idx="4">
                  <c:v>75.010000000000005</c:v>
                </c:pt>
              </c:numCache>
            </c:numRef>
          </c:val>
          <c:smooth val="0"/>
          <c:extLst xmlns:c16r2="http://schemas.microsoft.com/office/drawing/2015/06/chart">
            <c:ext xmlns:c16="http://schemas.microsoft.com/office/drawing/2014/chart" uri="{C3380CC4-5D6E-409C-BE32-E72D297353CC}">
              <c16:uniqueId val="{00000001-A995-473B-BE78-026B58D837E6}"/>
            </c:ext>
          </c:extLst>
        </c:ser>
        <c:dLbls>
          <c:showLegendKey val="0"/>
          <c:showVal val="0"/>
          <c:showCatName val="0"/>
          <c:showSerName val="0"/>
          <c:showPercent val="0"/>
          <c:showBubbleSize val="0"/>
        </c:dLbls>
        <c:marker val="1"/>
        <c:smooth val="0"/>
        <c:axId val="84834560"/>
        <c:axId val="84844928"/>
      </c:lineChart>
      <c:dateAx>
        <c:axId val="84834560"/>
        <c:scaling>
          <c:orientation val="minMax"/>
        </c:scaling>
        <c:delete val="1"/>
        <c:axPos val="b"/>
        <c:numFmt formatCode="ge" sourceLinked="1"/>
        <c:majorTickMark val="none"/>
        <c:minorTickMark val="none"/>
        <c:tickLblPos val="none"/>
        <c:crossAx val="84844928"/>
        <c:crosses val="autoZero"/>
        <c:auto val="1"/>
        <c:lblOffset val="100"/>
        <c:baseTimeUnit val="years"/>
      </c:dateAx>
      <c:valAx>
        <c:axId val="848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129.69</c:v>
                </c:pt>
                <c:pt idx="1">
                  <c:v>138.4</c:v>
                </c:pt>
                <c:pt idx="2">
                  <c:v>134.38</c:v>
                </c:pt>
                <c:pt idx="3">
                  <c:v>101.04</c:v>
                </c:pt>
                <c:pt idx="4">
                  <c:v>120.53</c:v>
                </c:pt>
              </c:numCache>
            </c:numRef>
          </c:val>
          <c:extLst xmlns:c16r2="http://schemas.microsoft.com/office/drawing/2015/06/chart">
            <c:ext xmlns:c16="http://schemas.microsoft.com/office/drawing/2014/chart" uri="{C3380CC4-5D6E-409C-BE32-E72D297353CC}">
              <c16:uniqueId val="{00000000-5C9F-412D-85DA-37772D56BCA6}"/>
            </c:ext>
          </c:extLst>
        </c:ser>
        <c:dLbls>
          <c:showLegendKey val="0"/>
          <c:showVal val="0"/>
          <c:showCatName val="0"/>
          <c:showSerName val="0"/>
          <c:showPercent val="0"/>
          <c:showBubbleSize val="0"/>
        </c:dLbls>
        <c:gapWidth val="150"/>
        <c:axId val="84191872"/>
        <c:axId val="8420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109.5</c:v>
                </c:pt>
                <c:pt idx="1">
                  <c:v>106.28</c:v>
                </c:pt>
                <c:pt idx="2">
                  <c:v>108.35</c:v>
                </c:pt>
                <c:pt idx="3">
                  <c:v>114.74</c:v>
                </c:pt>
                <c:pt idx="4">
                  <c:v>104.85</c:v>
                </c:pt>
              </c:numCache>
            </c:numRef>
          </c:val>
          <c:smooth val="0"/>
          <c:extLst xmlns:c16r2="http://schemas.microsoft.com/office/drawing/2015/06/chart">
            <c:ext xmlns:c16="http://schemas.microsoft.com/office/drawing/2014/chart" uri="{C3380CC4-5D6E-409C-BE32-E72D297353CC}">
              <c16:uniqueId val="{00000001-5C9F-412D-85DA-37772D56BCA6}"/>
            </c:ext>
          </c:extLst>
        </c:ser>
        <c:dLbls>
          <c:showLegendKey val="0"/>
          <c:showVal val="0"/>
          <c:showCatName val="0"/>
          <c:showSerName val="0"/>
          <c:showPercent val="0"/>
          <c:showBubbleSize val="0"/>
        </c:dLbls>
        <c:marker val="1"/>
        <c:smooth val="0"/>
        <c:axId val="84191872"/>
        <c:axId val="84202240"/>
      </c:lineChart>
      <c:dateAx>
        <c:axId val="84191872"/>
        <c:scaling>
          <c:orientation val="minMax"/>
        </c:scaling>
        <c:delete val="1"/>
        <c:axPos val="b"/>
        <c:numFmt formatCode="ge" sourceLinked="1"/>
        <c:majorTickMark val="none"/>
        <c:minorTickMark val="none"/>
        <c:tickLblPos val="none"/>
        <c:crossAx val="84202240"/>
        <c:crosses val="autoZero"/>
        <c:auto val="1"/>
        <c:lblOffset val="100"/>
        <c:baseTimeUnit val="years"/>
      </c:dateAx>
      <c:valAx>
        <c:axId val="84202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1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60.62</c:v>
                </c:pt>
                <c:pt idx="1">
                  <c:v>62.02</c:v>
                </c:pt>
                <c:pt idx="2">
                  <c:v>63.44</c:v>
                </c:pt>
                <c:pt idx="3">
                  <c:v>63.95</c:v>
                </c:pt>
                <c:pt idx="4">
                  <c:v>65.78</c:v>
                </c:pt>
              </c:numCache>
            </c:numRef>
          </c:val>
          <c:extLst xmlns:c16r2="http://schemas.microsoft.com/office/drawing/2015/06/chart">
            <c:ext xmlns:c16="http://schemas.microsoft.com/office/drawing/2014/chart" uri="{C3380CC4-5D6E-409C-BE32-E72D297353CC}">
              <c16:uniqueId val="{00000000-1609-4369-AA89-C52807012998}"/>
            </c:ext>
          </c:extLst>
        </c:ser>
        <c:dLbls>
          <c:showLegendKey val="0"/>
          <c:showVal val="0"/>
          <c:showCatName val="0"/>
          <c:showSerName val="0"/>
          <c:showPercent val="0"/>
          <c:showBubbleSize val="0"/>
        </c:dLbls>
        <c:gapWidth val="150"/>
        <c:axId val="82668544"/>
        <c:axId val="8267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39.049999999999997</c:v>
                </c:pt>
                <c:pt idx="1">
                  <c:v>50.44</c:v>
                </c:pt>
                <c:pt idx="2">
                  <c:v>51.44</c:v>
                </c:pt>
                <c:pt idx="3">
                  <c:v>52.4</c:v>
                </c:pt>
                <c:pt idx="4">
                  <c:v>51.89</c:v>
                </c:pt>
              </c:numCache>
            </c:numRef>
          </c:val>
          <c:smooth val="0"/>
          <c:extLst xmlns:c16r2="http://schemas.microsoft.com/office/drawing/2015/06/chart">
            <c:ext xmlns:c16="http://schemas.microsoft.com/office/drawing/2014/chart" uri="{C3380CC4-5D6E-409C-BE32-E72D297353CC}">
              <c16:uniqueId val="{00000001-1609-4369-AA89-C52807012998}"/>
            </c:ext>
          </c:extLst>
        </c:ser>
        <c:dLbls>
          <c:showLegendKey val="0"/>
          <c:showVal val="0"/>
          <c:showCatName val="0"/>
          <c:showSerName val="0"/>
          <c:showPercent val="0"/>
          <c:showBubbleSize val="0"/>
        </c:dLbls>
        <c:marker val="1"/>
        <c:smooth val="0"/>
        <c:axId val="82668544"/>
        <c:axId val="82670720"/>
      </c:lineChart>
      <c:dateAx>
        <c:axId val="82668544"/>
        <c:scaling>
          <c:orientation val="minMax"/>
        </c:scaling>
        <c:delete val="1"/>
        <c:axPos val="b"/>
        <c:numFmt formatCode="ge" sourceLinked="1"/>
        <c:majorTickMark val="none"/>
        <c:minorTickMark val="none"/>
        <c:tickLblPos val="none"/>
        <c:crossAx val="82670720"/>
        <c:crosses val="autoZero"/>
        <c:auto val="1"/>
        <c:lblOffset val="100"/>
        <c:baseTimeUnit val="years"/>
      </c:dateAx>
      <c:valAx>
        <c:axId val="826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3.52</c:v>
                </c:pt>
                <c:pt idx="1">
                  <c:v>3.52</c:v>
                </c:pt>
                <c:pt idx="2">
                  <c:v>5.58</c:v>
                </c:pt>
                <c:pt idx="3">
                  <c:v>6.5</c:v>
                </c:pt>
                <c:pt idx="4">
                  <c:v>8.33</c:v>
                </c:pt>
              </c:numCache>
            </c:numRef>
          </c:val>
          <c:extLst xmlns:c16r2="http://schemas.microsoft.com/office/drawing/2015/06/chart">
            <c:ext xmlns:c16="http://schemas.microsoft.com/office/drawing/2014/chart" uri="{C3380CC4-5D6E-409C-BE32-E72D297353CC}">
              <c16:uniqueId val="{00000000-30F1-45B9-A668-8260B8CD2070}"/>
            </c:ext>
          </c:extLst>
        </c:ser>
        <c:dLbls>
          <c:showLegendKey val="0"/>
          <c:showVal val="0"/>
          <c:showCatName val="0"/>
          <c:showSerName val="0"/>
          <c:showPercent val="0"/>
          <c:showBubbleSize val="0"/>
        </c:dLbls>
        <c:gapWidth val="150"/>
        <c:axId val="82689408"/>
        <c:axId val="8462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8.18</c:v>
                </c:pt>
                <c:pt idx="1">
                  <c:v>9.64</c:v>
                </c:pt>
                <c:pt idx="2">
                  <c:v>11.68</c:v>
                </c:pt>
                <c:pt idx="3">
                  <c:v>14.01</c:v>
                </c:pt>
                <c:pt idx="4">
                  <c:v>14.74</c:v>
                </c:pt>
              </c:numCache>
            </c:numRef>
          </c:val>
          <c:smooth val="0"/>
          <c:extLst xmlns:c16r2="http://schemas.microsoft.com/office/drawing/2015/06/chart">
            <c:ext xmlns:c16="http://schemas.microsoft.com/office/drawing/2014/chart" uri="{C3380CC4-5D6E-409C-BE32-E72D297353CC}">
              <c16:uniqueId val="{00000001-30F1-45B9-A668-8260B8CD2070}"/>
            </c:ext>
          </c:extLst>
        </c:ser>
        <c:dLbls>
          <c:showLegendKey val="0"/>
          <c:showVal val="0"/>
          <c:showCatName val="0"/>
          <c:showSerName val="0"/>
          <c:showPercent val="0"/>
          <c:showBubbleSize val="0"/>
        </c:dLbls>
        <c:marker val="1"/>
        <c:smooth val="0"/>
        <c:axId val="82689408"/>
        <c:axId val="84624896"/>
      </c:lineChart>
      <c:dateAx>
        <c:axId val="82689408"/>
        <c:scaling>
          <c:orientation val="minMax"/>
        </c:scaling>
        <c:delete val="1"/>
        <c:axPos val="b"/>
        <c:numFmt formatCode="ge" sourceLinked="1"/>
        <c:majorTickMark val="none"/>
        <c:minorTickMark val="none"/>
        <c:tickLblPos val="none"/>
        <c:crossAx val="84624896"/>
        <c:crosses val="autoZero"/>
        <c:auto val="1"/>
        <c:lblOffset val="100"/>
        <c:baseTimeUnit val="years"/>
      </c:dateAx>
      <c:valAx>
        <c:axId val="846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53-4FE0-94BF-B0809BB0894B}"/>
            </c:ext>
          </c:extLst>
        </c:ser>
        <c:dLbls>
          <c:showLegendKey val="0"/>
          <c:showVal val="0"/>
          <c:showCatName val="0"/>
          <c:showSerName val="0"/>
          <c:showPercent val="0"/>
          <c:showBubbleSize val="0"/>
        </c:dLbls>
        <c:gapWidth val="150"/>
        <c:axId val="84662144"/>
        <c:axId val="8441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44.3</c:v>
                </c:pt>
                <c:pt idx="1">
                  <c:v>32.31</c:v>
                </c:pt>
                <c:pt idx="2">
                  <c:v>26.85</c:v>
                </c:pt>
                <c:pt idx="3">
                  <c:v>27.19</c:v>
                </c:pt>
                <c:pt idx="4">
                  <c:v>27.52</c:v>
                </c:pt>
              </c:numCache>
            </c:numRef>
          </c:val>
          <c:smooth val="0"/>
          <c:extLst xmlns:c16r2="http://schemas.microsoft.com/office/drawing/2015/06/chart">
            <c:ext xmlns:c16="http://schemas.microsoft.com/office/drawing/2014/chart" uri="{C3380CC4-5D6E-409C-BE32-E72D297353CC}">
              <c16:uniqueId val="{00000001-9C53-4FE0-94BF-B0809BB0894B}"/>
            </c:ext>
          </c:extLst>
        </c:ser>
        <c:dLbls>
          <c:showLegendKey val="0"/>
          <c:showVal val="0"/>
          <c:showCatName val="0"/>
          <c:showSerName val="0"/>
          <c:showPercent val="0"/>
          <c:showBubbleSize val="0"/>
        </c:dLbls>
        <c:marker val="1"/>
        <c:smooth val="0"/>
        <c:axId val="84662144"/>
        <c:axId val="84414464"/>
      </c:lineChart>
      <c:dateAx>
        <c:axId val="84662144"/>
        <c:scaling>
          <c:orientation val="minMax"/>
        </c:scaling>
        <c:delete val="1"/>
        <c:axPos val="b"/>
        <c:numFmt formatCode="ge" sourceLinked="1"/>
        <c:majorTickMark val="none"/>
        <c:minorTickMark val="none"/>
        <c:tickLblPos val="none"/>
        <c:crossAx val="84414464"/>
        <c:crosses val="autoZero"/>
        <c:auto val="1"/>
        <c:lblOffset val="100"/>
        <c:baseTimeUnit val="years"/>
      </c:dateAx>
      <c:valAx>
        <c:axId val="8441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6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3102.78</c:v>
                </c:pt>
                <c:pt idx="1">
                  <c:v>184.47</c:v>
                </c:pt>
                <c:pt idx="2">
                  <c:v>185.08</c:v>
                </c:pt>
                <c:pt idx="3">
                  <c:v>183.05</c:v>
                </c:pt>
                <c:pt idx="4">
                  <c:v>173.96</c:v>
                </c:pt>
              </c:numCache>
            </c:numRef>
          </c:val>
          <c:extLst xmlns:c16r2="http://schemas.microsoft.com/office/drawing/2015/06/chart">
            <c:ext xmlns:c16="http://schemas.microsoft.com/office/drawing/2014/chart" uri="{C3380CC4-5D6E-409C-BE32-E72D297353CC}">
              <c16:uniqueId val="{00000000-A9C0-403C-8C09-D243CF4BE4D0}"/>
            </c:ext>
          </c:extLst>
        </c:ser>
        <c:dLbls>
          <c:showLegendKey val="0"/>
          <c:showVal val="0"/>
          <c:showCatName val="0"/>
          <c:showSerName val="0"/>
          <c:showPercent val="0"/>
          <c:showBubbleSize val="0"/>
        </c:dLbls>
        <c:gapWidth val="150"/>
        <c:axId val="84437632"/>
        <c:axId val="8444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2098.87</c:v>
                </c:pt>
                <c:pt idx="1">
                  <c:v>571.29999999999995</c:v>
                </c:pt>
                <c:pt idx="2">
                  <c:v>527.82000000000005</c:v>
                </c:pt>
                <c:pt idx="3">
                  <c:v>477.44</c:v>
                </c:pt>
                <c:pt idx="4">
                  <c:v>445.85</c:v>
                </c:pt>
              </c:numCache>
            </c:numRef>
          </c:val>
          <c:smooth val="0"/>
          <c:extLst xmlns:c16r2="http://schemas.microsoft.com/office/drawing/2015/06/chart">
            <c:ext xmlns:c16="http://schemas.microsoft.com/office/drawing/2014/chart" uri="{C3380CC4-5D6E-409C-BE32-E72D297353CC}">
              <c16:uniqueId val="{00000001-A9C0-403C-8C09-D243CF4BE4D0}"/>
            </c:ext>
          </c:extLst>
        </c:ser>
        <c:dLbls>
          <c:showLegendKey val="0"/>
          <c:showVal val="0"/>
          <c:showCatName val="0"/>
          <c:showSerName val="0"/>
          <c:showPercent val="0"/>
          <c:showBubbleSize val="0"/>
        </c:dLbls>
        <c:marker val="1"/>
        <c:smooth val="0"/>
        <c:axId val="84437632"/>
        <c:axId val="84443904"/>
      </c:lineChart>
      <c:dateAx>
        <c:axId val="84437632"/>
        <c:scaling>
          <c:orientation val="minMax"/>
        </c:scaling>
        <c:delete val="1"/>
        <c:axPos val="b"/>
        <c:numFmt formatCode="ge" sourceLinked="1"/>
        <c:majorTickMark val="none"/>
        <c:minorTickMark val="none"/>
        <c:tickLblPos val="none"/>
        <c:crossAx val="84443904"/>
        <c:crosses val="autoZero"/>
        <c:auto val="1"/>
        <c:lblOffset val="100"/>
        <c:baseTimeUnit val="years"/>
      </c:dateAx>
      <c:valAx>
        <c:axId val="8444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4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459.71</c:v>
                </c:pt>
                <c:pt idx="1">
                  <c:v>427.38</c:v>
                </c:pt>
                <c:pt idx="2">
                  <c:v>368.9</c:v>
                </c:pt>
                <c:pt idx="3">
                  <c:v>322.58999999999997</c:v>
                </c:pt>
                <c:pt idx="4">
                  <c:v>252.4</c:v>
                </c:pt>
              </c:numCache>
            </c:numRef>
          </c:val>
          <c:extLst xmlns:c16r2="http://schemas.microsoft.com/office/drawing/2015/06/chart">
            <c:ext xmlns:c16="http://schemas.microsoft.com/office/drawing/2014/chart" uri="{C3380CC4-5D6E-409C-BE32-E72D297353CC}">
              <c16:uniqueId val="{00000000-4A0E-4B7D-A91D-FF8E2EE3FCA6}"/>
            </c:ext>
          </c:extLst>
        </c:ser>
        <c:dLbls>
          <c:showLegendKey val="0"/>
          <c:showVal val="0"/>
          <c:showCatName val="0"/>
          <c:showSerName val="0"/>
          <c:showPercent val="0"/>
          <c:showBubbleSize val="0"/>
        </c:dLbls>
        <c:gapWidth val="150"/>
        <c:axId val="84481536"/>
        <c:axId val="8449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536.9</c:v>
                </c:pt>
                <c:pt idx="1">
                  <c:v>495.43</c:v>
                </c:pt>
                <c:pt idx="2">
                  <c:v>488.5</c:v>
                </c:pt>
                <c:pt idx="3">
                  <c:v>485.75</c:v>
                </c:pt>
                <c:pt idx="4">
                  <c:v>516.34</c:v>
                </c:pt>
              </c:numCache>
            </c:numRef>
          </c:val>
          <c:smooth val="0"/>
          <c:extLst xmlns:c16r2="http://schemas.microsoft.com/office/drawing/2015/06/chart">
            <c:ext xmlns:c16="http://schemas.microsoft.com/office/drawing/2014/chart" uri="{C3380CC4-5D6E-409C-BE32-E72D297353CC}">
              <c16:uniqueId val="{00000001-4A0E-4B7D-A91D-FF8E2EE3FCA6}"/>
            </c:ext>
          </c:extLst>
        </c:ser>
        <c:dLbls>
          <c:showLegendKey val="0"/>
          <c:showVal val="0"/>
          <c:showCatName val="0"/>
          <c:showSerName val="0"/>
          <c:showPercent val="0"/>
          <c:showBubbleSize val="0"/>
        </c:dLbls>
        <c:marker val="1"/>
        <c:smooth val="0"/>
        <c:axId val="84481536"/>
        <c:axId val="84492288"/>
      </c:lineChart>
      <c:dateAx>
        <c:axId val="84481536"/>
        <c:scaling>
          <c:orientation val="minMax"/>
        </c:scaling>
        <c:delete val="1"/>
        <c:axPos val="b"/>
        <c:numFmt formatCode="ge" sourceLinked="1"/>
        <c:majorTickMark val="none"/>
        <c:minorTickMark val="none"/>
        <c:tickLblPos val="none"/>
        <c:crossAx val="84492288"/>
        <c:crosses val="autoZero"/>
        <c:auto val="1"/>
        <c:lblOffset val="100"/>
        <c:baseTimeUnit val="years"/>
      </c:dateAx>
      <c:valAx>
        <c:axId val="8449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4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116.23</c:v>
                </c:pt>
                <c:pt idx="1">
                  <c:v>118.21</c:v>
                </c:pt>
                <c:pt idx="2">
                  <c:v>119.94</c:v>
                </c:pt>
                <c:pt idx="3">
                  <c:v>91.42</c:v>
                </c:pt>
                <c:pt idx="4">
                  <c:v>108.62</c:v>
                </c:pt>
              </c:numCache>
            </c:numRef>
          </c:val>
          <c:extLst xmlns:c16r2="http://schemas.microsoft.com/office/drawing/2015/06/chart">
            <c:ext xmlns:c16="http://schemas.microsoft.com/office/drawing/2014/chart" uri="{C3380CC4-5D6E-409C-BE32-E72D297353CC}">
              <c16:uniqueId val="{00000000-E36C-4C16-8243-803FDAB3B7F6}"/>
            </c:ext>
          </c:extLst>
        </c:ser>
        <c:dLbls>
          <c:showLegendKey val="0"/>
          <c:showVal val="0"/>
          <c:showCatName val="0"/>
          <c:showSerName val="0"/>
          <c:showPercent val="0"/>
          <c:showBubbleSize val="0"/>
        </c:dLbls>
        <c:gapWidth val="150"/>
        <c:axId val="84518400"/>
        <c:axId val="8452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80.010000000000005</c:v>
                </c:pt>
                <c:pt idx="1">
                  <c:v>81.900000000000006</c:v>
                </c:pt>
                <c:pt idx="2">
                  <c:v>82.42</c:v>
                </c:pt>
                <c:pt idx="3">
                  <c:v>83.59</c:v>
                </c:pt>
                <c:pt idx="4">
                  <c:v>83.27</c:v>
                </c:pt>
              </c:numCache>
            </c:numRef>
          </c:val>
          <c:smooth val="0"/>
          <c:extLst xmlns:c16r2="http://schemas.microsoft.com/office/drawing/2015/06/chart">
            <c:ext xmlns:c16="http://schemas.microsoft.com/office/drawing/2014/chart" uri="{C3380CC4-5D6E-409C-BE32-E72D297353CC}">
              <c16:uniqueId val="{00000001-E36C-4C16-8243-803FDAB3B7F6}"/>
            </c:ext>
          </c:extLst>
        </c:ser>
        <c:dLbls>
          <c:showLegendKey val="0"/>
          <c:showVal val="0"/>
          <c:showCatName val="0"/>
          <c:showSerName val="0"/>
          <c:showPercent val="0"/>
          <c:showBubbleSize val="0"/>
        </c:dLbls>
        <c:marker val="1"/>
        <c:smooth val="0"/>
        <c:axId val="84518400"/>
        <c:axId val="84520320"/>
      </c:lineChart>
      <c:dateAx>
        <c:axId val="84518400"/>
        <c:scaling>
          <c:orientation val="minMax"/>
        </c:scaling>
        <c:delete val="1"/>
        <c:axPos val="b"/>
        <c:numFmt formatCode="ge" sourceLinked="1"/>
        <c:majorTickMark val="none"/>
        <c:minorTickMark val="none"/>
        <c:tickLblPos val="none"/>
        <c:crossAx val="84520320"/>
        <c:crosses val="autoZero"/>
        <c:auto val="1"/>
        <c:lblOffset val="100"/>
        <c:baseTimeUnit val="years"/>
      </c:dateAx>
      <c:valAx>
        <c:axId val="845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95.13</c:v>
                </c:pt>
                <c:pt idx="1">
                  <c:v>90.13</c:v>
                </c:pt>
                <c:pt idx="2">
                  <c:v>92.35</c:v>
                </c:pt>
                <c:pt idx="3">
                  <c:v>116.28</c:v>
                </c:pt>
                <c:pt idx="4">
                  <c:v>101.74</c:v>
                </c:pt>
              </c:numCache>
            </c:numRef>
          </c:val>
          <c:extLst xmlns:c16r2="http://schemas.microsoft.com/office/drawing/2015/06/chart">
            <c:ext xmlns:c16="http://schemas.microsoft.com/office/drawing/2014/chart" uri="{C3380CC4-5D6E-409C-BE32-E72D297353CC}">
              <c16:uniqueId val="{00000000-9C5E-4492-8C38-CB9B61024C04}"/>
            </c:ext>
          </c:extLst>
        </c:ser>
        <c:dLbls>
          <c:showLegendKey val="0"/>
          <c:showVal val="0"/>
          <c:showCatName val="0"/>
          <c:showSerName val="0"/>
          <c:showPercent val="0"/>
          <c:showBubbleSize val="0"/>
        </c:dLbls>
        <c:gapWidth val="150"/>
        <c:axId val="85071360"/>
        <c:axId val="8507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232.46</c:v>
                </c:pt>
                <c:pt idx="1">
                  <c:v>227.97</c:v>
                </c:pt>
                <c:pt idx="2">
                  <c:v>226.99</c:v>
                </c:pt>
                <c:pt idx="3">
                  <c:v>230.22</c:v>
                </c:pt>
                <c:pt idx="4">
                  <c:v>228.81</c:v>
                </c:pt>
              </c:numCache>
            </c:numRef>
          </c:val>
          <c:smooth val="0"/>
          <c:extLst xmlns:c16r2="http://schemas.microsoft.com/office/drawing/2015/06/chart">
            <c:ext xmlns:c16="http://schemas.microsoft.com/office/drawing/2014/chart" uri="{C3380CC4-5D6E-409C-BE32-E72D297353CC}">
              <c16:uniqueId val="{00000001-9C5E-4492-8C38-CB9B61024C04}"/>
            </c:ext>
          </c:extLst>
        </c:ser>
        <c:dLbls>
          <c:showLegendKey val="0"/>
          <c:showVal val="0"/>
          <c:showCatName val="0"/>
          <c:showSerName val="0"/>
          <c:showPercent val="0"/>
          <c:showBubbleSize val="0"/>
        </c:dLbls>
        <c:marker val="1"/>
        <c:smooth val="0"/>
        <c:axId val="85071360"/>
        <c:axId val="85073280"/>
      </c:lineChart>
      <c:dateAx>
        <c:axId val="85071360"/>
        <c:scaling>
          <c:orientation val="minMax"/>
        </c:scaling>
        <c:delete val="1"/>
        <c:axPos val="b"/>
        <c:numFmt formatCode="ge" sourceLinked="1"/>
        <c:majorTickMark val="none"/>
        <c:minorTickMark val="none"/>
        <c:tickLblPos val="none"/>
        <c:crossAx val="85073280"/>
        <c:crosses val="autoZero"/>
        <c:auto val="1"/>
        <c:lblOffset val="100"/>
        <c:baseTimeUnit val="years"/>
      </c:dateAx>
      <c:valAx>
        <c:axId val="8507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長野県　野沢温泉村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A9</v>
      </c>
      <c r="X8" s="76"/>
      <c r="Y8" s="76"/>
      <c r="Z8" s="76"/>
      <c r="AA8" s="76"/>
      <c r="AB8" s="76"/>
      <c r="AC8" s="76"/>
      <c r="AD8" s="76" t="str">
        <f>データ!$M$6</f>
        <v>非設置</v>
      </c>
      <c r="AE8" s="76"/>
      <c r="AF8" s="76"/>
      <c r="AG8" s="76"/>
      <c r="AH8" s="76"/>
      <c r="AI8" s="76"/>
      <c r="AJ8" s="76"/>
      <c r="AK8" s="4"/>
      <c r="AL8" s="64">
        <f>データ!$R$6</f>
        <v>3720</v>
      </c>
      <c r="AM8" s="64"/>
      <c r="AN8" s="64"/>
      <c r="AO8" s="64"/>
      <c r="AP8" s="64"/>
      <c r="AQ8" s="64"/>
      <c r="AR8" s="64"/>
      <c r="AS8" s="64"/>
      <c r="AT8" s="60">
        <f>データ!$S$6</f>
        <v>57.96</v>
      </c>
      <c r="AU8" s="61"/>
      <c r="AV8" s="61"/>
      <c r="AW8" s="61"/>
      <c r="AX8" s="61"/>
      <c r="AY8" s="61"/>
      <c r="AZ8" s="61"/>
      <c r="BA8" s="61"/>
      <c r="BB8" s="63">
        <f>データ!$T$6</f>
        <v>64.180000000000007</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69</v>
      </c>
      <c r="J10" s="61"/>
      <c r="K10" s="61"/>
      <c r="L10" s="61"/>
      <c r="M10" s="61"/>
      <c r="N10" s="61"/>
      <c r="O10" s="62"/>
      <c r="P10" s="63">
        <f>データ!$P$6</f>
        <v>100</v>
      </c>
      <c r="Q10" s="63"/>
      <c r="R10" s="63"/>
      <c r="S10" s="63"/>
      <c r="T10" s="63"/>
      <c r="U10" s="63"/>
      <c r="V10" s="63"/>
      <c r="W10" s="64">
        <f>データ!$Q$6</f>
        <v>2110</v>
      </c>
      <c r="X10" s="64"/>
      <c r="Y10" s="64"/>
      <c r="Z10" s="64"/>
      <c r="AA10" s="64"/>
      <c r="AB10" s="64"/>
      <c r="AC10" s="64"/>
      <c r="AD10" s="2"/>
      <c r="AE10" s="2"/>
      <c r="AF10" s="2"/>
      <c r="AG10" s="2"/>
      <c r="AH10" s="4"/>
      <c r="AI10" s="4"/>
      <c r="AJ10" s="4"/>
      <c r="AK10" s="4"/>
      <c r="AL10" s="64">
        <f>データ!$U$6</f>
        <v>3637</v>
      </c>
      <c r="AM10" s="64"/>
      <c r="AN10" s="64"/>
      <c r="AO10" s="64"/>
      <c r="AP10" s="64"/>
      <c r="AQ10" s="64"/>
      <c r="AR10" s="64"/>
      <c r="AS10" s="64"/>
      <c r="AT10" s="60">
        <f>データ!$V$6</f>
        <v>57.96</v>
      </c>
      <c r="AU10" s="61"/>
      <c r="AV10" s="61"/>
      <c r="AW10" s="61"/>
      <c r="AX10" s="61"/>
      <c r="AY10" s="61"/>
      <c r="AZ10" s="61"/>
      <c r="BA10" s="61"/>
      <c r="BB10" s="63">
        <f>データ!$W$6</f>
        <v>62.75</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119</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117</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118</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rv2nSQD+2JB3QlKILKI/hvkkbONehxswosZZNn9Ia97qPBlE/AAiRXkVN0lvFC84Tb3lJ4H6V3N4Wq1vTpZuQ==" saltValue="thWLKDWpnEUX0Z08HAScz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205630</v>
      </c>
      <c r="D6" s="33">
        <f t="shared" si="3"/>
        <v>46</v>
      </c>
      <c r="E6" s="33">
        <f t="shared" si="3"/>
        <v>1</v>
      </c>
      <c r="F6" s="33">
        <f t="shared" si="3"/>
        <v>0</v>
      </c>
      <c r="G6" s="33">
        <f t="shared" si="3"/>
        <v>1</v>
      </c>
      <c r="H6" s="33" t="str">
        <f t="shared" si="3"/>
        <v>長野県　野沢温泉村</v>
      </c>
      <c r="I6" s="33" t="str">
        <f t="shared" si="3"/>
        <v>法適用</v>
      </c>
      <c r="J6" s="33" t="str">
        <f t="shared" si="3"/>
        <v>水道事業</v>
      </c>
      <c r="K6" s="33" t="str">
        <f t="shared" si="3"/>
        <v>末端給水事業</v>
      </c>
      <c r="L6" s="33" t="str">
        <f t="shared" si="3"/>
        <v>A9</v>
      </c>
      <c r="M6" s="33" t="str">
        <f t="shared" si="3"/>
        <v>非設置</v>
      </c>
      <c r="N6" s="34" t="str">
        <f t="shared" si="3"/>
        <v>-</v>
      </c>
      <c r="O6" s="34">
        <f t="shared" si="3"/>
        <v>69</v>
      </c>
      <c r="P6" s="34">
        <f t="shared" si="3"/>
        <v>100</v>
      </c>
      <c r="Q6" s="34">
        <f t="shared" si="3"/>
        <v>2110</v>
      </c>
      <c r="R6" s="34">
        <f t="shared" si="3"/>
        <v>3720</v>
      </c>
      <c r="S6" s="34">
        <f t="shared" si="3"/>
        <v>57.96</v>
      </c>
      <c r="T6" s="34">
        <f t="shared" si="3"/>
        <v>64.180000000000007</v>
      </c>
      <c r="U6" s="34">
        <f t="shared" si="3"/>
        <v>3637</v>
      </c>
      <c r="V6" s="34">
        <f t="shared" si="3"/>
        <v>57.96</v>
      </c>
      <c r="W6" s="34">
        <f t="shared" si="3"/>
        <v>62.75</v>
      </c>
      <c r="X6" s="35">
        <f>IF(X7="",NA(),X7)</f>
        <v>129.69</v>
      </c>
      <c r="Y6" s="35">
        <f t="shared" ref="Y6:AG6" si="4">IF(Y7="",NA(),Y7)</f>
        <v>138.4</v>
      </c>
      <c r="Z6" s="35">
        <f t="shared" si="4"/>
        <v>134.38</v>
      </c>
      <c r="AA6" s="35">
        <f t="shared" si="4"/>
        <v>101.04</v>
      </c>
      <c r="AB6" s="35">
        <f t="shared" si="4"/>
        <v>120.53</v>
      </c>
      <c r="AC6" s="35">
        <f t="shared" si="4"/>
        <v>109.5</v>
      </c>
      <c r="AD6" s="35">
        <f t="shared" si="4"/>
        <v>106.28</v>
      </c>
      <c r="AE6" s="35">
        <f t="shared" si="4"/>
        <v>108.35</v>
      </c>
      <c r="AF6" s="35">
        <f t="shared" si="4"/>
        <v>114.74</v>
      </c>
      <c r="AG6" s="35">
        <f t="shared" si="4"/>
        <v>104.85</v>
      </c>
      <c r="AH6" s="34" t="str">
        <f>IF(AH7="","",IF(AH7="-","【-】","【"&amp;SUBSTITUTE(TEXT(AH7,"#,##0.00"),"-","△")&amp;"】"))</f>
        <v>【113.39】</v>
      </c>
      <c r="AI6" s="34">
        <f>IF(AI7="",NA(),AI7)</f>
        <v>0</v>
      </c>
      <c r="AJ6" s="34">
        <f t="shared" ref="AJ6:AR6" si="5">IF(AJ7="",NA(),AJ7)</f>
        <v>0</v>
      </c>
      <c r="AK6" s="34">
        <f t="shared" si="5"/>
        <v>0</v>
      </c>
      <c r="AL6" s="34">
        <f t="shared" si="5"/>
        <v>0</v>
      </c>
      <c r="AM6" s="34">
        <f t="shared" si="5"/>
        <v>0</v>
      </c>
      <c r="AN6" s="35">
        <f t="shared" si="5"/>
        <v>44.3</v>
      </c>
      <c r="AO6" s="35">
        <f t="shared" si="5"/>
        <v>32.31</v>
      </c>
      <c r="AP6" s="35">
        <f t="shared" si="5"/>
        <v>26.85</v>
      </c>
      <c r="AQ6" s="35">
        <f t="shared" si="5"/>
        <v>27.19</v>
      </c>
      <c r="AR6" s="35">
        <f t="shared" si="5"/>
        <v>27.52</v>
      </c>
      <c r="AS6" s="34" t="str">
        <f>IF(AS7="","",IF(AS7="-","【-】","【"&amp;SUBSTITUTE(TEXT(AS7,"#,##0.00"),"-","△")&amp;"】"))</f>
        <v>【0.85】</v>
      </c>
      <c r="AT6" s="35">
        <f>IF(AT7="",NA(),AT7)</f>
        <v>3102.78</v>
      </c>
      <c r="AU6" s="35">
        <f t="shared" ref="AU6:BC6" si="6">IF(AU7="",NA(),AU7)</f>
        <v>184.47</v>
      </c>
      <c r="AV6" s="35">
        <f t="shared" si="6"/>
        <v>185.08</v>
      </c>
      <c r="AW6" s="35">
        <f t="shared" si="6"/>
        <v>183.05</v>
      </c>
      <c r="AX6" s="35">
        <f t="shared" si="6"/>
        <v>173.96</v>
      </c>
      <c r="AY6" s="35">
        <f t="shared" si="6"/>
        <v>2098.87</v>
      </c>
      <c r="AZ6" s="35">
        <f t="shared" si="6"/>
        <v>571.29999999999995</v>
      </c>
      <c r="BA6" s="35">
        <f t="shared" si="6"/>
        <v>527.82000000000005</v>
      </c>
      <c r="BB6" s="35">
        <f t="shared" si="6"/>
        <v>477.44</v>
      </c>
      <c r="BC6" s="35">
        <f t="shared" si="6"/>
        <v>445.85</v>
      </c>
      <c r="BD6" s="34" t="str">
        <f>IF(BD7="","",IF(BD7="-","【-】","【"&amp;SUBSTITUTE(TEXT(BD7,"#,##0.00"),"-","△")&amp;"】"))</f>
        <v>【264.34】</v>
      </c>
      <c r="BE6" s="35">
        <f>IF(BE7="",NA(),BE7)</f>
        <v>459.71</v>
      </c>
      <c r="BF6" s="35">
        <f t="shared" ref="BF6:BN6" si="7">IF(BF7="",NA(),BF7)</f>
        <v>427.38</v>
      </c>
      <c r="BG6" s="35">
        <f t="shared" si="7"/>
        <v>368.9</v>
      </c>
      <c r="BH6" s="35">
        <f t="shared" si="7"/>
        <v>322.58999999999997</v>
      </c>
      <c r="BI6" s="35">
        <f t="shared" si="7"/>
        <v>252.4</v>
      </c>
      <c r="BJ6" s="35">
        <f t="shared" si="7"/>
        <v>536.9</v>
      </c>
      <c r="BK6" s="35">
        <f t="shared" si="7"/>
        <v>495.43</v>
      </c>
      <c r="BL6" s="35">
        <f t="shared" si="7"/>
        <v>488.5</v>
      </c>
      <c r="BM6" s="35">
        <f t="shared" si="7"/>
        <v>485.75</v>
      </c>
      <c r="BN6" s="35">
        <f t="shared" si="7"/>
        <v>516.34</v>
      </c>
      <c r="BO6" s="34" t="str">
        <f>IF(BO7="","",IF(BO7="-","【-】","【"&amp;SUBSTITUTE(TEXT(BO7,"#,##0.00"),"-","△")&amp;"】"))</f>
        <v>【274.27】</v>
      </c>
      <c r="BP6" s="35">
        <f>IF(BP7="",NA(),BP7)</f>
        <v>116.23</v>
      </c>
      <c r="BQ6" s="35">
        <f t="shared" ref="BQ6:BY6" si="8">IF(BQ7="",NA(),BQ7)</f>
        <v>118.21</v>
      </c>
      <c r="BR6" s="35">
        <f t="shared" si="8"/>
        <v>119.94</v>
      </c>
      <c r="BS6" s="35">
        <f t="shared" si="8"/>
        <v>91.42</v>
      </c>
      <c r="BT6" s="35">
        <f t="shared" si="8"/>
        <v>108.62</v>
      </c>
      <c r="BU6" s="35">
        <f t="shared" si="8"/>
        <v>80.010000000000005</v>
      </c>
      <c r="BV6" s="35">
        <f t="shared" si="8"/>
        <v>81.900000000000006</v>
      </c>
      <c r="BW6" s="35">
        <f t="shared" si="8"/>
        <v>82.42</v>
      </c>
      <c r="BX6" s="35">
        <f t="shared" si="8"/>
        <v>83.59</v>
      </c>
      <c r="BY6" s="35">
        <f t="shared" si="8"/>
        <v>83.27</v>
      </c>
      <c r="BZ6" s="34" t="str">
        <f>IF(BZ7="","",IF(BZ7="-","【-】","【"&amp;SUBSTITUTE(TEXT(BZ7,"#,##0.00"),"-","△")&amp;"】"))</f>
        <v>【104.36】</v>
      </c>
      <c r="CA6" s="35">
        <f>IF(CA7="",NA(),CA7)</f>
        <v>95.13</v>
      </c>
      <c r="CB6" s="35">
        <f t="shared" ref="CB6:CJ6" si="9">IF(CB7="",NA(),CB7)</f>
        <v>90.13</v>
      </c>
      <c r="CC6" s="35">
        <f t="shared" si="9"/>
        <v>92.35</v>
      </c>
      <c r="CD6" s="35">
        <f t="shared" si="9"/>
        <v>116.28</v>
      </c>
      <c r="CE6" s="35">
        <f t="shared" si="9"/>
        <v>101.74</v>
      </c>
      <c r="CF6" s="35">
        <f t="shared" si="9"/>
        <v>232.46</v>
      </c>
      <c r="CG6" s="35">
        <f t="shared" si="9"/>
        <v>227.97</v>
      </c>
      <c r="CH6" s="35">
        <f t="shared" si="9"/>
        <v>226.99</v>
      </c>
      <c r="CI6" s="35">
        <f t="shared" si="9"/>
        <v>230.22</v>
      </c>
      <c r="CJ6" s="35">
        <f t="shared" si="9"/>
        <v>228.81</v>
      </c>
      <c r="CK6" s="34" t="str">
        <f>IF(CK7="","",IF(CK7="-","【-】","【"&amp;SUBSTITUTE(TEXT(CK7,"#,##0.00"),"-","△")&amp;"】"))</f>
        <v>【165.71】</v>
      </c>
      <c r="CL6" s="35">
        <f>IF(CL7="",NA(),CL7)</f>
        <v>22.02</v>
      </c>
      <c r="CM6" s="35">
        <f t="shared" ref="CM6:CU6" si="10">IF(CM7="",NA(),CM7)</f>
        <v>21.91</v>
      </c>
      <c r="CN6" s="35">
        <f t="shared" si="10"/>
        <v>21.3</v>
      </c>
      <c r="CO6" s="35">
        <f t="shared" si="10"/>
        <v>20.77</v>
      </c>
      <c r="CP6" s="35">
        <f t="shared" si="10"/>
        <v>20.73</v>
      </c>
      <c r="CQ6" s="35">
        <f t="shared" si="10"/>
        <v>41.24</v>
      </c>
      <c r="CR6" s="35">
        <f t="shared" si="10"/>
        <v>40.700000000000003</v>
      </c>
      <c r="CS6" s="35">
        <f t="shared" si="10"/>
        <v>39.909999999999997</v>
      </c>
      <c r="CT6" s="35">
        <f t="shared" si="10"/>
        <v>41.09</v>
      </c>
      <c r="CU6" s="35">
        <f t="shared" si="10"/>
        <v>38.979999999999997</v>
      </c>
      <c r="CV6" s="34" t="str">
        <f>IF(CV7="","",IF(CV7="-","【-】","【"&amp;SUBSTITUTE(TEXT(CV7,"#,##0.00"),"-","△")&amp;"】"))</f>
        <v>【60.41】</v>
      </c>
      <c r="CW6" s="35">
        <f>IF(CW7="",NA(),CW7)</f>
        <v>86.2</v>
      </c>
      <c r="CX6" s="35">
        <f t="shared" ref="CX6:DF6" si="11">IF(CX7="",NA(),CX7)</f>
        <v>86.1</v>
      </c>
      <c r="CY6" s="35">
        <f t="shared" si="11"/>
        <v>85.8</v>
      </c>
      <c r="CZ6" s="35">
        <f t="shared" si="11"/>
        <v>82.6</v>
      </c>
      <c r="DA6" s="35">
        <f t="shared" si="11"/>
        <v>82.6</v>
      </c>
      <c r="DB6" s="35">
        <f t="shared" si="11"/>
        <v>74.900000000000006</v>
      </c>
      <c r="DC6" s="35">
        <f t="shared" si="11"/>
        <v>74.61</v>
      </c>
      <c r="DD6" s="35">
        <f t="shared" si="11"/>
        <v>75.62</v>
      </c>
      <c r="DE6" s="35">
        <f t="shared" si="11"/>
        <v>75.91</v>
      </c>
      <c r="DF6" s="35">
        <f t="shared" si="11"/>
        <v>75.010000000000005</v>
      </c>
      <c r="DG6" s="34" t="str">
        <f>IF(DG7="","",IF(DG7="-","【-】","【"&amp;SUBSTITUTE(TEXT(DG7,"#,##0.00"),"-","△")&amp;"】"))</f>
        <v>【89.93】</v>
      </c>
      <c r="DH6" s="35">
        <f>IF(DH7="",NA(),DH7)</f>
        <v>60.62</v>
      </c>
      <c r="DI6" s="35">
        <f t="shared" ref="DI6:DQ6" si="12">IF(DI7="",NA(),DI7)</f>
        <v>62.02</v>
      </c>
      <c r="DJ6" s="35">
        <f t="shared" si="12"/>
        <v>63.44</v>
      </c>
      <c r="DK6" s="35">
        <f t="shared" si="12"/>
        <v>63.95</v>
      </c>
      <c r="DL6" s="35">
        <f t="shared" si="12"/>
        <v>65.78</v>
      </c>
      <c r="DM6" s="35">
        <f t="shared" si="12"/>
        <v>39.049999999999997</v>
      </c>
      <c r="DN6" s="35">
        <f t="shared" si="12"/>
        <v>50.44</v>
      </c>
      <c r="DO6" s="35">
        <f t="shared" si="12"/>
        <v>51.44</v>
      </c>
      <c r="DP6" s="35">
        <f t="shared" si="12"/>
        <v>52.4</v>
      </c>
      <c r="DQ6" s="35">
        <f t="shared" si="12"/>
        <v>51.89</v>
      </c>
      <c r="DR6" s="34" t="str">
        <f>IF(DR7="","",IF(DR7="-","【-】","【"&amp;SUBSTITUTE(TEXT(DR7,"#,##0.00"),"-","△")&amp;"】"))</f>
        <v>【48.12】</v>
      </c>
      <c r="DS6" s="35">
        <f>IF(DS7="",NA(),DS7)</f>
        <v>3.52</v>
      </c>
      <c r="DT6" s="35">
        <f t="shared" ref="DT6:EB6" si="13">IF(DT7="",NA(),DT7)</f>
        <v>3.52</v>
      </c>
      <c r="DU6" s="35">
        <f t="shared" si="13"/>
        <v>5.58</v>
      </c>
      <c r="DV6" s="35">
        <f t="shared" si="13"/>
        <v>6.5</v>
      </c>
      <c r="DW6" s="35">
        <f t="shared" si="13"/>
        <v>8.33</v>
      </c>
      <c r="DX6" s="35">
        <f t="shared" si="13"/>
        <v>8.18</v>
      </c>
      <c r="DY6" s="35">
        <f t="shared" si="13"/>
        <v>9.64</v>
      </c>
      <c r="DZ6" s="35">
        <f t="shared" si="13"/>
        <v>11.68</v>
      </c>
      <c r="EA6" s="35">
        <f t="shared" si="13"/>
        <v>14.01</v>
      </c>
      <c r="EB6" s="35">
        <f t="shared" si="13"/>
        <v>14.74</v>
      </c>
      <c r="EC6" s="34" t="str">
        <f>IF(EC7="","",IF(EC7="-","【-】","【"&amp;SUBSTITUTE(TEXT(EC7,"#,##0.00"),"-","△")&amp;"】"))</f>
        <v>【15.89】</v>
      </c>
      <c r="ED6" s="34">
        <f>IF(ED7="",NA(),ED7)</f>
        <v>0</v>
      </c>
      <c r="EE6" s="34">
        <f t="shared" ref="EE6:EM6" si="14">IF(EE7="",NA(),EE7)</f>
        <v>0</v>
      </c>
      <c r="EF6" s="34">
        <f t="shared" si="14"/>
        <v>0</v>
      </c>
      <c r="EG6" s="34">
        <f t="shared" si="14"/>
        <v>0</v>
      </c>
      <c r="EH6" s="34">
        <f t="shared" si="14"/>
        <v>0</v>
      </c>
      <c r="EI6" s="35">
        <f t="shared" si="14"/>
        <v>0.23</v>
      </c>
      <c r="EJ6" s="35">
        <f t="shared" si="14"/>
        <v>0.34</v>
      </c>
      <c r="EK6" s="35">
        <f t="shared" si="14"/>
        <v>0.28999999999999998</v>
      </c>
      <c r="EL6" s="35">
        <f t="shared" si="14"/>
        <v>0.41</v>
      </c>
      <c r="EM6" s="35">
        <f t="shared" si="14"/>
        <v>0.4</v>
      </c>
      <c r="EN6" s="34" t="str">
        <f>IF(EN7="","",IF(EN7="-","【-】","【"&amp;SUBSTITUTE(TEXT(EN7,"#,##0.00"),"-","△")&amp;"】"))</f>
        <v>【0.69】</v>
      </c>
    </row>
    <row r="7" spans="1:144" s="36" customFormat="1" x14ac:dyDescent="0.15">
      <c r="A7" s="28"/>
      <c r="B7" s="37">
        <v>2017</v>
      </c>
      <c r="C7" s="37">
        <v>205630</v>
      </c>
      <c r="D7" s="37">
        <v>46</v>
      </c>
      <c r="E7" s="37">
        <v>1</v>
      </c>
      <c r="F7" s="37">
        <v>0</v>
      </c>
      <c r="G7" s="37">
        <v>1</v>
      </c>
      <c r="H7" s="37" t="s">
        <v>105</v>
      </c>
      <c r="I7" s="37" t="s">
        <v>106</v>
      </c>
      <c r="J7" s="37" t="s">
        <v>107</v>
      </c>
      <c r="K7" s="37" t="s">
        <v>108</v>
      </c>
      <c r="L7" s="37" t="s">
        <v>109</v>
      </c>
      <c r="M7" s="37" t="s">
        <v>110</v>
      </c>
      <c r="N7" s="38" t="s">
        <v>111</v>
      </c>
      <c r="O7" s="38">
        <v>69</v>
      </c>
      <c r="P7" s="38">
        <v>100</v>
      </c>
      <c r="Q7" s="38">
        <v>2110</v>
      </c>
      <c r="R7" s="38">
        <v>3720</v>
      </c>
      <c r="S7" s="38">
        <v>57.96</v>
      </c>
      <c r="T7" s="38">
        <v>64.180000000000007</v>
      </c>
      <c r="U7" s="38">
        <v>3637</v>
      </c>
      <c r="V7" s="38">
        <v>57.96</v>
      </c>
      <c r="W7" s="38">
        <v>62.75</v>
      </c>
      <c r="X7" s="38">
        <v>129.69</v>
      </c>
      <c r="Y7" s="38">
        <v>138.4</v>
      </c>
      <c r="Z7" s="38">
        <v>134.38</v>
      </c>
      <c r="AA7" s="38">
        <v>101.04</v>
      </c>
      <c r="AB7" s="38">
        <v>120.53</v>
      </c>
      <c r="AC7" s="38">
        <v>109.5</v>
      </c>
      <c r="AD7" s="38">
        <v>106.28</v>
      </c>
      <c r="AE7" s="38">
        <v>108.35</v>
      </c>
      <c r="AF7" s="38">
        <v>114.74</v>
      </c>
      <c r="AG7" s="38">
        <v>104.85</v>
      </c>
      <c r="AH7" s="38">
        <v>113.39</v>
      </c>
      <c r="AI7" s="38">
        <v>0</v>
      </c>
      <c r="AJ7" s="38">
        <v>0</v>
      </c>
      <c r="AK7" s="38">
        <v>0</v>
      </c>
      <c r="AL7" s="38">
        <v>0</v>
      </c>
      <c r="AM7" s="38">
        <v>0</v>
      </c>
      <c r="AN7" s="38">
        <v>44.3</v>
      </c>
      <c r="AO7" s="38">
        <v>32.31</v>
      </c>
      <c r="AP7" s="38">
        <v>26.85</v>
      </c>
      <c r="AQ7" s="38">
        <v>27.19</v>
      </c>
      <c r="AR7" s="38">
        <v>27.52</v>
      </c>
      <c r="AS7" s="38">
        <v>0.85</v>
      </c>
      <c r="AT7" s="38">
        <v>3102.78</v>
      </c>
      <c r="AU7" s="38">
        <v>184.47</v>
      </c>
      <c r="AV7" s="38">
        <v>185.08</v>
      </c>
      <c r="AW7" s="38">
        <v>183.05</v>
      </c>
      <c r="AX7" s="38">
        <v>173.96</v>
      </c>
      <c r="AY7" s="38">
        <v>2098.87</v>
      </c>
      <c r="AZ7" s="38">
        <v>571.29999999999995</v>
      </c>
      <c r="BA7" s="38">
        <v>527.82000000000005</v>
      </c>
      <c r="BB7" s="38">
        <v>477.44</v>
      </c>
      <c r="BC7" s="38">
        <v>445.85</v>
      </c>
      <c r="BD7" s="38">
        <v>264.33999999999997</v>
      </c>
      <c r="BE7" s="38">
        <v>459.71</v>
      </c>
      <c r="BF7" s="38">
        <v>427.38</v>
      </c>
      <c r="BG7" s="38">
        <v>368.9</v>
      </c>
      <c r="BH7" s="38">
        <v>322.58999999999997</v>
      </c>
      <c r="BI7" s="38">
        <v>252.4</v>
      </c>
      <c r="BJ7" s="38">
        <v>536.9</v>
      </c>
      <c r="BK7" s="38">
        <v>495.43</v>
      </c>
      <c r="BL7" s="38">
        <v>488.5</v>
      </c>
      <c r="BM7" s="38">
        <v>485.75</v>
      </c>
      <c r="BN7" s="38">
        <v>516.34</v>
      </c>
      <c r="BO7" s="38">
        <v>274.27</v>
      </c>
      <c r="BP7" s="38">
        <v>116.23</v>
      </c>
      <c r="BQ7" s="38">
        <v>118.21</v>
      </c>
      <c r="BR7" s="38">
        <v>119.94</v>
      </c>
      <c r="BS7" s="38">
        <v>91.42</v>
      </c>
      <c r="BT7" s="38">
        <v>108.62</v>
      </c>
      <c r="BU7" s="38">
        <v>80.010000000000005</v>
      </c>
      <c r="BV7" s="38">
        <v>81.900000000000006</v>
      </c>
      <c r="BW7" s="38">
        <v>82.42</v>
      </c>
      <c r="BX7" s="38">
        <v>83.59</v>
      </c>
      <c r="BY7" s="38">
        <v>83.27</v>
      </c>
      <c r="BZ7" s="38">
        <v>104.36</v>
      </c>
      <c r="CA7" s="38">
        <v>95.13</v>
      </c>
      <c r="CB7" s="38">
        <v>90.13</v>
      </c>
      <c r="CC7" s="38">
        <v>92.35</v>
      </c>
      <c r="CD7" s="38">
        <v>116.28</v>
      </c>
      <c r="CE7" s="38">
        <v>101.74</v>
      </c>
      <c r="CF7" s="38">
        <v>232.46</v>
      </c>
      <c r="CG7" s="38">
        <v>227.97</v>
      </c>
      <c r="CH7" s="38">
        <v>226.99</v>
      </c>
      <c r="CI7" s="38">
        <v>230.22</v>
      </c>
      <c r="CJ7" s="38">
        <v>228.81</v>
      </c>
      <c r="CK7" s="38">
        <v>165.71</v>
      </c>
      <c r="CL7" s="38">
        <v>22.02</v>
      </c>
      <c r="CM7" s="38">
        <v>21.91</v>
      </c>
      <c r="CN7" s="38">
        <v>21.3</v>
      </c>
      <c r="CO7" s="38">
        <v>20.77</v>
      </c>
      <c r="CP7" s="38">
        <v>20.73</v>
      </c>
      <c r="CQ7" s="38">
        <v>41.24</v>
      </c>
      <c r="CR7" s="38">
        <v>40.700000000000003</v>
      </c>
      <c r="CS7" s="38">
        <v>39.909999999999997</v>
      </c>
      <c r="CT7" s="38">
        <v>41.09</v>
      </c>
      <c r="CU7" s="38">
        <v>38.979999999999997</v>
      </c>
      <c r="CV7" s="38">
        <v>60.41</v>
      </c>
      <c r="CW7" s="38">
        <v>86.2</v>
      </c>
      <c r="CX7" s="38">
        <v>86.1</v>
      </c>
      <c r="CY7" s="38">
        <v>85.8</v>
      </c>
      <c r="CZ7" s="38">
        <v>82.6</v>
      </c>
      <c r="DA7" s="38">
        <v>82.6</v>
      </c>
      <c r="DB7" s="38">
        <v>74.900000000000006</v>
      </c>
      <c r="DC7" s="38">
        <v>74.61</v>
      </c>
      <c r="DD7" s="38">
        <v>75.62</v>
      </c>
      <c r="DE7" s="38">
        <v>75.91</v>
      </c>
      <c r="DF7" s="38">
        <v>75.010000000000005</v>
      </c>
      <c r="DG7" s="38">
        <v>89.93</v>
      </c>
      <c r="DH7" s="38">
        <v>60.62</v>
      </c>
      <c r="DI7" s="38">
        <v>62.02</v>
      </c>
      <c r="DJ7" s="38">
        <v>63.44</v>
      </c>
      <c r="DK7" s="38">
        <v>63.95</v>
      </c>
      <c r="DL7" s="38">
        <v>65.78</v>
      </c>
      <c r="DM7" s="38">
        <v>39.049999999999997</v>
      </c>
      <c r="DN7" s="38">
        <v>50.44</v>
      </c>
      <c r="DO7" s="38">
        <v>51.44</v>
      </c>
      <c r="DP7" s="38">
        <v>52.4</v>
      </c>
      <c r="DQ7" s="38">
        <v>51.89</v>
      </c>
      <c r="DR7" s="38">
        <v>48.12</v>
      </c>
      <c r="DS7" s="38">
        <v>3.52</v>
      </c>
      <c r="DT7" s="38">
        <v>3.52</v>
      </c>
      <c r="DU7" s="38">
        <v>5.58</v>
      </c>
      <c r="DV7" s="38">
        <v>6.5</v>
      </c>
      <c r="DW7" s="38">
        <v>8.33</v>
      </c>
      <c r="DX7" s="38">
        <v>8.18</v>
      </c>
      <c r="DY7" s="38">
        <v>9.64</v>
      </c>
      <c r="DZ7" s="38">
        <v>11.68</v>
      </c>
      <c r="EA7" s="38">
        <v>14.01</v>
      </c>
      <c r="EB7" s="38">
        <v>14.74</v>
      </c>
      <c r="EC7" s="38">
        <v>15.89</v>
      </c>
      <c r="ED7" s="38">
        <v>0</v>
      </c>
      <c r="EE7" s="38">
        <v>0</v>
      </c>
      <c r="EF7" s="38">
        <v>0</v>
      </c>
      <c r="EG7" s="38">
        <v>0</v>
      </c>
      <c r="EH7" s="38">
        <v>0</v>
      </c>
      <c r="EI7" s="38">
        <v>0.23</v>
      </c>
      <c r="EJ7" s="38">
        <v>0.34</v>
      </c>
      <c r="EK7" s="38">
        <v>0.28999999999999998</v>
      </c>
      <c r="EL7" s="38">
        <v>0.41</v>
      </c>
      <c r="EM7" s="38">
        <v>0.4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2019-01-24T05:57:24Z</cp:lastPrinted>
  <dcterms:created xsi:type="dcterms:W3CDTF">2018-12-03T08:31:45Z</dcterms:created>
  <dcterms:modified xsi:type="dcterms:W3CDTF">2019-02-20T12:19:04Z</dcterms:modified>
  <cp:category/>
</cp:coreProperties>
</file>