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eIE3bsD9YZeSy6LDuYYp3DiSd0rH900BD8EAJSQfijz8d0OAGsAa1Nb7GrFfZtcW5RC5d8cBqWcDk7oy1SyFw==" workbookSaltValue="iNFH298L0zy8OPTkDxteDA==" workbookSpinCount="100000" lockStructure="1"/>
  <bookViews>
    <workbookView xWindow="0" yWindow="0" windowWidth="192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<sst xmlns="http://schemas.openxmlformats.org/spreadsheetml/2006/main" count="240" uniqueCount="125">
  <si>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</si>
  <si>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</si>
  <si>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</si>
  <si>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</si>
  <si>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</si>
  <si>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</si>
  <si>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</si>
  <si>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</si>
  <si>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</si>
  <si>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</si>
  <si>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</si>
  <si>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</si>
  <si>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</si>
  <si>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</si>
  <si>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</si>
  <si>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</si>
  <si>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</si>
  <si>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</si>
  <si>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</si>
  <si>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</si>
  <si>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</si>
  <si>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</si>
  <si>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</si>
  <si>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</si>
  <si>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</si>
  <si>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</si>
  <si>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</si>
  <si>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</si>
  <si>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</si>
  <si>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</si>
  <si>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</si>
  <si>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</si>
  <si>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</si>
  <si>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</si>
  <si>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</si>
  <si>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</si>
  <si>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</si>
  <si>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</si>
  <si>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</si>
  <si>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</si>
  <si>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</si>
  <si>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</si>
  <si>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</si>
  <si>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</si>
  <si>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</si>
  <si>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</si>
  <si>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</si>
  <si>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</si>
  <si>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</si>
  <si>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</si>
  <si>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</si>
  <si>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</si>
  <si>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</si>
  <si>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</si>
  <si>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</si>
  <si>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</si>
  <si>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</si>
  <si>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</si>
  <si>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</si>
  <si>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</si>
  <si>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</si>
  <si>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</si>
  <si>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</si>
  <si>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</si>
  <si>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</si>
  <si>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</si>
  <si>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</si>
  <si>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</si>
  <si>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</si>
  <si>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</si>
  <si>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</si>
  <si>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</si>
  <si>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</si>
  <si>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</si>
  <si>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</si>
  <si>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</si>
  <si>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</si>
  <si>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</si>
  <si>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</si>
  <si>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</si>
  <si>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</si>
  <si>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</si>
  <si>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</si>
  <si>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</si>
  <si>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</si>
  <si>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</si>
  <si>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</si>
  <si>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</si>
  <si>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</si>
  <si>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</si>
  <si>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</si>
  <si>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</si>
  <si>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</si>
  <si>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</si>
  <si>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</si>
  <si>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</si>
  <si>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</si>
  <si>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</si>
  <si>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</si>
  <si>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</si>
  <si>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</si>
  <si>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</si>
  <si>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</si>
  <si>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</si>
  <si>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</si>
  <si>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</si>
  <si>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</si>
  <si>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</si>
  <si>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</si>
  <si>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</si>
  <si>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</si>
  <si>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</si>
  <si>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</si>
  <si>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</si>
  <si>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</si>
  <si>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</si>
  <si>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</si>
  <si>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</si>
  <si>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</si>
  <si>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</si>
  <si>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</si>
  <si>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</si>
  <si>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平成10年から供用を開始しているため、機器類等が経年劣化していることから、今後施設等の長寿命化計画を策定し、ライフサイクルコスト削減を図りたい。</t>
    <rPh sb="1" eb="3">
      <t>ヘイセイ</t>
    </rPh>
    <rPh sb="5" eb="6">
      <t>ネン</t>
    </rPh>
    <rPh sb="8" eb="10">
      <t>キョウヨウ</t>
    </rPh>
    <rPh sb="11" eb="13">
      <t>カイシ</t>
    </rPh>
    <rPh sb="20" eb="23">
      <t>キキルイ</t>
    </rPh>
    <rPh sb="23" eb="24">
      <t>トウ</t>
    </rPh>
    <rPh sb="25" eb="27">
      <t>ケイネン</t>
    </rPh>
    <rPh sb="27" eb="29">
      <t>レッカ</t>
    </rPh>
    <rPh sb="38" eb="40">
      <t>コンゴ</t>
    </rPh>
    <rPh sb="40" eb="42">
      <t>シセツ</t>
    </rPh>
    <rPh sb="42" eb="43">
      <t>トウ</t>
    </rPh>
    <rPh sb="44" eb="45">
      <t>チョウ</t>
    </rPh>
    <rPh sb="45" eb="48">
      <t>ジュミョウカ</t>
    </rPh>
    <rPh sb="48" eb="50">
      <t>ケイカク</t>
    </rPh>
    <rPh sb="51" eb="53">
      <t>サクテイ</t>
    </rPh>
    <rPh sb="65" eb="67">
      <t>サクゲン</t>
    </rPh>
    <rPh sb="68" eb="69">
      <t>ハカ</t>
    </rPh>
    <phoneticPr fontId="4"/>
  </si>
  <si>
    <t xml:space="preserve">①収益的収支比率は年々悪化しており、スキー場内という特殊な環境にあることから、年々進むスキー客の減少により改善しがたい状況である。
⑤経費回収率も①と同様である。
⑥汚水処理原価も①と同様である。
⑦施設利用率については、処理場の建設当時がスキー場入込数のピークであったため、人槽算定の人数が多くなり過大な施設となった。処理場の稼働が冬期間のみとなっていることから著しく低くなっている。水洗化率が100％に達しているため改善は見込めない。
</t>
    <rPh sb="1" eb="4">
      <t>シュウエキテキ</t>
    </rPh>
    <rPh sb="4" eb="6">
      <t>シュウシ</t>
    </rPh>
    <rPh sb="6" eb="8">
      <t>ヒリツ</t>
    </rPh>
    <rPh sb="9" eb="11">
      <t>ネンネン</t>
    </rPh>
    <rPh sb="11" eb="13">
      <t>アッカ</t>
    </rPh>
    <rPh sb="21" eb="22">
      <t>ジョウ</t>
    </rPh>
    <rPh sb="22" eb="23">
      <t>ナイ</t>
    </rPh>
    <rPh sb="26" eb="28">
      <t>トクシュ</t>
    </rPh>
    <rPh sb="29" eb="31">
      <t>カンキョウ</t>
    </rPh>
    <rPh sb="39" eb="41">
      <t>ネンネン</t>
    </rPh>
    <rPh sb="41" eb="42">
      <t>スス</t>
    </rPh>
    <rPh sb="46" eb="47">
      <t>キャク</t>
    </rPh>
    <rPh sb="48" eb="50">
      <t>ゲンショウ</t>
    </rPh>
    <rPh sb="53" eb="55">
      <t>カイゼン</t>
    </rPh>
    <rPh sb="59" eb="61">
      <t>ジョウキョウ</t>
    </rPh>
    <rPh sb="67" eb="69">
      <t>ケイヒ</t>
    </rPh>
    <rPh sb="69" eb="71">
      <t>カイシュウ</t>
    </rPh>
    <rPh sb="71" eb="72">
      <t>リツ</t>
    </rPh>
    <rPh sb="75" eb="77">
      <t>ドウヨウ</t>
    </rPh>
    <rPh sb="83" eb="85">
      <t>オスイ</t>
    </rPh>
    <rPh sb="85" eb="87">
      <t>ショリ</t>
    </rPh>
    <rPh sb="87" eb="89">
      <t>ゲンカ</t>
    </rPh>
    <rPh sb="100" eb="102">
      <t>シセツ</t>
    </rPh>
    <rPh sb="102" eb="104">
      <t>リヨウ</t>
    </rPh>
    <rPh sb="104" eb="105">
      <t>リツ</t>
    </rPh>
    <rPh sb="111" eb="114">
      <t>ショリジョウ</t>
    </rPh>
    <rPh sb="115" eb="117">
      <t>ケンセツ</t>
    </rPh>
    <rPh sb="117" eb="119">
      <t>トウジ</t>
    </rPh>
    <rPh sb="123" eb="124">
      <t>ジョウ</t>
    </rPh>
    <rPh sb="124" eb="126">
      <t>イリコミ</t>
    </rPh>
    <rPh sb="126" eb="127">
      <t>スウ</t>
    </rPh>
    <rPh sb="138" eb="140">
      <t>ニンソウ</t>
    </rPh>
    <rPh sb="140" eb="142">
      <t>サンテイ</t>
    </rPh>
    <rPh sb="143" eb="144">
      <t>ニン</t>
    </rPh>
    <rPh sb="144" eb="145">
      <t>スウ</t>
    </rPh>
    <rPh sb="146" eb="147">
      <t>オオ</t>
    </rPh>
    <rPh sb="150" eb="152">
      <t>カダイ</t>
    </rPh>
    <rPh sb="153" eb="155">
      <t>シセツ</t>
    </rPh>
    <rPh sb="160" eb="163">
      <t>ショリジョウ</t>
    </rPh>
    <rPh sb="164" eb="166">
      <t>カドウ</t>
    </rPh>
    <rPh sb="167" eb="170">
      <t>トウキカン</t>
    </rPh>
    <rPh sb="182" eb="183">
      <t>イチジル</t>
    </rPh>
    <rPh sb="185" eb="186">
      <t>ヒク</t>
    </rPh>
    <rPh sb="193" eb="196">
      <t>スイセンカ</t>
    </rPh>
    <rPh sb="196" eb="197">
      <t>リツ</t>
    </rPh>
    <rPh sb="203" eb="204">
      <t>タッ</t>
    </rPh>
    <rPh sb="210" eb="212">
      <t>カイゼン</t>
    </rPh>
    <rPh sb="213" eb="215">
      <t>ミコ</t>
    </rPh>
    <phoneticPr fontId="4"/>
  </si>
  <si>
    <t>　スキー場内の排水を処理する施設のため冬期間のみ稼働するため施設利用率が著しく低くなっている。経費回収率も年々悪化傾向にあるため今後抜本的な改善が必要である。
　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
　維持管理費は増える一方であるが、収入が伴わないため、処理区の統合を検討していく。</t>
    <rPh sb="4" eb="5">
      <t>ジョウ</t>
    </rPh>
    <rPh sb="5" eb="6">
      <t>ナイ</t>
    </rPh>
    <rPh sb="7" eb="9">
      <t>ハイスイ</t>
    </rPh>
    <rPh sb="10" eb="12">
      <t>ショリ</t>
    </rPh>
    <rPh sb="14" eb="16">
      <t>シセツ</t>
    </rPh>
    <rPh sb="19" eb="22">
      <t>トウキカン</t>
    </rPh>
    <rPh sb="24" eb="26">
      <t>カドウ</t>
    </rPh>
    <rPh sb="30" eb="32">
      <t>シセツ</t>
    </rPh>
    <rPh sb="34" eb="35">
      <t>リツ</t>
    </rPh>
    <rPh sb="36" eb="37">
      <t>イチジル</t>
    </rPh>
    <rPh sb="39" eb="40">
      <t>ヒク</t>
    </rPh>
    <rPh sb="47" eb="49">
      <t>ケイヒ</t>
    </rPh>
    <rPh sb="49" eb="51">
      <t>カイシュウ</t>
    </rPh>
    <rPh sb="51" eb="52">
      <t>リツ</t>
    </rPh>
    <rPh sb="53" eb="55">
      <t>ネンネン</t>
    </rPh>
    <rPh sb="55" eb="57">
      <t>アッカ</t>
    </rPh>
    <rPh sb="57" eb="59">
      <t>ケイコウ</t>
    </rPh>
    <rPh sb="64" eb="66">
      <t>コンゴ</t>
    </rPh>
    <rPh sb="66" eb="69">
      <t>バッポンテキ</t>
    </rPh>
    <rPh sb="70" eb="72">
      <t>カイゼン</t>
    </rPh>
    <rPh sb="73" eb="75">
      <t>ヒツヨウ</t>
    </rPh>
    <rPh sb="111" eb="112">
      <t>オコナ</t>
    </rPh>
    <rPh sb="124" eb="126">
      <t>ミコ</t>
    </rPh>
    <rPh sb="217" eb="21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</si>
</sst>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7E-4FE6-8AF0-8A80FCA5B369}"/>
            </c:ext>
          </c:extLst>
        </c:ser>
        <c:dLbls>
          <c:showLegendKey val="0"/>
          <c:showVal val="0"/>
          <c:showCatName val="0"/>
          <c:showSerName val="0"/>
          <c:showPercent val="0"/>
          <c:showBubbleSize val="0"/>
        </c:dLbls>
        <c:gapWidth val="150"/>
        <c:axId val="30735360"/>
        <c:axId val="30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AE7E-4FE6-8AF0-8A80FCA5B369}"/>
            </c:ext>
          </c:extLst>
        </c:ser>
        <c:dLbls>
          <c:showLegendKey val="0"/>
          <c:showVal val="0"/>
          <c:showCatName val="0"/>
          <c:showSerName val="0"/>
          <c:showPercent val="0"/>
          <c:showBubbleSize val="0"/>
        </c:dLbls>
        <c:marker val="1"/>
        <c:smooth val="0"/>
        <c:axId val="30735360"/>
        <c:axId val="30880896"/>
      </c:lineChart>
      <c:dateAx>
        <c:axId val="30735360"/>
        <c:scaling>
          <c:orientation val="minMax"/>
        </c:scaling>
        <c:delete val="1"/>
        <c:axPos val="b"/>
        <c:numFmt formatCode="ge" sourceLinked="1"/>
        <c:majorTickMark val="none"/>
        <c:minorTickMark val="none"/>
        <c:tickLblPos val="none"/>
        <c:crossAx val="30880896"/>
        <c:crosses val="autoZero"/>
        <c:auto val="1"/>
        <c:lblOffset val="100"/>
        <c:baseTimeUnit val="years"/>
      </c:dateAx>
      <c:valAx>
        <c:axId val="30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53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0.67</c:v>
                </c:pt>
                <c:pt idx="1">
                  <c:v>0.67</c:v>
                </c:pt>
                <c:pt idx="2">
                  <c:v>0.67</c:v>
                </c:pt>
                <c:pt idx="3">
                  <c:v>0.67</c:v>
                </c:pt>
                <c:pt idx="4">
                  <c:v>0.67</c:v>
                </c:pt>
              </c:numCache>
            </c:numRef>
          </c:val>
          <c:extLst xmlns:c16r2="http://schemas.microsoft.com/office/drawing/2015/06/chart">
            <c:ext xmlns:c16="http://schemas.microsoft.com/office/drawing/2014/chart" uri="{C3380CC4-5D6E-409C-BE32-E72D297353CC}">
              <c16:uniqueId val="{00000000-2D54-4A46-9504-C60DC82DC121}"/>
            </c:ext>
          </c:extLst>
        </c:ser>
        <c:dLbls>
          <c:showLegendKey val="0"/>
          <c:showVal val="0"/>
          <c:showCatName val="0"/>
          <c:showSerName val="0"/>
          <c:showPercent val="0"/>
          <c:showBubbleSize val="0"/>
        </c:dLbls>
        <c:gapWidth val="150"/>
        <c:axId val="31821184"/>
        <c:axId val="318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2D54-4A46-9504-C60DC82DC121}"/>
            </c:ext>
          </c:extLst>
        </c:ser>
        <c:dLbls>
          <c:showLegendKey val="0"/>
          <c:showVal val="0"/>
          <c:showCatName val="0"/>
          <c:showSerName val="0"/>
          <c:showPercent val="0"/>
          <c:showBubbleSize val="0"/>
        </c:dLbls>
        <c:marker val="1"/>
        <c:smooth val="0"/>
        <c:axId val="31821184"/>
        <c:axId val="31835648"/>
      </c:lineChart>
      <c:dateAx>
        <c:axId val="31821184"/>
        <c:scaling>
          <c:orientation val="minMax"/>
        </c:scaling>
        <c:delete val="1"/>
        <c:axPos val="b"/>
        <c:numFmt formatCode="ge" sourceLinked="1"/>
        <c:majorTickMark val="none"/>
        <c:minorTickMark val="none"/>
        <c:tickLblPos val="none"/>
        <c:crossAx val="31835648"/>
        <c:crosses val="autoZero"/>
        <c:auto val="1"/>
        <c:lblOffset val="100"/>
        <c:baseTimeUnit val="years"/>
      </c:dateAx>
      <c:valAx>
        <c:axId val="318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3F6-46FC-B20C-4F4E90408C8C}"/>
            </c:ext>
          </c:extLst>
        </c:ser>
        <c:dLbls>
          <c:showLegendKey val="0"/>
          <c:showVal val="0"/>
          <c:showCatName val="0"/>
          <c:showSerName val="0"/>
          <c:showPercent val="0"/>
          <c:showBubbleSize val="0"/>
        </c:dLbls>
        <c:gapWidth val="150"/>
        <c:axId val="87728128"/>
        <c:axId val="877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B3F6-46FC-B20C-4F4E90408C8C}"/>
            </c:ext>
          </c:extLst>
        </c:ser>
        <c:dLbls>
          <c:showLegendKey val="0"/>
          <c:showVal val="0"/>
          <c:showCatName val="0"/>
          <c:showSerName val="0"/>
          <c:showPercent val="0"/>
          <c:showBubbleSize val="0"/>
        </c:dLbls>
        <c:marker val="1"/>
        <c:smooth val="0"/>
        <c:axId val="87728128"/>
        <c:axId val="87730048"/>
      </c:lineChart>
      <c:dateAx>
        <c:axId val="87728128"/>
        <c:scaling>
          <c:orientation val="minMax"/>
        </c:scaling>
        <c:delete val="1"/>
        <c:axPos val="b"/>
        <c:numFmt formatCode="ge" sourceLinked="1"/>
        <c:majorTickMark val="none"/>
        <c:minorTickMark val="none"/>
        <c:tickLblPos val="none"/>
        <c:crossAx val="87730048"/>
        <c:crosses val="autoZero"/>
        <c:auto val="1"/>
        <c:lblOffset val="100"/>
        <c:baseTimeUnit val="years"/>
      </c:dateAx>
      <c:valAx>
        <c:axId val="877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77.239999999999995</c:v>
                </c:pt>
                <c:pt idx="1">
                  <c:v>79.760000000000005</c:v>
                </c:pt>
                <c:pt idx="2">
                  <c:v>78.930000000000007</c:v>
                </c:pt>
                <c:pt idx="3">
                  <c:v>78.23</c:v>
                </c:pt>
                <c:pt idx="4">
                  <c:v>77.87</c:v>
                </c:pt>
              </c:numCache>
            </c:numRef>
          </c:val>
          <c:extLst xmlns:c16r2="http://schemas.microsoft.com/office/drawing/2015/06/chart">
            <c:ext xmlns:c16="http://schemas.microsoft.com/office/drawing/2014/chart" uri="{C3380CC4-5D6E-409C-BE32-E72D297353CC}">
              <c16:uniqueId val="{00000000-C42C-42A8-85D6-5C5CC673FBF2}"/>
            </c:ext>
          </c:extLst>
        </c:ser>
        <c:dLbls>
          <c:showLegendKey val="0"/>
          <c:showVal val="0"/>
          <c:showCatName val="0"/>
          <c:showSerName val="0"/>
          <c:showPercent val="0"/>
          <c:showBubbleSize val="0"/>
        </c:dLbls>
        <c:gapWidth val="150"/>
        <c:axId val="30916992"/>
        <c:axId val="309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2C-42A8-85D6-5C5CC673FBF2}"/>
            </c:ext>
          </c:extLst>
        </c:ser>
        <c:dLbls>
          <c:showLegendKey val="0"/>
          <c:showVal val="0"/>
          <c:showCatName val="0"/>
          <c:showSerName val="0"/>
          <c:showPercent val="0"/>
          <c:showBubbleSize val="0"/>
        </c:dLbls>
        <c:marker val="1"/>
        <c:smooth val="0"/>
        <c:axId val="30916992"/>
        <c:axId val="30918912"/>
      </c:lineChart>
      <c:dateAx>
        <c:axId val="30916992"/>
        <c:scaling>
          <c:orientation val="minMax"/>
        </c:scaling>
        <c:delete val="1"/>
        <c:axPos val="b"/>
        <c:numFmt formatCode="ge" sourceLinked="1"/>
        <c:majorTickMark val="none"/>
        <c:minorTickMark val="none"/>
        <c:tickLblPos val="none"/>
        <c:crossAx val="30918912"/>
        <c:crosses val="autoZero"/>
        <c:auto val="1"/>
        <c:lblOffset val="100"/>
        <c:baseTimeUnit val="years"/>
      </c:dateAx>
      <c:valAx>
        <c:axId val="309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FC-48A0-A673-412D5B219512}"/>
            </c:ext>
          </c:extLst>
        </c:ser>
        <c:dLbls>
          <c:showLegendKey val="0"/>
          <c:showVal val="0"/>
          <c:showCatName val="0"/>
          <c:showSerName val="0"/>
          <c:showPercent val="0"/>
          <c:showBubbleSize val="0"/>
        </c:dLbls>
        <c:gapWidth val="150"/>
        <c:axId val="31560448"/>
        <c:axId val="315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FC-48A0-A673-412D5B219512}"/>
            </c:ext>
          </c:extLst>
        </c:ser>
        <c:dLbls>
          <c:showLegendKey val="0"/>
          <c:showVal val="0"/>
          <c:showCatName val="0"/>
          <c:showSerName val="0"/>
          <c:showPercent val="0"/>
          <c:showBubbleSize val="0"/>
        </c:dLbls>
        <c:marker val="1"/>
        <c:smooth val="0"/>
        <c:axId val="31560448"/>
        <c:axId val="31562368"/>
      </c:lineChart>
      <c:dateAx>
        <c:axId val="31560448"/>
        <c:scaling>
          <c:orientation val="minMax"/>
        </c:scaling>
        <c:delete val="1"/>
        <c:axPos val="b"/>
        <c:numFmt formatCode="ge" sourceLinked="1"/>
        <c:majorTickMark val="none"/>
        <c:minorTickMark val="none"/>
        <c:tickLblPos val="none"/>
        <c:crossAx val="31562368"/>
        <c:crosses val="autoZero"/>
        <c:auto val="1"/>
        <c:lblOffset val="100"/>
        <c:baseTimeUnit val="years"/>
      </c:dateAx>
      <c:valAx>
        <c:axId val="315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48-4339-99C5-5615B896C63D}"/>
            </c:ext>
          </c:extLst>
        </c:ser>
        <c:dLbls>
          <c:showLegendKey val="0"/>
          <c:showVal val="0"/>
          <c:showCatName val="0"/>
          <c:showSerName val="0"/>
          <c:showPercent val="0"/>
          <c:showBubbleSize val="0"/>
        </c:dLbls>
        <c:gapWidth val="150"/>
        <c:axId val="87643264"/>
        <c:axId val="87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48-4339-99C5-5615B896C63D}"/>
            </c:ext>
          </c:extLst>
        </c:ser>
        <c:dLbls>
          <c:showLegendKey val="0"/>
          <c:showVal val="0"/>
          <c:showCatName val="0"/>
          <c:showSerName val="0"/>
          <c:showPercent val="0"/>
          <c:showBubbleSize val="0"/>
        </c:dLbls>
        <c:marker val="1"/>
        <c:smooth val="0"/>
        <c:axId val="87643264"/>
        <c:axId val="87645184"/>
      </c:lineChart>
      <c:dateAx>
        <c:axId val="87643264"/>
        <c:scaling>
          <c:orientation val="minMax"/>
        </c:scaling>
        <c:delete val="1"/>
        <c:axPos val="b"/>
        <c:numFmt formatCode="ge" sourceLinked="1"/>
        <c:majorTickMark val="none"/>
        <c:minorTickMark val="none"/>
        <c:tickLblPos val="none"/>
        <c:crossAx val="87645184"/>
        <c:crosses val="autoZero"/>
        <c:auto val="1"/>
        <c:lblOffset val="100"/>
        <c:baseTimeUnit val="years"/>
      </c:dateAx>
      <c:valAx>
        <c:axId val="87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45-4A24-A728-CED3BCC2269F}"/>
            </c:ext>
          </c:extLst>
        </c:ser>
        <c:dLbls>
          <c:showLegendKey val="0"/>
          <c:showVal val="0"/>
          <c:showCatName val="0"/>
          <c:showSerName val="0"/>
          <c:showPercent val="0"/>
          <c:showBubbleSize val="0"/>
        </c:dLbls>
        <c:gapWidth val="150"/>
        <c:axId val="31596544"/>
        <c:axId val="315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45-4A24-A728-CED3BCC2269F}"/>
            </c:ext>
          </c:extLst>
        </c:ser>
        <c:dLbls>
          <c:showLegendKey val="0"/>
          <c:showVal val="0"/>
          <c:showCatName val="0"/>
          <c:showSerName val="0"/>
          <c:showPercent val="0"/>
          <c:showBubbleSize val="0"/>
        </c:dLbls>
        <c:marker val="1"/>
        <c:smooth val="0"/>
        <c:axId val="31596544"/>
        <c:axId val="31598464"/>
      </c:lineChart>
      <c:dateAx>
        <c:axId val="31596544"/>
        <c:scaling>
          <c:orientation val="minMax"/>
        </c:scaling>
        <c:delete val="1"/>
        <c:axPos val="b"/>
        <c:numFmt formatCode="ge" sourceLinked="1"/>
        <c:majorTickMark val="none"/>
        <c:minorTickMark val="none"/>
        <c:tickLblPos val="none"/>
        <c:crossAx val="31598464"/>
        <c:crosses val="autoZero"/>
        <c:auto val="1"/>
        <c:lblOffset val="100"/>
        <c:baseTimeUnit val="years"/>
      </c:dateAx>
      <c:valAx>
        <c:axId val="31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B0-43C1-9010-3D7F0AB709B7}"/>
            </c:ext>
          </c:extLst>
        </c:ser>
        <c:dLbls>
          <c:showLegendKey val="0"/>
          <c:showVal val="0"/>
          <c:showCatName val="0"/>
          <c:showSerName val="0"/>
          <c:showPercent val="0"/>
          <c:showBubbleSize val="0"/>
        </c:dLbls>
        <c:gapWidth val="150"/>
        <c:axId val="31617408"/>
        <c:axId val="31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B0-43C1-9010-3D7F0AB709B7}"/>
            </c:ext>
          </c:extLst>
        </c:ser>
        <c:dLbls>
          <c:showLegendKey val="0"/>
          <c:showVal val="0"/>
          <c:showCatName val="0"/>
          <c:showSerName val="0"/>
          <c:showPercent val="0"/>
          <c:showBubbleSize val="0"/>
        </c:dLbls>
        <c:marker val="1"/>
        <c:smooth val="0"/>
        <c:axId val="31617408"/>
        <c:axId val="31619328"/>
      </c:lineChart>
      <c:dateAx>
        <c:axId val="31617408"/>
        <c:scaling>
          <c:orientation val="minMax"/>
        </c:scaling>
        <c:delete val="1"/>
        <c:axPos val="b"/>
        <c:numFmt formatCode="ge" sourceLinked="1"/>
        <c:majorTickMark val="none"/>
        <c:minorTickMark val="none"/>
        <c:tickLblPos val="none"/>
        <c:crossAx val="31619328"/>
        <c:crosses val="autoZero"/>
        <c:auto val="1"/>
        <c:lblOffset val="100"/>
        <c:baseTimeUnit val="years"/>
      </c:dateAx>
      <c:valAx>
        <c:axId val="31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F4-4954-8053-01396811471A}"/>
            </c:ext>
          </c:extLst>
        </c:ser>
        <c:dLbls>
          <c:showLegendKey val="0"/>
          <c:showVal val="0"/>
          <c:showCatName val="0"/>
          <c:showSerName val="0"/>
          <c:showPercent val="0"/>
          <c:showBubbleSize val="0"/>
        </c:dLbls>
        <c:gapWidth val="150"/>
        <c:axId val="31640192"/>
        <c:axId val="316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CBF4-4954-8053-01396811471A}"/>
            </c:ext>
          </c:extLst>
        </c:ser>
        <c:dLbls>
          <c:showLegendKey val="0"/>
          <c:showVal val="0"/>
          <c:showCatName val="0"/>
          <c:showSerName val="0"/>
          <c:showPercent val="0"/>
          <c:showBubbleSize val="0"/>
        </c:dLbls>
        <c:marker val="1"/>
        <c:smooth val="0"/>
        <c:axId val="31640192"/>
        <c:axId val="31671040"/>
      </c:lineChart>
      <c:dateAx>
        <c:axId val="31640192"/>
        <c:scaling>
          <c:orientation val="minMax"/>
        </c:scaling>
        <c:delete val="1"/>
        <c:axPos val="b"/>
        <c:numFmt formatCode="ge" sourceLinked="1"/>
        <c:majorTickMark val="none"/>
        <c:minorTickMark val="none"/>
        <c:tickLblPos val="none"/>
        <c:crossAx val="31671040"/>
        <c:crosses val="autoZero"/>
        <c:auto val="1"/>
        <c:lblOffset val="100"/>
        <c:baseTimeUnit val="years"/>
      </c:dateAx>
      <c:valAx>
        <c:axId val="31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75.11</c:v>
                </c:pt>
                <c:pt idx="1">
                  <c:v>63.28</c:v>
                </c:pt>
                <c:pt idx="2">
                  <c:v>73.430000000000007</c:v>
                </c:pt>
                <c:pt idx="3">
                  <c:v>91.53</c:v>
                </c:pt>
                <c:pt idx="4">
                  <c:v>81.44</c:v>
                </c:pt>
              </c:numCache>
            </c:numRef>
          </c:val>
          <c:extLst xmlns:c16r2="http://schemas.microsoft.com/office/drawing/2015/06/chart">
            <c:ext xmlns:c16="http://schemas.microsoft.com/office/drawing/2014/chart" uri="{C3380CC4-5D6E-409C-BE32-E72D297353CC}">
              <c16:uniqueId val="{00000000-0A1F-419E-BD15-72EE884A6D10}"/>
            </c:ext>
          </c:extLst>
        </c:ser>
        <c:dLbls>
          <c:showLegendKey val="0"/>
          <c:showVal val="0"/>
          <c:showCatName val="0"/>
          <c:showSerName val="0"/>
          <c:showPercent val="0"/>
          <c:showBubbleSize val="0"/>
        </c:dLbls>
        <c:gapWidth val="150"/>
        <c:axId val="31702016"/>
        <c:axId val="317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0A1F-419E-BD15-72EE884A6D10}"/>
            </c:ext>
          </c:extLst>
        </c:ser>
        <c:dLbls>
          <c:showLegendKey val="0"/>
          <c:showVal val="0"/>
          <c:showCatName val="0"/>
          <c:showSerName val="0"/>
          <c:showPercent val="0"/>
          <c:showBubbleSize val="0"/>
        </c:dLbls>
        <c:marker val="1"/>
        <c:smooth val="0"/>
        <c:axId val="31702016"/>
        <c:axId val="31708288"/>
      </c:lineChart>
      <c:dateAx>
        <c:axId val="31702016"/>
        <c:scaling>
          <c:orientation val="minMax"/>
        </c:scaling>
        <c:delete val="1"/>
        <c:axPos val="b"/>
        <c:numFmt formatCode="ge" sourceLinked="1"/>
        <c:majorTickMark val="none"/>
        <c:minorTickMark val="none"/>
        <c:tickLblPos val="none"/>
        <c:crossAx val="31708288"/>
        <c:crosses val="autoZero"/>
        <c:auto val="1"/>
        <c:lblOffset val="100"/>
        <c:baseTimeUnit val="years"/>
      </c:dateAx>
      <c:valAx>
        <c:axId val="317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2798.1</c:v>
                </c:pt>
                <c:pt idx="1">
                  <c:v>3318.77</c:v>
                </c:pt>
                <c:pt idx="2">
                  <c:v>2716.93</c:v>
                </c:pt>
                <c:pt idx="3">
                  <c:v>2664.84</c:v>
                </c:pt>
                <c:pt idx="4">
                  <c:v>2724.38</c:v>
                </c:pt>
              </c:numCache>
            </c:numRef>
          </c:val>
          <c:extLst xmlns:c16r2="http://schemas.microsoft.com/office/drawing/2015/06/chart">
            <c:ext xmlns:c16="http://schemas.microsoft.com/office/drawing/2014/chart" uri="{C3380CC4-5D6E-409C-BE32-E72D297353CC}">
              <c16:uniqueId val="{00000000-B013-43BA-AF03-D2C5997E64D4}"/>
            </c:ext>
          </c:extLst>
        </c:ser>
        <c:dLbls>
          <c:showLegendKey val="0"/>
          <c:showVal val="0"/>
          <c:showCatName val="0"/>
          <c:showSerName val="0"/>
          <c:showPercent val="0"/>
          <c:showBubbleSize val="0"/>
        </c:dLbls>
        <c:gapWidth val="150"/>
        <c:axId val="31788032"/>
        <c:axId val="318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B013-43BA-AF03-D2C5997E64D4}"/>
            </c:ext>
          </c:extLst>
        </c:ser>
        <c:dLbls>
          <c:showLegendKey val="0"/>
          <c:showVal val="0"/>
          <c:showCatName val="0"/>
          <c:showSerName val="0"/>
          <c:showPercent val="0"/>
          <c:showBubbleSize val="0"/>
        </c:dLbls>
        <c:marker val="1"/>
        <c:smooth val="0"/>
        <c:axId val="31788032"/>
        <c:axId val="31806592"/>
      </c:lineChart>
      <c:dateAx>
        <c:axId val="31788032"/>
        <c:scaling>
          <c:orientation val="minMax"/>
        </c:scaling>
        <c:delete val="1"/>
        <c:axPos val="b"/>
        <c:numFmt formatCode="ge" sourceLinked="1"/>
        <c:majorTickMark val="none"/>
        <c:minorTickMark val="none"/>
        <c:tickLblPos val="none"/>
        <c:crossAx val="31806592"/>
        <c:crosses val="autoZero"/>
        <c:auto val="1"/>
        <c:lblOffset val="100"/>
        <c:baseTimeUnit val="years"/>
      </c:dateAx>
      <c:valAx>
        <c:axId val="31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2941</v>
      </c>
      <c r="AM8" s="66"/>
      <c r="AN8" s="66"/>
      <c r="AO8" s="66"/>
      <c r="AP8" s="66"/>
      <c r="AQ8" s="66"/>
      <c r="AR8" s="66"/>
      <c r="AS8" s="66"/>
      <c r="AT8" s="65">
        <f>データ!T6</f>
        <v>140.5</v>
      </c>
      <c r="AU8" s="65"/>
      <c r="AV8" s="65"/>
      <c r="AW8" s="65"/>
      <c r="AX8" s="65"/>
      <c r="AY8" s="65"/>
      <c r="AZ8" s="65"/>
      <c r="BA8" s="65"/>
      <c r="BB8" s="65">
        <f>データ!U6</f>
        <v>20.93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0.85</v>
      </c>
      <c r="Q10" s="65"/>
      <c r="R10" s="65"/>
      <c r="S10" s="65"/>
      <c r="T10" s="65"/>
      <c r="U10" s="65"/>
      <c r="V10" s="65"/>
      <c r="W10" s="65">
        <f>データ!Q6</f>
        <v>88.26</v>
      </c>
      <c r="X10" s="65"/>
      <c r="Y10" s="65"/>
      <c r="Z10" s="65"/>
      <c r="AA10" s="65"/>
      <c r="AB10" s="65"/>
      <c r="AC10" s="65"/>
      <c r="AD10" s="66">
        <f>データ!R6</f>
        <v>3236</v>
      </c>
      <c r="AE10" s="66"/>
      <c r="AF10" s="66"/>
      <c r="AG10" s="66"/>
      <c r="AH10" s="66"/>
      <c r="AI10" s="66"/>
      <c r="AJ10" s="66"/>
      <c r="AK10" s="2"/>
      <c r="AL10" s="66">
        <f>データ!V6</f>
        <v>25</v>
      </c>
      <c r="AM10" s="66"/>
      <c r="AN10" s="66"/>
      <c r="AO10" s="66"/>
      <c r="AP10" s="66"/>
      <c r="AQ10" s="66"/>
      <c r="AR10" s="66"/>
      <c r="AS10" s="66"/>
      <c r="AT10" s="65">
        <f>データ!W6</f>
        <v>0.03</v>
      </c>
      <c r="AU10" s="65"/>
      <c r="AV10" s="65"/>
      <c r="AW10" s="65"/>
      <c r="AX10" s="65"/>
      <c r="AY10" s="65"/>
      <c r="AZ10" s="65"/>
      <c r="BA10" s="65"/>
      <c r="BB10" s="65">
        <f>データ!X6</f>
        <v>833.33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55</v>
      </c>
      <c r="N86" s="25" t="s">
        <v>55</v>
      </c>
      <c r="O86" s="25" t="str">
        <f>データ!EO6</f>
        <v>【0.00】</v>
      </c>
    </row>
  </sheetData>
  <sheetProtection algorithmName="SHA-512" hashValue="82tLBHpLTFkE53St7uhlY3+P/k1gzKxUTFopAPVbZuiT4AwABAWstxrhfNW3eDys+wJXw0w7hlJhw7tr7m3xsg==" saltValue="vjwpuZxmwU8GppnZHpGZ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204251</v>
      </c>
      <c r="D6" s="32">
        <f t="shared" si="3"/>
        <v>47</v>
      </c>
      <c r="E6" s="32">
        <f t="shared" si="3"/>
        <v>17</v>
      </c>
      <c r="F6" s="32">
        <f t="shared" si="3"/>
        <v>9</v>
      </c>
      <c r="G6" s="32">
        <f t="shared" si="3"/>
        <v>0</v>
      </c>
      <c r="H6" s="32" t="str">
        <f t="shared" si="3"/>
        <v>長野県　木祖村</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0.85</v>
      </c>
      <c r="Q6" s="33">
        <f t="shared" si="3"/>
        <v>88.26</v>
      </c>
      <c r="R6" s="33">
        <f t="shared" si="3"/>
        <v>3236</v>
      </c>
      <c r="S6" s="33">
        <f t="shared" si="3"/>
        <v>2941</v>
      </c>
      <c r="T6" s="33">
        <f t="shared" si="3"/>
        <v>140.5</v>
      </c>
      <c r="U6" s="33">
        <f t="shared" si="3"/>
        <v>20.93</v>
      </c>
      <c r="V6" s="33">
        <f t="shared" si="3"/>
        <v>25</v>
      </c>
      <c r="W6" s="33">
        <f t="shared" si="3"/>
        <v>0.03</v>
      </c>
      <c r="X6" s="33">
        <f t="shared" si="3"/>
        <v>833.33</v>
      </c>
      <c r="Y6" s="34">
        <f>IF(Y7="",NA(),Y7)</f>
        <v>77.239999999999995</v>
      </c>
      <c r="Z6" s="34">
        <f t="shared" ref="Z6:AH6" si="4">IF(Z7="",NA(),Z7)</f>
        <v>79.760000000000005</v>
      </c>
      <c r="AA6" s="34">
        <f t="shared" si="4"/>
        <v>78.930000000000007</v>
      </c>
      <c r="AB6" s="34">
        <f t="shared" si="4"/>
        <v>78.23</v>
      </c>
      <c r="AC6" s="34">
        <f t="shared" si="4"/>
        <v>77.87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3189.89</v>
      </c>
      <c r="BL6" s="34">
        <f t="shared" si="7"/>
        <v>2585.83</v>
      </c>
      <c r="BM6" s="34">
        <f t="shared" si="7"/>
        <v>2464.06</v>
      </c>
      <c r="BN6" s="34">
        <f t="shared" si="7"/>
        <v>1914.94</v>
      </c>
      <c r="BO6" s="34">
        <f t="shared" si="7"/>
        <v>1759.36</v>
      </c>
      <c r="BP6" s="33" t="str">
        <f>IF(BP7="","",IF(BP7="-","【-】","【"&amp;SUBSTITUTE(TEXT(BP7,"#,##0.00"),"-","△")&amp;"】"))</f>
        <v>【1,943.90】</v>
      </c>
      <c r="BQ6" s="34">
        <f>IF(BQ7="",NA(),BQ7)</f>
        <v>75.11</v>
      </c>
      <c r="BR6" s="34">
        <f t="shared" ref="BR6:BZ6" si="8">IF(BR7="",NA(),BR7)</f>
        <v>63.28</v>
      </c>
      <c r="BS6" s="34">
        <f t="shared" si="8"/>
        <v>73.430000000000007</v>
      </c>
      <c r="BT6" s="34">
        <f t="shared" si="8"/>
        <v>91.53</v>
      </c>
      <c r="BU6" s="34">
        <f t="shared" si="8"/>
        <v>81.44</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2798.1</v>
      </c>
      <c r="CC6" s="34">
        <f t="shared" ref="CC6:CK6" si="9">IF(CC7="",NA(),CC7)</f>
        <v>3318.77</v>
      </c>
      <c r="CD6" s="34">
        <f t="shared" si="9"/>
        <v>2716.93</v>
      </c>
      <c r="CE6" s="34">
        <f t="shared" si="9"/>
        <v>2664.84</v>
      </c>
      <c r="CF6" s="34">
        <f t="shared" si="9"/>
        <v>2724.38</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0.67</v>
      </c>
      <c r="CN6" s="34">
        <f t="shared" ref="CN6:CV6" si="10">IF(CN7="",NA(),CN7)</f>
        <v>0.67</v>
      </c>
      <c r="CO6" s="34">
        <f t="shared" si="10"/>
        <v>0.67</v>
      </c>
      <c r="CP6" s="34">
        <f t="shared" si="10"/>
        <v>0.67</v>
      </c>
      <c r="CQ6" s="34">
        <f t="shared" si="10"/>
        <v>0.67</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204251</v>
      </c>
      <c r="D7" s="36">
        <v>47</v>
      </c>
      <c r="E7" s="36">
        <v>17</v>
      </c>
      <c r="F7" s="36">
        <v>9</v>
      </c>
      <c r="G7" s="36">
        <v>0</v>
      </c>
      <c r="H7" s="36" t="s">
        <v>109</v>
      </c>
      <c r="I7" s="36" t="s">
        <v>110</v>
      </c>
      <c r="J7" s="36" t="s">
        <v>111</v>
      </c>
      <c r="K7" s="36" t="s">
        <v>112</v>
      </c>
      <c r="L7" s="36" t="s">
        <v>113</v>
      </c>
      <c r="M7" s="36" t="s">
        <v>114</v>
      </c>
      <c r="N7" s="37" t="s">
        <v>115</v>
      </c>
      <c r="O7" s="37" t="s">
        <v>116</v>
      </c>
      <c r="P7" s="37">
        <v>0.85</v>
      </c>
      <c r="Q7" s="37">
        <v>88.26</v>
      </c>
      <c r="R7" s="37">
        <v>3236</v>
      </c>
      <c r="S7" s="37">
        <v>2941</v>
      </c>
      <c r="T7" s="37">
        <v>140.5</v>
      </c>
      <c r="U7" s="37">
        <v>20.93</v>
      </c>
      <c r="V7" s="37">
        <v>25</v>
      </c>
      <c r="W7" s="37">
        <v>0.03</v>
      </c>
      <c r="X7" s="37">
        <v>833.33</v>
      </c>
      <c r="Y7" s="37">
        <v>77.239999999999995</v>
      </c>
      <c r="Z7" s="37">
        <v>79.760000000000005</v>
      </c>
      <c r="AA7" s="37">
        <v>78.930000000000007</v>
      </c>
      <c r="AB7" s="37">
        <v>78.23</v>
      </c>
      <c r="AC7" s="37">
        <v>77.87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3189.89</v>
      </c>
      <c r="BL7" s="37">
        <v>2585.83</v>
      </c>
      <c r="BM7" s="37">
        <v>2464.06</v>
      </c>
      <c r="BN7" s="37">
        <v>1914.94</v>
      </c>
      <c r="BO7" s="37">
        <v>1759.36</v>
      </c>
      <c r="BP7" s="37">
        <v>1943.9</v>
      </c>
      <c r="BQ7" s="37">
        <v>75.11</v>
      </c>
      <c r="BR7" s="37">
        <v>63.28</v>
      </c>
      <c r="BS7" s="37">
        <v>73.430000000000007</v>
      </c>
      <c r="BT7" s="37">
        <v>91.53</v>
      </c>
      <c r="BU7" s="37">
        <v>81.44</v>
      </c>
      <c r="BV7" s="37">
        <v>27.92</v>
      </c>
      <c r="BW7" s="37">
        <v>31.45</v>
      </c>
      <c r="BX7" s="37">
        <v>32.909999999999997</v>
      </c>
      <c r="BY7" s="37">
        <v>34.020000000000003</v>
      </c>
      <c r="BZ7" s="37">
        <v>37.200000000000003</v>
      </c>
      <c r="CA7" s="37">
        <v>37.340000000000003</v>
      </c>
      <c r="CB7" s="37">
        <v>2798.1</v>
      </c>
      <c r="CC7" s="37">
        <v>3318.77</v>
      </c>
      <c r="CD7" s="37">
        <v>2716.93</v>
      </c>
      <c r="CE7" s="37">
        <v>2664.84</v>
      </c>
      <c r="CF7" s="37">
        <v>2724.38</v>
      </c>
      <c r="CG7" s="37">
        <v>602.87</v>
      </c>
      <c r="CH7" s="37">
        <v>588.54999999999995</v>
      </c>
      <c r="CI7" s="37">
        <v>561.54</v>
      </c>
      <c r="CJ7" s="37">
        <v>553.77</v>
      </c>
      <c r="CK7" s="37">
        <v>508.64</v>
      </c>
      <c r="CL7" s="37">
        <v>502.45</v>
      </c>
      <c r="CM7" s="37">
        <v>0.67</v>
      </c>
      <c r="CN7" s="37">
        <v>0.67</v>
      </c>
      <c r="CO7" s="37">
        <v>0.67</v>
      </c>
      <c r="CP7" s="37">
        <v>0.67</v>
      </c>
      <c r="CQ7" s="37">
        <v>0.67</v>
      </c>
      <c r="CR7" s="37">
        <v>35.64</v>
      </c>
      <c r="CS7" s="37">
        <v>37.950000000000003</v>
      </c>
      <c r="CT7" s="37">
        <v>34.92</v>
      </c>
      <c r="CU7" s="37">
        <v>36.44</v>
      </c>
      <c r="CV7" s="37">
        <v>34.29</v>
      </c>
      <c r="CW7" s="37">
        <v>35.35</v>
      </c>
      <c r="CX7" s="37">
        <v>100</v>
      </c>
      <c r="CY7" s="37">
        <v>100</v>
      </c>
      <c r="CZ7" s="37">
        <v>100</v>
      </c>
      <c r="DA7" s="37">
        <v>100</v>
      </c>
      <c r="DB7" s="37">
        <v>100</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2018-12-03T09:36:25Z</dcterms:created>
  <dcterms:modified xsi:type="dcterms:W3CDTF">2019-02-20T12:19:09Z</dcterms:modified>
  <cp:category/>
</cp:coreProperties>
</file>