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f++wl534mx12vqOnWdOPl64AKlrvajozh/On3Oajv12q+Z6hanC+7nFQuPASkELDdyP002YQhOTUsnJjsLcLA==" workbookSaltValue="TdiF5xzeXVngECX/XhEC3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<sst xmlns="http://schemas.openxmlformats.org/spreadsheetml/2006/main" count="235" uniqueCount="123">
  <si>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</si>
  <si>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</si>
  <si>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</si>
  <si>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</si>
  <si>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</si>
  <si>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</si>
  <si>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</si>
  <si>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</si>
  <si>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</si>
  <si>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</si>
  <si>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</si>
  <si>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</si>
  <si>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</si>
  <si>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</si>
  <si>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</si>
  <si>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</si>
  <si>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</si>
  <si>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</si>
  <si>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</si>
  <si>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</si>
  <si>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</si>
  <si>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</si>
  <si>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</si>
  <si>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</si>
  <si>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</si>
  <si>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</si>
  <si>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</si>
  <si>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</si>
  <si>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</si>
  <si>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</si>
  <si>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</si>
  <si>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</si>
  <si>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</si>
  <si>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</si>
  <si>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</si>
  <si>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</si>
  <si>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</si>
  <si>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</si>
  <si>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</si>
  <si>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</si>
  <si>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</si>
  <si>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</si>
  <si>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</si>
  <si>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</si>
  <si>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</si>
  <si>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</si>
  <si>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</si>
  <si>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</si>
  <si>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</si>
  <si>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</si>
  <si>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</si>
  <si>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</si>
  <si>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</si>
  <si>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</si>
  <si>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</si>
  <si>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</si>
  <si>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</si>
  <si>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</si>
  <si>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</si>
  <si>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</si>
  <si>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</si>
  <si>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</si>
  <si>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</si>
  <si>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</si>
  <si>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</si>
  <si>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</si>
  <si>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</si>
  <si>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</si>
  <si>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</si>
  <si>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</si>
  <si>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</si>
  <si>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</si>
  <si>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</si>
  <si>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</si>
  <si>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</si>
  <si>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</si>
  <si>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</si>
  <si>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</si>
  <si>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</si>
  <si>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</si>
  <si>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</si>
  <si>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</si>
  <si>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</si>
  <si>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</si>
  <si>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</si>
  <si>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</si>
  <si>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</si>
  <si>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</si>
  <si>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</si>
  <si>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</si>
  <si>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</si>
  <si>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</si>
  <si>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</si>
  <si>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</si>
  <si>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</si>
  <si>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</si>
  <si>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</si>
  <si>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</si>
  <si>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</si>
  <si>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</si>
  <si>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</si>
  <si>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</si>
  <si>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</si>
  <si>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</si>
  <si>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</si>
  <si>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</si>
  <si>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</si>
  <si>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</si>
  <si>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</si>
  <si>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</si>
  <si>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</si>
  <si>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</si>
  <si>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</si>
  <si>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</si>
  <si>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</si>
  <si>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</si>
  <si>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</si>
  <si>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</si>
  <si>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</si>
  <si>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</si>
  <si>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20">
      <t>シヨウリョウ</t>
    </rPh>
    <rPh sb="121" eb="123">
      <t>ヘイキン</t>
    </rPh>
    <rPh sb="126" eb="128">
      <t>ネア</t>
    </rPh>
    <rPh sb="129" eb="131">
      <t>カイテイ</t>
    </rPh>
    <rPh sb="132" eb="134">
      <t>ヨテイ</t>
    </rPh>
    <rPh sb="141" eb="143">
      <t>カンキョ</t>
    </rPh>
    <rPh sb="143" eb="145">
      <t>シセツ</t>
    </rPh>
    <rPh sb="146" eb="149">
      <t>ロウキュウカ</t>
    </rPh>
    <rPh sb="150" eb="151">
      <t>スス</t>
    </rPh>
    <rPh sb="158" eb="160">
      <t>フメイ</t>
    </rPh>
    <rPh sb="160" eb="161">
      <t>スイ</t>
    </rPh>
    <rPh sb="161" eb="163">
      <t>タイサク</t>
    </rPh>
    <rPh sb="164" eb="167">
      <t>ショリジョウ</t>
    </rPh>
    <rPh sb="168" eb="169">
      <t>チョウ</t>
    </rPh>
    <rPh sb="169" eb="172">
      <t>ジュミョウカ</t>
    </rPh>
    <rPh sb="173" eb="176">
      <t>タイシンカ</t>
    </rPh>
    <rPh sb="177" eb="179">
      <t>ヒツヨウ</t>
    </rPh>
    <rPh sb="194" eb="196">
      <t>シテン</t>
    </rPh>
    <rPh sb="197" eb="198">
      <t>フ</t>
    </rPh>
    <rPh sb="237" eb="238">
      <t>オコナ</t>
    </rPh>
    <rPh sb="239" eb="241">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</si>
  <si>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前年の3倍以上となり平均値の2倍以上にまで上昇している。
■現状分析からみた課題
　耐用年数を超過した管渠はなが、不明水の流入量が増加しているため、有収率向上のため、不明水調査・対策を継続するとともに、将来の下水道施設の改築更新に留意する必要がある。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7" eb="159">
      <t>ゼンネン</t>
    </rPh>
    <rPh sb="161" eb="164">
      <t>バイイジョウ</t>
    </rPh>
    <rPh sb="167" eb="170">
      <t>ヘイキンチ</t>
    </rPh>
    <rPh sb="172" eb="173">
      <t>バイ</t>
    </rPh>
    <rPh sb="173" eb="175">
      <t>イジョウ</t>
    </rPh>
    <rPh sb="178" eb="180">
      <t>ジョウショウ</t>
    </rPh>
    <rPh sb="188" eb="190">
      <t>ゲンジョウ</t>
    </rPh>
    <rPh sb="190" eb="192">
      <t>ブンセキ</t>
    </rPh>
    <rPh sb="196" eb="198">
      <t>カダイ</t>
    </rPh>
    <rPh sb="200" eb="202">
      <t>タイヨウ</t>
    </rPh>
    <rPh sb="202" eb="204">
      <t>ネンスウ</t>
    </rPh>
    <rPh sb="205" eb="207">
      <t>チョウカ</t>
    </rPh>
    <rPh sb="209" eb="211">
      <t>カンキョ</t>
    </rPh>
    <rPh sb="215" eb="217">
      <t>フメイ</t>
    </rPh>
    <rPh sb="217" eb="218">
      <t>スイ</t>
    </rPh>
    <rPh sb="219" eb="221">
      <t>リュウニュウ</t>
    </rPh>
    <rPh sb="221" eb="222">
      <t>リョウ</t>
    </rPh>
    <rPh sb="223" eb="225">
      <t>ゾウカ</t>
    </rPh>
    <rPh sb="232" eb="234">
      <t>ユウシュウ</t>
    </rPh>
    <rPh sb="234" eb="235">
      <t>リツ</t>
    </rPh>
    <rPh sb="235" eb="237">
      <t>コウジョウ</t>
    </rPh>
    <rPh sb="241" eb="243">
      <t>フメイ</t>
    </rPh>
    <rPh sb="243" eb="244">
      <t>スイ</t>
    </rPh>
    <rPh sb="244" eb="246">
      <t>チョウサ</t>
    </rPh>
    <rPh sb="247" eb="249">
      <t>タイサク</t>
    </rPh>
    <rPh sb="250" eb="252">
      <t>ケイゾク</t>
    </rPh>
    <rPh sb="259" eb="261">
      <t>ショウライ</t>
    </rPh>
    <rPh sb="273" eb="275">
      <t>リュウイ</t>
    </rPh>
    <rPh sb="277" eb="279">
      <t>ヒツヨウ</t>
    </rPh>
    <phoneticPr fontId="4"/>
  </si>
  <si>
    <r>
      <rPr>
        <sz val="10"/>
        <rFont val="ＭＳ ゴシック"/>
        <family val="3"/>
        <charset val="128"/>
      </rPr>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料金収入に対する企業債残高の割合である”企業債残高対事業規模比率”は、企業債償還のピークに達していることから前年比で大きく減少しているが、未だ平均値を上回っている。</t>
    </r>
    <r>
      <rPr>
        <sz val="10"/>
        <color rgb="FFFF0000"/>
        <rFont val="ＭＳ ゴシック"/>
        <family val="3"/>
        <charset val="128"/>
      </rPr>
      <t xml:space="preserve">
　</t>
    </r>
    <r>
      <rPr>
        <sz val="10"/>
        <rFont val="ＭＳ ゴシック"/>
        <family val="3"/>
        <charset val="128"/>
      </rPr>
      <t>施設利用率は不明水対策による減少及び水洗化率は横ばいで推移しており、水洗化率は平均値を若干下回っている。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32" eb="234">
      <t>ヘイセイ</t>
    </rPh>
    <rPh sb="284" eb="286">
      <t>ヒリツ</t>
    </rPh>
    <rPh sb="287" eb="288">
      <t>アラワ</t>
    </rPh>
    <rPh sb="290" eb="292">
      <t>リュウドウ</t>
    </rPh>
    <rPh sb="292" eb="294">
      <t>ヒリツ</t>
    </rPh>
    <rPh sb="296" eb="298">
      <t>イッパン</t>
    </rPh>
    <rPh sb="298" eb="299">
      <t>テキ</t>
    </rPh>
    <rPh sb="300" eb="301">
      <t>モト</t>
    </rPh>
    <rPh sb="305" eb="307">
      <t>シヒョウ</t>
    </rPh>
    <rPh sb="307" eb="308">
      <t>アタイ</t>
    </rPh>
    <rPh sb="316" eb="317">
      <t>オオ</t>
    </rPh>
    <rPh sb="319" eb="321">
      <t>シタマワ</t>
    </rPh>
    <rPh sb="351" eb="353">
      <t>シヒョウ</t>
    </rPh>
    <rPh sb="353" eb="354">
      <t>アタイ</t>
    </rPh>
    <rPh sb="355" eb="357">
      <t>ヘイキン</t>
    </rPh>
    <rPh sb="357" eb="358">
      <t>アタイ</t>
    </rPh>
    <rPh sb="359" eb="361">
      <t>ハンブン</t>
    </rPh>
    <rPh sb="361" eb="363">
      <t>イカ</t>
    </rPh>
    <rPh sb="392" eb="394">
      <t>キギョウ</t>
    </rPh>
    <rPh sb="394" eb="395">
      <t>サイ</t>
    </rPh>
    <rPh sb="395" eb="397">
      <t>ザンダカ</t>
    </rPh>
    <rPh sb="397" eb="398">
      <t>タイ</t>
    </rPh>
    <rPh sb="398" eb="400">
      <t>ジギョウ</t>
    </rPh>
    <rPh sb="400" eb="402">
      <t>キボ</t>
    </rPh>
    <rPh sb="402" eb="404">
      <t>ヒリツ</t>
    </rPh>
    <rPh sb="407" eb="409">
      <t>キギョウ</t>
    </rPh>
    <rPh sb="409" eb="410">
      <t>サイ</t>
    </rPh>
    <rPh sb="410" eb="412">
      <t>ショウカン</t>
    </rPh>
    <rPh sb="417" eb="418">
      <t>タッ</t>
    </rPh>
    <rPh sb="426" eb="429">
      <t>ゼンネンヒ</t>
    </rPh>
    <rPh sb="430" eb="431">
      <t>オオ</t>
    </rPh>
    <rPh sb="433" eb="435">
      <t>ゲンショウ</t>
    </rPh>
    <rPh sb="441" eb="442">
      <t>イマ</t>
    </rPh>
    <rPh sb="443" eb="445">
      <t>ヘイキン</t>
    </rPh>
    <rPh sb="445" eb="446">
      <t>アタイ</t>
    </rPh>
    <rPh sb="447" eb="449">
      <t>ウワマワ</t>
    </rPh>
    <rPh sb="456" eb="458">
      <t>シセツ</t>
    </rPh>
    <rPh sb="458" eb="461">
      <t>リヨウリツ</t>
    </rPh>
    <rPh sb="462" eb="464">
      <t>フメイ</t>
    </rPh>
    <rPh sb="464" eb="465">
      <t>スイ</t>
    </rPh>
    <rPh sb="465" eb="467">
      <t>タイサク</t>
    </rPh>
    <rPh sb="470" eb="472">
      <t>ゲンショウ</t>
    </rPh>
    <rPh sb="472" eb="473">
      <t>オヨ</t>
    </rPh>
    <rPh sb="474" eb="477">
      <t>スイセンカ</t>
    </rPh>
    <rPh sb="477" eb="478">
      <t>リツ</t>
    </rPh>
    <rPh sb="479" eb="480">
      <t>ヨコ</t>
    </rPh>
    <rPh sb="483" eb="485">
      <t>スイイ</t>
    </rPh>
    <rPh sb="490" eb="493">
      <t>スイセンカ</t>
    </rPh>
    <rPh sb="493" eb="494">
      <t>リツ</t>
    </rPh>
    <rPh sb="495" eb="497">
      <t>ヘイキン</t>
    </rPh>
    <rPh sb="497" eb="498">
      <t>アタイ</t>
    </rPh>
    <rPh sb="499" eb="501">
      <t>ジャッカン</t>
    </rPh>
    <rPh sb="501" eb="503">
      <t>シタマワ</t>
    </rPh>
    <rPh sb="510" eb="512">
      <t>ゲンジョウ</t>
    </rPh>
    <rPh sb="512" eb="514">
      <t>ブンセキ</t>
    </rPh>
    <rPh sb="518" eb="520">
      <t>カダイ</t>
    </rPh>
    <rPh sb="522" eb="523">
      <t>ミ</t>
    </rPh>
    <rPh sb="526" eb="528">
      <t>シュウシ</t>
    </rPh>
    <rPh sb="528" eb="529">
      <t>ウエ</t>
    </rPh>
    <rPh sb="530" eb="532">
      <t>アカジ</t>
    </rPh>
    <rPh sb="538" eb="540">
      <t>タガク</t>
    </rPh>
    <rPh sb="541" eb="543">
      <t>イッパン</t>
    </rPh>
    <rPh sb="543" eb="545">
      <t>カイケイ</t>
    </rPh>
    <rPh sb="545" eb="548">
      <t>ホジョキン</t>
    </rPh>
    <rPh sb="549" eb="551">
      <t>ジュウトウ</t>
    </rPh>
    <rPh sb="557" eb="559">
      <t>ケイヒ</t>
    </rPh>
    <rPh sb="559" eb="561">
      <t>カイシュウ</t>
    </rPh>
    <rPh sb="561" eb="562">
      <t>リツ</t>
    </rPh>
    <rPh sb="568" eb="569">
      <t>タッ</t>
    </rPh>
    <rPh sb="575" eb="577">
      <t>ドクリツ</t>
    </rPh>
    <rPh sb="577" eb="579">
      <t>サイサン</t>
    </rPh>
    <rPh sb="580" eb="581">
      <t>ハカ</t>
    </rPh>
    <rPh sb="586" eb="588">
      <t>シシュツ</t>
    </rPh>
    <rPh sb="589" eb="591">
      <t>サクゲン</t>
    </rPh>
    <rPh sb="592" eb="594">
      <t>シュウニュウ</t>
    </rPh>
    <rPh sb="595" eb="597">
      <t>ゾウカ</t>
    </rPh>
    <rPh sb="598" eb="599">
      <t>ト</t>
    </rPh>
    <rPh sb="600" eb="601">
      <t>ク</t>
    </rPh>
    <rPh sb="602" eb="6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</si>
</sst>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0.09</c:v>
                </c:pt>
                <c:pt idx="4" formatCode="#,##0.00;&quot;△&quot;#,##0.00;&quot;-&quot;">
                  <c:v>0.28999999999999998</c:v>
                </c:pt>
              </c:numCache>
            </c:numRef>
          </c:val>
          <c:extLst xmlns:c16r2="http://schemas.microsoft.com/office/drawing/2015/06/chart">
            <c:ext xmlns:c16="http://schemas.microsoft.com/office/drawing/2014/chart" uri="{C3380CC4-5D6E-409C-BE32-E72D297353CC}">
              <c16:uniqueId val="{00000000-0AED-4246-AA99-0F8DF6D828BC}"/>
            </c:ext>
          </c:extLst>
        </c:ser>
        <c:dLbls>
          <c:showLegendKey val="0"/>
          <c:showVal val="0"/>
          <c:showCatName val="0"/>
          <c:showSerName val="0"/>
          <c:showPercent val="0"/>
          <c:showBubbleSize val="0"/>
        </c:dLbls>
        <c:gapWidth val="150"/>
        <c:axId val="31264128"/>
        <c:axId val="312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0AED-4246-AA99-0F8DF6D828BC}"/>
            </c:ext>
          </c:extLst>
        </c:ser>
        <c:dLbls>
          <c:showLegendKey val="0"/>
          <c:showVal val="0"/>
          <c:showCatName val="0"/>
          <c:showSerName val="0"/>
          <c:showPercent val="0"/>
          <c:showBubbleSize val="0"/>
        </c:dLbls>
        <c:marker val="1"/>
        <c:smooth val="0"/>
        <c:axId val="31264128"/>
        <c:axId val="31265920"/>
      </c:lineChart>
      <c:dateAx>
        <c:axId val="31264128"/>
        <c:scaling>
          <c:orientation val="minMax"/>
        </c:scaling>
        <c:delete val="1"/>
        <c:axPos val="b"/>
        <c:numFmt formatCode="ge" sourceLinked="1"/>
        <c:majorTickMark val="none"/>
        <c:minorTickMark val="none"/>
        <c:tickLblPos val="none"/>
        <c:crossAx val="31265920"/>
        <c:crosses val="autoZero"/>
        <c:auto val="1"/>
        <c:lblOffset val="100"/>
        <c:baseTimeUnit val="years"/>
      </c:dateAx>
      <c:valAx>
        <c:axId val="31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63.54</c:v>
                </c:pt>
                <c:pt idx="1">
                  <c:v>67.91</c:v>
                </c:pt>
                <c:pt idx="2">
                  <c:v>67.91</c:v>
                </c:pt>
                <c:pt idx="3">
                  <c:v>67.91</c:v>
                </c:pt>
                <c:pt idx="4">
                  <c:v>55.36</c:v>
                </c:pt>
              </c:numCache>
            </c:numRef>
          </c:val>
          <c:extLst xmlns:c16r2="http://schemas.microsoft.com/office/drawing/2015/06/chart">
            <c:ext xmlns:c16="http://schemas.microsoft.com/office/drawing/2014/chart" uri="{C3380CC4-5D6E-409C-BE32-E72D297353CC}">
              <c16:uniqueId val="{00000000-65D6-46CA-A8EC-AFE6254822F1}"/>
            </c:ext>
          </c:extLst>
        </c:ser>
        <c:dLbls>
          <c:showLegendKey val="0"/>
          <c:showVal val="0"/>
          <c:showCatName val="0"/>
          <c:showSerName val="0"/>
          <c:showPercent val="0"/>
          <c:showBubbleSize val="0"/>
        </c:dLbls>
        <c:gapWidth val="150"/>
        <c:axId val="31694208"/>
        <c:axId val="317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5D6-46CA-A8EC-AFE6254822F1}"/>
            </c:ext>
          </c:extLst>
        </c:ser>
        <c:dLbls>
          <c:showLegendKey val="0"/>
          <c:showVal val="0"/>
          <c:showCatName val="0"/>
          <c:showSerName val="0"/>
          <c:showPercent val="0"/>
          <c:showBubbleSize val="0"/>
        </c:dLbls>
        <c:marker val="1"/>
        <c:smooth val="0"/>
        <c:axId val="31694208"/>
        <c:axId val="31704576"/>
      </c:lineChart>
      <c:dateAx>
        <c:axId val="31694208"/>
        <c:scaling>
          <c:orientation val="minMax"/>
        </c:scaling>
        <c:delete val="1"/>
        <c:axPos val="b"/>
        <c:numFmt formatCode="ge" sourceLinked="1"/>
        <c:majorTickMark val="none"/>
        <c:minorTickMark val="none"/>
        <c:tickLblPos val="none"/>
        <c:crossAx val="31704576"/>
        <c:crosses val="autoZero"/>
        <c:auto val="1"/>
        <c:lblOffset val="100"/>
        <c:baseTimeUnit val="years"/>
      </c:dateAx>
      <c:valAx>
        <c:axId val="31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81.28</c:v>
                </c:pt>
                <c:pt idx="1">
                  <c:v>81.319999999999993</c:v>
                </c:pt>
                <c:pt idx="2">
                  <c:v>81.33</c:v>
                </c:pt>
                <c:pt idx="3">
                  <c:v>81.39</c:v>
                </c:pt>
                <c:pt idx="4">
                  <c:v>81.63</c:v>
                </c:pt>
              </c:numCache>
            </c:numRef>
          </c:val>
          <c:extLst xmlns:c16r2="http://schemas.microsoft.com/office/drawing/2015/06/chart">
            <c:ext xmlns:c16="http://schemas.microsoft.com/office/drawing/2014/chart" uri="{C3380CC4-5D6E-409C-BE32-E72D297353CC}">
              <c16:uniqueId val="{00000000-309B-4618-A852-00825153C285}"/>
            </c:ext>
          </c:extLst>
        </c:ser>
        <c:dLbls>
          <c:showLegendKey val="0"/>
          <c:showVal val="0"/>
          <c:showCatName val="0"/>
          <c:showSerName val="0"/>
          <c:showPercent val="0"/>
          <c:showBubbleSize val="0"/>
        </c:dLbls>
        <c:gapWidth val="150"/>
        <c:axId val="31764480"/>
        <c:axId val="317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09B-4618-A852-00825153C285}"/>
            </c:ext>
          </c:extLst>
        </c:ser>
        <c:dLbls>
          <c:showLegendKey val="0"/>
          <c:showVal val="0"/>
          <c:showCatName val="0"/>
          <c:showSerName val="0"/>
          <c:showPercent val="0"/>
          <c:showBubbleSize val="0"/>
        </c:dLbls>
        <c:marker val="1"/>
        <c:smooth val="0"/>
        <c:axId val="31764480"/>
        <c:axId val="31766400"/>
      </c:lineChart>
      <c:dateAx>
        <c:axId val="31764480"/>
        <c:scaling>
          <c:orientation val="minMax"/>
        </c:scaling>
        <c:delete val="1"/>
        <c:axPos val="b"/>
        <c:numFmt formatCode="ge" sourceLinked="1"/>
        <c:majorTickMark val="none"/>
        <c:minorTickMark val="none"/>
        <c:tickLblPos val="none"/>
        <c:crossAx val="31766400"/>
        <c:crosses val="autoZero"/>
        <c:auto val="1"/>
        <c:lblOffset val="100"/>
        <c:baseTimeUnit val="years"/>
      </c:dateAx>
      <c:valAx>
        <c:axId val="31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101.98</c:v>
                </c:pt>
                <c:pt idx="1">
                  <c:v>100.28</c:v>
                </c:pt>
                <c:pt idx="2">
                  <c:v>100.05</c:v>
                </c:pt>
                <c:pt idx="3">
                  <c:v>100.15</c:v>
                </c:pt>
                <c:pt idx="4">
                  <c:v>100.85</c:v>
                </c:pt>
              </c:numCache>
            </c:numRef>
          </c:val>
          <c:extLst xmlns:c16r2="http://schemas.microsoft.com/office/drawing/2015/06/chart">
            <c:ext xmlns:c16="http://schemas.microsoft.com/office/drawing/2014/chart" uri="{C3380CC4-5D6E-409C-BE32-E72D297353CC}">
              <c16:uniqueId val="{00000000-706D-43A6-A2DE-A8202CF1C0AC}"/>
            </c:ext>
          </c:extLst>
        </c:ser>
        <c:dLbls>
          <c:showLegendKey val="0"/>
          <c:showVal val="0"/>
          <c:showCatName val="0"/>
          <c:showSerName val="0"/>
          <c:showPercent val="0"/>
          <c:showBubbleSize val="0"/>
        </c:dLbls>
        <c:gapWidth val="150"/>
        <c:axId val="90492288"/>
        <c:axId val="904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706D-43A6-A2DE-A8202CF1C0AC}"/>
            </c:ext>
          </c:extLst>
        </c:ser>
        <c:dLbls>
          <c:showLegendKey val="0"/>
          <c:showVal val="0"/>
          <c:showCatName val="0"/>
          <c:showSerName val="0"/>
          <c:showPercent val="0"/>
          <c:showBubbleSize val="0"/>
        </c:dLbls>
        <c:marker val="1"/>
        <c:smooth val="0"/>
        <c:axId val="90492288"/>
        <c:axId val="90498560"/>
      </c:lineChart>
      <c:dateAx>
        <c:axId val="90492288"/>
        <c:scaling>
          <c:orientation val="minMax"/>
        </c:scaling>
        <c:delete val="1"/>
        <c:axPos val="b"/>
        <c:numFmt formatCode="ge" sourceLinked="1"/>
        <c:majorTickMark val="none"/>
        <c:minorTickMark val="none"/>
        <c:tickLblPos val="none"/>
        <c:crossAx val="90498560"/>
        <c:crosses val="autoZero"/>
        <c:auto val="1"/>
        <c:lblOffset val="100"/>
        <c:baseTimeUnit val="years"/>
      </c:dateAx>
      <c:valAx>
        <c:axId val="904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3.36</c:v>
                </c:pt>
                <c:pt idx="1">
                  <c:v>6.72</c:v>
                </c:pt>
                <c:pt idx="2">
                  <c:v>9.6999999999999993</c:v>
                </c:pt>
                <c:pt idx="3">
                  <c:v>12.59</c:v>
                </c:pt>
                <c:pt idx="4">
                  <c:v>15.44</c:v>
                </c:pt>
              </c:numCache>
            </c:numRef>
          </c:val>
          <c:extLst xmlns:c16r2="http://schemas.microsoft.com/office/drawing/2015/06/chart">
            <c:ext xmlns:c16="http://schemas.microsoft.com/office/drawing/2014/chart" uri="{C3380CC4-5D6E-409C-BE32-E72D297353CC}">
              <c16:uniqueId val="{00000000-B5E8-4716-A7D1-D3B291BB15DF}"/>
            </c:ext>
          </c:extLst>
        </c:ser>
        <c:dLbls>
          <c:showLegendKey val="0"/>
          <c:showVal val="0"/>
          <c:showCatName val="0"/>
          <c:showSerName val="0"/>
          <c:showPercent val="0"/>
          <c:showBubbleSize val="0"/>
        </c:dLbls>
        <c:gapWidth val="150"/>
        <c:axId val="31039488"/>
        <c:axId val="310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B5E8-4716-A7D1-D3B291BB15DF}"/>
            </c:ext>
          </c:extLst>
        </c:ser>
        <c:dLbls>
          <c:showLegendKey val="0"/>
          <c:showVal val="0"/>
          <c:showCatName val="0"/>
          <c:showSerName val="0"/>
          <c:showPercent val="0"/>
          <c:showBubbleSize val="0"/>
        </c:dLbls>
        <c:marker val="1"/>
        <c:smooth val="0"/>
        <c:axId val="31039488"/>
        <c:axId val="31041408"/>
      </c:lineChart>
      <c:dateAx>
        <c:axId val="31039488"/>
        <c:scaling>
          <c:orientation val="minMax"/>
        </c:scaling>
        <c:delete val="1"/>
        <c:axPos val="b"/>
        <c:numFmt formatCode="ge" sourceLinked="1"/>
        <c:majorTickMark val="none"/>
        <c:minorTickMark val="none"/>
        <c:tickLblPos val="none"/>
        <c:crossAx val="31041408"/>
        <c:crosses val="autoZero"/>
        <c:auto val="1"/>
        <c:lblOffset val="100"/>
        <c:baseTimeUnit val="years"/>
      </c:dateAx>
      <c:valAx>
        <c:axId val="310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BA-4652-A15E-E0003E23C850}"/>
            </c:ext>
          </c:extLst>
        </c:ser>
        <c:dLbls>
          <c:showLegendKey val="0"/>
          <c:showVal val="0"/>
          <c:showCatName val="0"/>
          <c:showSerName val="0"/>
          <c:showPercent val="0"/>
          <c:showBubbleSize val="0"/>
        </c:dLbls>
        <c:gapWidth val="150"/>
        <c:axId val="31609984"/>
        <c:axId val="316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BA-4652-A15E-E0003E23C850}"/>
            </c:ext>
          </c:extLst>
        </c:ser>
        <c:dLbls>
          <c:showLegendKey val="0"/>
          <c:showVal val="0"/>
          <c:showCatName val="0"/>
          <c:showSerName val="0"/>
          <c:showPercent val="0"/>
          <c:showBubbleSize val="0"/>
        </c:dLbls>
        <c:marker val="1"/>
        <c:smooth val="0"/>
        <c:axId val="31609984"/>
        <c:axId val="31611904"/>
      </c:lineChart>
      <c:dateAx>
        <c:axId val="31609984"/>
        <c:scaling>
          <c:orientation val="minMax"/>
        </c:scaling>
        <c:delete val="1"/>
        <c:axPos val="b"/>
        <c:numFmt formatCode="ge" sourceLinked="1"/>
        <c:majorTickMark val="none"/>
        <c:minorTickMark val="none"/>
        <c:tickLblPos val="none"/>
        <c:crossAx val="31611904"/>
        <c:crosses val="autoZero"/>
        <c:auto val="1"/>
        <c:lblOffset val="100"/>
        <c:baseTimeUnit val="years"/>
      </c:dateAx>
      <c:valAx>
        <c:axId val="316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A5-4D10-AF47-48949EE01816}"/>
            </c:ext>
          </c:extLst>
        </c:ser>
        <c:dLbls>
          <c:showLegendKey val="0"/>
          <c:showVal val="0"/>
          <c:showCatName val="0"/>
          <c:showSerName val="0"/>
          <c:showPercent val="0"/>
          <c:showBubbleSize val="0"/>
        </c:dLbls>
        <c:gapWidth val="150"/>
        <c:axId val="31647616"/>
        <c:axId val="313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B7A5-4D10-AF47-48949EE01816}"/>
            </c:ext>
          </c:extLst>
        </c:ser>
        <c:dLbls>
          <c:showLegendKey val="0"/>
          <c:showVal val="0"/>
          <c:showCatName val="0"/>
          <c:showSerName val="0"/>
          <c:showPercent val="0"/>
          <c:showBubbleSize val="0"/>
        </c:dLbls>
        <c:marker val="1"/>
        <c:smooth val="0"/>
        <c:axId val="31647616"/>
        <c:axId val="31399936"/>
      </c:lineChart>
      <c:dateAx>
        <c:axId val="31647616"/>
        <c:scaling>
          <c:orientation val="minMax"/>
        </c:scaling>
        <c:delete val="1"/>
        <c:axPos val="b"/>
        <c:numFmt formatCode="ge" sourceLinked="1"/>
        <c:majorTickMark val="none"/>
        <c:minorTickMark val="none"/>
        <c:tickLblPos val="none"/>
        <c:crossAx val="31399936"/>
        <c:crosses val="autoZero"/>
        <c:auto val="1"/>
        <c:lblOffset val="100"/>
        <c:baseTimeUnit val="years"/>
      </c:dateAx>
      <c:valAx>
        <c:axId val="313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32.53</c:v>
                </c:pt>
                <c:pt idx="1">
                  <c:v>29.04</c:v>
                </c:pt>
                <c:pt idx="2">
                  <c:v>26.8</c:v>
                </c:pt>
                <c:pt idx="3">
                  <c:v>32.97</c:v>
                </c:pt>
                <c:pt idx="4">
                  <c:v>33.5</c:v>
                </c:pt>
              </c:numCache>
            </c:numRef>
          </c:val>
          <c:extLst xmlns:c16r2="http://schemas.microsoft.com/office/drawing/2015/06/chart">
            <c:ext xmlns:c16="http://schemas.microsoft.com/office/drawing/2014/chart" uri="{C3380CC4-5D6E-409C-BE32-E72D297353CC}">
              <c16:uniqueId val="{00000000-C5E2-4715-AFA9-46DD7C9EC64A}"/>
            </c:ext>
          </c:extLst>
        </c:ser>
        <c:dLbls>
          <c:showLegendKey val="0"/>
          <c:showVal val="0"/>
          <c:showCatName val="0"/>
          <c:showSerName val="0"/>
          <c:showPercent val="0"/>
          <c:showBubbleSize val="0"/>
        </c:dLbls>
        <c:gapWidth val="150"/>
        <c:axId val="31423104"/>
        <c:axId val="314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C5E2-4715-AFA9-46DD7C9EC64A}"/>
            </c:ext>
          </c:extLst>
        </c:ser>
        <c:dLbls>
          <c:showLegendKey val="0"/>
          <c:showVal val="0"/>
          <c:showCatName val="0"/>
          <c:showSerName val="0"/>
          <c:showPercent val="0"/>
          <c:showBubbleSize val="0"/>
        </c:dLbls>
        <c:marker val="1"/>
        <c:smooth val="0"/>
        <c:axId val="31423104"/>
        <c:axId val="31429376"/>
      </c:lineChart>
      <c:dateAx>
        <c:axId val="31423104"/>
        <c:scaling>
          <c:orientation val="minMax"/>
        </c:scaling>
        <c:delete val="1"/>
        <c:axPos val="b"/>
        <c:numFmt formatCode="ge" sourceLinked="1"/>
        <c:majorTickMark val="none"/>
        <c:minorTickMark val="none"/>
        <c:tickLblPos val="none"/>
        <c:crossAx val="31429376"/>
        <c:crosses val="autoZero"/>
        <c:auto val="1"/>
        <c:lblOffset val="100"/>
        <c:baseTimeUnit val="years"/>
      </c:dateAx>
      <c:valAx>
        <c:axId val="31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1238.32</c:v>
                </c:pt>
                <c:pt idx="1">
                  <c:v>1809.83</c:v>
                </c:pt>
                <c:pt idx="2">
                  <c:v>2045.9</c:v>
                </c:pt>
                <c:pt idx="3">
                  <c:v>2066.98</c:v>
                </c:pt>
                <c:pt idx="4">
                  <c:v>1593.92</c:v>
                </c:pt>
              </c:numCache>
            </c:numRef>
          </c:val>
          <c:extLst xmlns:c16r2="http://schemas.microsoft.com/office/drawing/2015/06/chart">
            <c:ext xmlns:c16="http://schemas.microsoft.com/office/drawing/2014/chart" uri="{C3380CC4-5D6E-409C-BE32-E72D297353CC}">
              <c16:uniqueId val="{00000000-ECA3-4E2D-A4E0-1FDC5C0C6497}"/>
            </c:ext>
          </c:extLst>
        </c:ser>
        <c:dLbls>
          <c:showLegendKey val="0"/>
          <c:showVal val="0"/>
          <c:showCatName val="0"/>
          <c:showSerName val="0"/>
          <c:showPercent val="0"/>
          <c:showBubbleSize val="0"/>
        </c:dLbls>
        <c:gapWidth val="150"/>
        <c:axId val="31472256"/>
        <c:axId val="31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ECA3-4E2D-A4E0-1FDC5C0C6497}"/>
            </c:ext>
          </c:extLst>
        </c:ser>
        <c:dLbls>
          <c:showLegendKey val="0"/>
          <c:showVal val="0"/>
          <c:showCatName val="0"/>
          <c:showSerName val="0"/>
          <c:showPercent val="0"/>
          <c:showBubbleSize val="0"/>
        </c:dLbls>
        <c:marker val="1"/>
        <c:smooth val="0"/>
        <c:axId val="31472256"/>
        <c:axId val="31478528"/>
      </c:lineChart>
      <c:dateAx>
        <c:axId val="31472256"/>
        <c:scaling>
          <c:orientation val="minMax"/>
        </c:scaling>
        <c:delete val="1"/>
        <c:axPos val="b"/>
        <c:numFmt formatCode="ge" sourceLinked="1"/>
        <c:majorTickMark val="none"/>
        <c:minorTickMark val="none"/>
        <c:tickLblPos val="none"/>
        <c:crossAx val="31478528"/>
        <c:crosses val="autoZero"/>
        <c:auto val="1"/>
        <c:lblOffset val="100"/>
        <c:baseTimeUnit val="years"/>
      </c:dateAx>
      <c:valAx>
        <c:axId val="31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101.94</c:v>
                </c:pt>
                <c:pt idx="1">
                  <c:v>87.92</c:v>
                </c:pt>
                <c:pt idx="2">
                  <c:v>87.65</c:v>
                </c:pt>
                <c:pt idx="3">
                  <c:v>87.92</c:v>
                </c:pt>
                <c:pt idx="4">
                  <c:v>90.41</c:v>
                </c:pt>
              </c:numCache>
            </c:numRef>
          </c:val>
          <c:extLst xmlns:c16r2="http://schemas.microsoft.com/office/drawing/2015/06/chart">
            <c:ext xmlns:c16="http://schemas.microsoft.com/office/drawing/2014/chart" uri="{C3380CC4-5D6E-409C-BE32-E72D297353CC}">
              <c16:uniqueId val="{00000000-A629-4410-82D2-366E4763C43E}"/>
            </c:ext>
          </c:extLst>
        </c:ser>
        <c:dLbls>
          <c:showLegendKey val="0"/>
          <c:showVal val="0"/>
          <c:showCatName val="0"/>
          <c:showSerName val="0"/>
          <c:showPercent val="0"/>
          <c:showBubbleSize val="0"/>
        </c:dLbls>
        <c:gapWidth val="150"/>
        <c:axId val="31509504"/>
        <c:axId val="31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629-4410-82D2-366E4763C43E}"/>
            </c:ext>
          </c:extLst>
        </c:ser>
        <c:dLbls>
          <c:showLegendKey val="0"/>
          <c:showVal val="0"/>
          <c:showCatName val="0"/>
          <c:showSerName val="0"/>
          <c:showPercent val="0"/>
          <c:showBubbleSize val="0"/>
        </c:dLbls>
        <c:marker val="1"/>
        <c:smooth val="0"/>
        <c:axId val="31509504"/>
        <c:axId val="31511680"/>
      </c:lineChart>
      <c:dateAx>
        <c:axId val="31509504"/>
        <c:scaling>
          <c:orientation val="minMax"/>
        </c:scaling>
        <c:delete val="1"/>
        <c:axPos val="b"/>
        <c:numFmt formatCode="ge" sourceLinked="1"/>
        <c:majorTickMark val="none"/>
        <c:minorTickMark val="none"/>
        <c:tickLblPos val="none"/>
        <c:crossAx val="31511680"/>
        <c:crosses val="autoZero"/>
        <c:auto val="1"/>
        <c:lblOffset val="100"/>
        <c:baseTimeUnit val="years"/>
      </c:dateAx>
      <c:valAx>
        <c:axId val="31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171.62</c:v>
                </c:pt>
                <c:pt idx="1">
                  <c:v>209.42</c:v>
                </c:pt>
                <c:pt idx="2">
                  <c:v>212.42</c:v>
                </c:pt>
                <c:pt idx="3">
                  <c:v>211.52</c:v>
                </c:pt>
                <c:pt idx="4">
                  <c:v>205.13</c:v>
                </c:pt>
              </c:numCache>
            </c:numRef>
          </c:val>
          <c:extLst xmlns:c16r2="http://schemas.microsoft.com/office/drawing/2015/06/chart">
            <c:ext xmlns:c16="http://schemas.microsoft.com/office/drawing/2014/chart" uri="{C3380CC4-5D6E-409C-BE32-E72D297353CC}">
              <c16:uniqueId val="{00000000-D2B7-4707-8FB6-16474E355084}"/>
            </c:ext>
          </c:extLst>
        </c:ser>
        <c:dLbls>
          <c:showLegendKey val="0"/>
          <c:showVal val="0"/>
          <c:showCatName val="0"/>
          <c:showSerName val="0"/>
          <c:showPercent val="0"/>
          <c:showBubbleSize val="0"/>
        </c:dLbls>
        <c:gapWidth val="150"/>
        <c:axId val="31656960"/>
        <c:axId val="316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D2B7-4707-8FB6-16474E355084}"/>
            </c:ext>
          </c:extLst>
        </c:ser>
        <c:dLbls>
          <c:showLegendKey val="0"/>
          <c:showVal val="0"/>
          <c:showCatName val="0"/>
          <c:showSerName val="0"/>
          <c:showPercent val="0"/>
          <c:showBubbleSize val="0"/>
        </c:dLbls>
        <c:marker val="1"/>
        <c:smooth val="0"/>
        <c:axId val="31656960"/>
        <c:axId val="31679616"/>
      </c:lineChart>
      <c:dateAx>
        <c:axId val="31656960"/>
        <c:scaling>
          <c:orientation val="minMax"/>
        </c:scaling>
        <c:delete val="1"/>
        <c:axPos val="b"/>
        <c:numFmt formatCode="ge" sourceLinked="1"/>
        <c:majorTickMark val="none"/>
        <c:minorTickMark val="none"/>
        <c:tickLblPos val="none"/>
        <c:crossAx val="31679616"/>
        <c:crosses val="autoZero"/>
        <c:auto val="1"/>
        <c:lblOffset val="100"/>
        <c:baseTimeUnit val="years"/>
      </c:dateAx>
      <c:valAx>
        <c:axId val="316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箕輪町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25000</v>
      </c>
      <c r="AM8" s="50"/>
      <c r="AN8" s="50"/>
      <c r="AO8" s="50"/>
      <c r="AP8" s="50"/>
      <c r="AQ8" s="50"/>
      <c r="AR8" s="50"/>
      <c r="AS8" s="50"/>
      <c r="AT8" s="45">
        <f>データ!T6</f>
        <v>85.91</v>
      </c>
      <c r="AU8" s="45"/>
      <c r="AV8" s="45"/>
      <c r="AW8" s="45"/>
      <c r="AX8" s="45"/>
      <c r="AY8" s="45"/>
      <c r="AZ8" s="45"/>
      <c r="BA8" s="45"/>
      <c r="BB8" s="45">
        <f>データ!U6</f>
        <v>291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49.2</v>
      </c>
      <c r="J10" s="45"/>
      <c r="K10" s="45"/>
      <c r="L10" s="45"/>
      <c r="M10" s="45"/>
      <c r="N10" s="45"/>
      <c r="O10" s="45"/>
      <c r="P10" s="45">
        <f>データ!P6</f>
        <v>54.23</v>
      </c>
      <c r="Q10" s="45"/>
      <c r="R10" s="45"/>
      <c r="S10" s="45"/>
      <c r="T10" s="45"/>
      <c r="U10" s="45"/>
      <c r="V10" s="45"/>
      <c r="W10" s="45">
        <f>データ!Q6</f>
        <v>81.709999999999994</v>
      </c>
      <c r="X10" s="45"/>
      <c r="Y10" s="45"/>
      <c r="Z10" s="45"/>
      <c r="AA10" s="45"/>
      <c r="AB10" s="45"/>
      <c r="AC10" s="45"/>
      <c r="AD10" s="50">
        <f>データ!R6</f>
        <v>3456</v>
      </c>
      <c r="AE10" s="50"/>
      <c r="AF10" s="50"/>
      <c r="AG10" s="50"/>
      <c r="AH10" s="50"/>
      <c r="AI10" s="50"/>
      <c r="AJ10" s="50"/>
      <c r="AK10" s="2"/>
      <c r="AL10" s="50">
        <f>データ!V6</f>
        <v>13542</v>
      </c>
      <c r="AM10" s="50"/>
      <c r="AN10" s="50"/>
      <c r="AO10" s="50"/>
      <c r="AP10" s="50"/>
      <c r="AQ10" s="50"/>
      <c r="AR10" s="50"/>
      <c r="AS10" s="50"/>
      <c r="AT10" s="45">
        <f>データ!W6</f>
        <v>5.84</v>
      </c>
      <c r="AU10" s="45"/>
      <c r="AV10" s="45"/>
      <c r="AW10" s="45"/>
      <c r="AX10" s="45"/>
      <c r="AY10" s="45"/>
      <c r="AZ10" s="45"/>
      <c r="BA10" s="45"/>
      <c r="BB10" s="45">
        <f>データ!X6</f>
        <v>2318.84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cxJkhOqiYbFxuxFT8GgVVCRKrY7ebLwcs5cIbM6K2sP0e+si9Cz1O8S9qtSsh5EUjce0H0ZeZlQ/niiS1BlcFw==" saltValue="yw0iPXAKh7sXhQb/aJsE/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49.2</v>
      </c>
      <c r="P6" s="34">
        <f t="shared" si="3"/>
        <v>54.23</v>
      </c>
      <c r="Q6" s="34">
        <f t="shared" si="3"/>
        <v>81.709999999999994</v>
      </c>
      <c r="R6" s="34">
        <f t="shared" si="3"/>
        <v>3456</v>
      </c>
      <c r="S6" s="34">
        <f t="shared" si="3"/>
        <v>25000</v>
      </c>
      <c r="T6" s="34">
        <f t="shared" si="3"/>
        <v>85.91</v>
      </c>
      <c r="U6" s="34">
        <f t="shared" si="3"/>
        <v>291</v>
      </c>
      <c r="V6" s="34">
        <f t="shared" si="3"/>
        <v>13542</v>
      </c>
      <c r="W6" s="34">
        <f t="shared" si="3"/>
        <v>5.84</v>
      </c>
      <c r="X6" s="34">
        <f t="shared" si="3"/>
        <v>2318.84</v>
      </c>
      <c r="Y6" s="35">
        <f>IF(Y7="",NA(),Y7)</f>
        <v>101.98</v>
      </c>
      <c r="Z6" s="35">
        <f t="shared" ref="Z6:AH6" si="4">IF(Z7="",NA(),Z7)</f>
        <v>100.28</v>
      </c>
      <c r="AA6" s="35">
        <f t="shared" si="4"/>
        <v>100.05</v>
      </c>
      <c r="AB6" s="35">
        <f t="shared" si="4"/>
        <v>100.15</v>
      </c>
      <c r="AC6" s="35">
        <f t="shared" si="4"/>
        <v>100.85</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32.53</v>
      </c>
      <c r="AV6" s="35">
        <f t="shared" ref="AV6:BD6" si="6">IF(AV7="",NA(),AV7)</f>
        <v>29.04</v>
      </c>
      <c r="AW6" s="35">
        <f t="shared" si="6"/>
        <v>26.8</v>
      </c>
      <c r="AX6" s="35">
        <f t="shared" si="6"/>
        <v>32.97</v>
      </c>
      <c r="AY6" s="35">
        <f t="shared" si="6"/>
        <v>33.5</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1238.32</v>
      </c>
      <c r="BG6" s="35">
        <f t="shared" ref="BG6:BO6" si="7">IF(BG7="",NA(),BG7)</f>
        <v>1809.83</v>
      </c>
      <c r="BH6" s="35">
        <f t="shared" si="7"/>
        <v>2045.9</v>
      </c>
      <c r="BI6" s="35">
        <f t="shared" si="7"/>
        <v>2066.98</v>
      </c>
      <c r="BJ6" s="35">
        <f t="shared" si="7"/>
        <v>1593.92</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101.94</v>
      </c>
      <c r="BR6" s="35">
        <f t="shared" ref="BR6:BZ6" si="8">IF(BR7="",NA(),BR7)</f>
        <v>87.92</v>
      </c>
      <c r="BS6" s="35">
        <f t="shared" si="8"/>
        <v>87.65</v>
      </c>
      <c r="BT6" s="35">
        <f t="shared" si="8"/>
        <v>87.92</v>
      </c>
      <c r="BU6" s="35">
        <f t="shared" si="8"/>
        <v>90.41</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171.62</v>
      </c>
      <c r="CC6" s="35">
        <f t="shared" ref="CC6:CK6" si="9">IF(CC7="",NA(),CC7)</f>
        <v>209.42</v>
      </c>
      <c r="CD6" s="35">
        <f t="shared" si="9"/>
        <v>212.42</v>
      </c>
      <c r="CE6" s="35">
        <f t="shared" si="9"/>
        <v>211.52</v>
      </c>
      <c r="CF6" s="35">
        <f t="shared" si="9"/>
        <v>205.13</v>
      </c>
      <c r="CG6" s="35">
        <f t="shared" si="9"/>
        <v>247.43</v>
      </c>
      <c r="CH6" s="35">
        <f t="shared" si="9"/>
        <v>248.89</v>
      </c>
      <c r="CI6" s="35">
        <f t="shared" si="9"/>
        <v>250.84</v>
      </c>
      <c r="CJ6" s="35">
        <f t="shared" si="9"/>
        <v>235.61</v>
      </c>
      <c r="CK6" s="35">
        <f t="shared" si="9"/>
        <v>216.21</v>
      </c>
      <c r="CL6" s="34" t="str">
        <f>IF(CL7="","",IF(CL7="-","【-】","【"&amp;SUBSTITUTE(TEXT(CL7,"#,##0.00"),"-","△")&amp;"】"))</f>
        <v>【136.39】</v>
      </c>
      <c r="CM6" s="35">
        <f>IF(CM7="",NA(),CM7)</f>
        <v>63.54</v>
      </c>
      <c r="CN6" s="35">
        <f t="shared" ref="CN6:CV6" si="10">IF(CN7="",NA(),CN7)</f>
        <v>67.91</v>
      </c>
      <c r="CO6" s="35">
        <f t="shared" si="10"/>
        <v>67.91</v>
      </c>
      <c r="CP6" s="35">
        <f t="shared" si="10"/>
        <v>67.91</v>
      </c>
      <c r="CQ6" s="35">
        <f t="shared" si="10"/>
        <v>55.36</v>
      </c>
      <c r="CR6" s="35">
        <f t="shared" si="10"/>
        <v>50.32</v>
      </c>
      <c r="CS6" s="35">
        <f t="shared" si="10"/>
        <v>49.89</v>
      </c>
      <c r="CT6" s="35">
        <f t="shared" si="10"/>
        <v>49.39</v>
      </c>
      <c r="CU6" s="35">
        <f t="shared" si="10"/>
        <v>49.25</v>
      </c>
      <c r="CV6" s="35">
        <f t="shared" si="10"/>
        <v>50.24</v>
      </c>
      <c r="CW6" s="34" t="str">
        <f>IF(CW7="","",IF(CW7="-","【-】","【"&amp;SUBSTITUTE(TEXT(CW7,"#,##0.00"),"-","△")&amp;"】"))</f>
        <v>【60.13】</v>
      </c>
      <c r="CX6" s="35">
        <f>IF(CX7="",NA(),CX7)</f>
        <v>81.28</v>
      </c>
      <c r="CY6" s="35">
        <f t="shared" ref="CY6:DG6" si="11">IF(CY7="",NA(),CY7)</f>
        <v>81.319999999999993</v>
      </c>
      <c r="CZ6" s="35">
        <f t="shared" si="11"/>
        <v>81.33</v>
      </c>
      <c r="DA6" s="35">
        <f t="shared" si="11"/>
        <v>81.39</v>
      </c>
      <c r="DB6" s="35">
        <f t="shared" si="11"/>
        <v>81.63</v>
      </c>
      <c r="DC6" s="35">
        <f t="shared" si="11"/>
        <v>84.57</v>
      </c>
      <c r="DD6" s="35">
        <f t="shared" si="11"/>
        <v>84.73</v>
      </c>
      <c r="DE6" s="35">
        <f t="shared" si="11"/>
        <v>83.96</v>
      </c>
      <c r="DF6" s="35">
        <f t="shared" si="11"/>
        <v>84.12</v>
      </c>
      <c r="DG6" s="35">
        <f t="shared" si="11"/>
        <v>84.17</v>
      </c>
      <c r="DH6" s="34" t="str">
        <f>IF(DH7="","",IF(DH7="-","【-】","【"&amp;SUBSTITUTE(TEXT(DH7,"#,##0.00"),"-","△")&amp;"】"))</f>
        <v>【95.06】</v>
      </c>
      <c r="DI6" s="35">
        <f>IF(DI7="",NA(),DI7)</f>
        <v>3.36</v>
      </c>
      <c r="DJ6" s="35">
        <f t="shared" ref="DJ6:DR6" si="12">IF(DJ7="",NA(),DJ7)</f>
        <v>6.72</v>
      </c>
      <c r="DK6" s="35">
        <f t="shared" si="12"/>
        <v>9.6999999999999993</v>
      </c>
      <c r="DL6" s="35">
        <f t="shared" si="12"/>
        <v>12.59</v>
      </c>
      <c r="DM6" s="35">
        <f t="shared" si="12"/>
        <v>15.44</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5">
        <f t="shared" si="14"/>
        <v>0.09</v>
      </c>
      <c r="EI6" s="35">
        <f t="shared" si="14"/>
        <v>0.28999999999999998</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203831</v>
      </c>
      <c r="D7" s="37">
        <v>46</v>
      </c>
      <c r="E7" s="37">
        <v>17</v>
      </c>
      <c r="F7" s="37">
        <v>1</v>
      </c>
      <c r="G7" s="37">
        <v>0</v>
      </c>
      <c r="H7" s="37" t="s">
        <v>108</v>
      </c>
      <c r="I7" s="37" t="s">
        <v>109</v>
      </c>
      <c r="J7" s="37" t="s">
        <v>110</v>
      </c>
      <c r="K7" s="37" t="s">
        <v>111</v>
      </c>
      <c r="L7" s="37" t="s">
        <v>112</v>
      </c>
      <c r="M7" s="37" t="s">
        <v>113</v>
      </c>
      <c r="N7" s="38" t="s">
        <v>114</v>
      </c>
      <c r="O7" s="38">
        <v>49.2</v>
      </c>
      <c r="P7" s="38">
        <v>54.23</v>
      </c>
      <c r="Q7" s="38">
        <v>81.709999999999994</v>
      </c>
      <c r="R7" s="38">
        <v>3456</v>
      </c>
      <c r="S7" s="38">
        <v>25000</v>
      </c>
      <c r="T7" s="38">
        <v>85.91</v>
      </c>
      <c r="U7" s="38">
        <v>291</v>
      </c>
      <c r="V7" s="38">
        <v>13542</v>
      </c>
      <c r="W7" s="38">
        <v>5.84</v>
      </c>
      <c r="X7" s="38">
        <v>2318.84</v>
      </c>
      <c r="Y7" s="38">
        <v>101.98</v>
      </c>
      <c r="Z7" s="38">
        <v>100.28</v>
      </c>
      <c r="AA7" s="38">
        <v>100.05</v>
      </c>
      <c r="AB7" s="38">
        <v>100.15</v>
      </c>
      <c r="AC7" s="38">
        <v>100.85</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32.53</v>
      </c>
      <c r="AV7" s="38">
        <v>29.04</v>
      </c>
      <c r="AW7" s="38">
        <v>26.8</v>
      </c>
      <c r="AX7" s="38">
        <v>32.97</v>
      </c>
      <c r="AY7" s="38">
        <v>33.5</v>
      </c>
      <c r="AZ7" s="38">
        <v>318.06</v>
      </c>
      <c r="BA7" s="38">
        <v>68.510000000000005</v>
      </c>
      <c r="BB7" s="38">
        <v>70.16</v>
      </c>
      <c r="BC7" s="38">
        <v>79.709999999999994</v>
      </c>
      <c r="BD7" s="38">
        <v>68.290000000000006</v>
      </c>
      <c r="BE7" s="38">
        <v>66.41</v>
      </c>
      <c r="BF7" s="38">
        <v>1238.32</v>
      </c>
      <c r="BG7" s="38">
        <v>1809.83</v>
      </c>
      <c r="BH7" s="38">
        <v>2045.9</v>
      </c>
      <c r="BI7" s="38">
        <v>2066.98</v>
      </c>
      <c r="BJ7" s="38">
        <v>1593.92</v>
      </c>
      <c r="BK7" s="38">
        <v>1306.92</v>
      </c>
      <c r="BL7" s="38">
        <v>1203.71</v>
      </c>
      <c r="BM7" s="38">
        <v>1162.3599999999999</v>
      </c>
      <c r="BN7" s="38">
        <v>1047.6500000000001</v>
      </c>
      <c r="BO7" s="38">
        <v>1124.26</v>
      </c>
      <c r="BP7" s="38">
        <v>707.33</v>
      </c>
      <c r="BQ7" s="38">
        <v>101.94</v>
      </c>
      <c r="BR7" s="38">
        <v>87.92</v>
      </c>
      <c r="BS7" s="38">
        <v>87.65</v>
      </c>
      <c r="BT7" s="38">
        <v>87.92</v>
      </c>
      <c r="BU7" s="38">
        <v>90.41</v>
      </c>
      <c r="BV7" s="38">
        <v>68.510000000000005</v>
      </c>
      <c r="BW7" s="38">
        <v>69.739999999999995</v>
      </c>
      <c r="BX7" s="38">
        <v>68.209999999999994</v>
      </c>
      <c r="BY7" s="38">
        <v>74.040000000000006</v>
      </c>
      <c r="BZ7" s="38">
        <v>80.58</v>
      </c>
      <c r="CA7" s="38">
        <v>101.26</v>
      </c>
      <c r="CB7" s="38">
        <v>171.62</v>
      </c>
      <c r="CC7" s="38">
        <v>209.42</v>
      </c>
      <c r="CD7" s="38">
        <v>212.42</v>
      </c>
      <c r="CE7" s="38">
        <v>211.52</v>
      </c>
      <c r="CF7" s="38">
        <v>205.13</v>
      </c>
      <c r="CG7" s="38">
        <v>247.43</v>
      </c>
      <c r="CH7" s="38">
        <v>248.89</v>
      </c>
      <c r="CI7" s="38">
        <v>250.84</v>
      </c>
      <c r="CJ7" s="38">
        <v>235.61</v>
      </c>
      <c r="CK7" s="38">
        <v>216.21</v>
      </c>
      <c r="CL7" s="38">
        <v>136.38999999999999</v>
      </c>
      <c r="CM7" s="38">
        <v>63.54</v>
      </c>
      <c r="CN7" s="38">
        <v>67.91</v>
      </c>
      <c r="CO7" s="38">
        <v>67.91</v>
      </c>
      <c r="CP7" s="38">
        <v>67.91</v>
      </c>
      <c r="CQ7" s="38">
        <v>55.36</v>
      </c>
      <c r="CR7" s="38">
        <v>50.32</v>
      </c>
      <c r="CS7" s="38">
        <v>49.89</v>
      </c>
      <c r="CT7" s="38">
        <v>49.39</v>
      </c>
      <c r="CU7" s="38">
        <v>49.25</v>
      </c>
      <c r="CV7" s="38">
        <v>50.24</v>
      </c>
      <c r="CW7" s="38">
        <v>60.13</v>
      </c>
      <c r="CX7" s="38">
        <v>81.28</v>
      </c>
      <c r="CY7" s="38">
        <v>81.319999999999993</v>
      </c>
      <c r="CZ7" s="38">
        <v>81.33</v>
      </c>
      <c r="DA7" s="38">
        <v>81.39</v>
      </c>
      <c r="DB7" s="38">
        <v>81.63</v>
      </c>
      <c r="DC7" s="38">
        <v>84.57</v>
      </c>
      <c r="DD7" s="38">
        <v>84.73</v>
      </c>
      <c r="DE7" s="38">
        <v>83.96</v>
      </c>
      <c r="DF7" s="38">
        <v>84.12</v>
      </c>
      <c r="DG7" s="38">
        <v>84.17</v>
      </c>
      <c r="DH7" s="38">
        <v>95.06</v>
      </c>
      <c r="DI7" s="38">
        <v>3.36</v>
      </c>
      <c r="DJ7" s="38">
        <v>6.72</v>
      </c>
      <c r="DK7" s="38">
        <v>9.6999999999999993</v>
      </c>
      <c r="DL7" s="38">
        <v>12.59</v>
      </c>
      <c r="DM7" s="38">
        <v>15.44</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0.09</v>
      </c>
      <c r="EI7" s="38">
        <v>0.28999999999999998</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2019-01-21T06:21:55Z</cp:lastPrinted>
  <dcterms:created xsi:type="dcterms:W3CDTF">2018-12-03T08:49:10Z</dcterms:created>
  <dcterms:modified xsi:type="dcterms:W3CDTF">2019-02-20T11:22:01Z</dcterms:modified>
  <cp:category/>
</cp:coreProperties>
</file>