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Kc/B8mqmI4UN6O0IMRregLun3y1qmxf67GRVl2cM+RHuQS9afGz7FtlsFofirxUm6S1/gzGvIEQs1UE5wsONA==" workbookSaltValue="jX6a2KKO1fYzszV2OG8mE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Q6" i="5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AT10" i="4"/>
  <c r="AL10" i="4"/>
  <c r="AD10" i="4"/>
  <c r="W10" i="4"/>
  <c r="P10" i="4"/>
  <c r="I10" i="4"/>
  <c r="B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<sst xmlns="http://schemas.openxmlformats.org/spreadsheetml/2006/main" count="301" uniqueCount="123">
  <si>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</si>
  <si>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</si>
  <si>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</si>
  <si>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</si>
  <si>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</si>
  <si>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</si>
  <si>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</si>
  <si>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</si>
  <si>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</si>
  <si>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</si>
  <si>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</si>
  <si>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</si>
  <si>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</si>
  <si>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</si>
  <si>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</si>
  <si>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</si>
  <si>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</si>
  <si>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</si>
  <si>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</si>
  <si>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</si>
  <si>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</si>
  <si>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</si>
  <si>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</si>
  <si>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</si>
  <si>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</si>
  <si>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</si>
  <si>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</si>
  <si>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</si>
  <si>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</si>
  <si>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</si>
  <si>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</si>
  <si>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</si>
  <si>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</si>
  <si>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</si>
  <si>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</si>
  <si>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</si>
  <si>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</si>
  <si>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</si>
  <si>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</si>
  <si>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</si>
  <si>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</si>
  <si>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</si>
  <si>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</si>
  <si>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</si>
  <si>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</si>
  <si>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</si>
  <si>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</si>
  <si>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</si>
  <si>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</si>
  <si>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</si>
  <si>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</si>
  <si>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</si>
  <si>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</si>
  <si>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</si>
  <si>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</si>
  <si>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</si>
  <si>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</si>
  <si>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</si>
  <si>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</si>
  <si>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</si>
  <si>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</si>
  <si>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</si>
  <si>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</si>
  <si>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</si>
  <si>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</si>
  <si>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</si>
  <si>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</si>
  <si>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</si>
  <si>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</si>
  <si>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</si>
  <si>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</si>
  <si>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</si>
  <si>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</si>
  <si>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</si>
  <si>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</si>
  <si>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</si>
  <si>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</si>
  <si>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</si>
  <si>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</si>
  <si>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</si>
  <si>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</si>
  <si>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</si>
  <si>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</si>
  <si>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</si>
  <si>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</si>
  <si>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</si>
  <si>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</si>
  <si>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</si>
  <si>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</si>
  <si>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</si>
  <si>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</si>
  <si>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</si>
  <si>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</si>
  <si>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</si>
  <si>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</si>
  <si>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</si>
  <si>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</si>
  <si>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</si>
  <si>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</si>
  <si>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</si>
  <si>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</si>
  <si>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</si>
  <si>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</si>
  <si>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</si>
  <si>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</si>
  <si>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</si>
  <si>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</si>
  <si>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</si>
  <si>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安曇野市</t>
  </si>
  <si>
    <t>法適用</t>
  </si>
  <si>
    <t>下水道事業</t>
  </si>
  <si>
    <t>公共下水道</t>
  </si>
  <si>
    <t>Bd2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</si>
  <si>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</si>
  <si>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</si>
  <si>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</si>
  <si>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</si>
  <si>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</si>
  <si>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</si>
  <si>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</si>
  <si>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安曇野市下水道事業は、地方公営企業法適用事業へ移行して２年目の決算を迎えたが、経営の健全性は順調に推移している。また、現在老朽化を示す値は非常に低いが、今後は更新需要の増加が想定されるため、ストックマネジメントの早期策定を進める。
　平成28年度に策定した「安曇野市水道事業経営戦略」に基づき、計画的に事業を遂行し、水洗化率の向上、施設の長寿命化のための適切な維持管理を確実に行い、健全で持続可能な経営を図っていく。</t>
    <rPh sb="1" eb="5">
      <t>アヅミノシ</t>
    </rPh>
    <rPh sb="5" eb="8">
      <t>ゲスイドウ</t>
    </rPh>
    <rPh sb="8" eb="10">
      <t>ジギョウ</t>
    </rPh>
    <rPh sb="12" eb="14">
      <t>チホウ</t>
    </rPh>
    <rPh sb="14" eb="16">
      <t>コウエイ</t>
    </rPh>
    <rPh sb="16" eb="18">
      <t>キギョウ</t>
    </rPh>
    <rPh sb="18" eb="19">
      <t>ホウ</t>
    </rPh>
    <rPh sb="19" eb="21">
      <t>テキヨウ</t>
    </rPh>
    <rPh sb="21" eb="23">
      <t>ジギョウ</t>
    </rPh>
    <rPh sb="24" eb="26">
      <t>イコウ</t>
    </rPh>
    <rPh sb="29" eb="31">
      <t>ネンメ</t>
    </rPh>
    <rPh sb="32" eb="34">
      <t>ケッサン</t>
    </rPh>
    <rPh sb="35" eb="36">
      <t>ムカ</t>
    </rPh>
    <rPh sb="40" eb="42">
      <t>ケイエイ</t>
    </rPh>
    <rPh sb="43" eb="46">
      <t>ケンゼンセイ</t>
    </rPh>
    <rPh sb="47" eb="49">
      <t>ジュンチョウ</t>
    </rPh>
    <rPh sb="50" eb="52">
      <t>スイイ</t>
    </rPh>
    <rPh sb="60" eb="62">
      <t>ゲンザイ</t>
    </rPh>
    <rPh sb="62" eb="65">
      <t>ロウキュウカ</t>
    </rPh>
    <rPh sb="66" eb="67">
      <t>シメ</t>
    </rPh>
    <rPh sb="68" eb="69">
      <t>アタイ</t>
    </rPh>
    <rPh sb="70" eb="72">
      <t>ヒジョウ</t>
    </rPh>
    <rPh sb="73" eb="74">
      <t>ヒク</t>
    </rPh>
    <rPh sb="77" eb="79">
      <t>コンゴ</t>
    </rPh>
    <rPh sb="80" eb="82">
      <t>コウシン</t>
    </rPh>
    <rPh sb="82" eb="84">
      <t>ジュヨウ</t>
    </rPh>
    <rPh sb="85" eb="87">
      <t>ゾウカ</t>
    </rPh>
    <rPh sb="88" eb="90">
      <t>ソウテイ</t>
    </rPh>
    <rPh sb="107" eb="109">
      <t>ソウキ</t>
    </rPh>
    <rPh sb="109" eb="111">
      <t>サクテイ</t>
    </rPh>
    <rPh sb="112" eb="113">
      <t>スス</t>
    </rPh>
    <rPh sb="118" eb="120">
      <t>ヘイセイ</t>
    </rPh>
    <rPh sb="122" eb="124">
      <t>ネンド</t>
    </rPh>
    <rPh sb="125" eb="127">
      <t>サクテイ</t>
    </rPh>
    <rPh sb="130" eb="134">
      <t>アヅミノシ</t>
    </rPh>
    <rPh sb="134" eb="136">
      <t>スイドウ</t>
    </rPh>
    <rPh sb="136" eb="138">
      <t>ジギョウ</t>
    </rPh>
    <rPh sb="138" eb="140">
      <t>ケイエイ</t>
    </rPh>
    <rPh sb="140" eb="142">
      <t>センリャク</t>
    </rPh>
    <rPh sb="144" eb="145">
      <t>モト</t>
    </rPh>
    <rPh sb="148" eb="151">
      <t>ケイカクテキ</t>
    </rPh>
    <rPh sb="152" eb="154">
      <t>ジギョウ</t>
    </rPh>
    <rPh sb="155" eb="157">
      <t>スイコウ</t>
    </rPh>
    <rPh sb="159" eb="162">
      <t>スイセンカ</t>
    </rPh>
    <rPh sb="162" eb="163">
      <t>リツ</t>
    </rPh>
    <rPh sb="164" eb="166">
      <t>コウジョウ</t>
    </rPh>
    <rPh sb="167" eb="169">
      <t>シセツ</t>
    </rPh>
    <rPh sb="170" eb="174">
      <t>チョウジュミョウカ</t>
    </rPh>
    <rPh sb="178" eb="180">
      <t>テキセツ</t>
    </rPh>
    <rPh sb="181" eb="183">
      <t>イジ</t>
    </rPh>
    <rPh sb="183" eb="185">
      <t>カンリ</t>
    </rPh>
    <rPh sb="186" eb="188">
      <t>カクジツ</t>
    </rPh>
    <rPh sb="189" eb="190">
      <t>オコナ</t>
    </rPh>
    <rPh sb="192" eb="194">
      <t>ケンゼン</t>
    </rPh>
    <rPh sb="195" eb="197">
      <t>ジゾク</t>
    </rPh>
    <rPh sb="197" eb="199">
      <t>カノウ</t>
    </rPh>
    <rPh sb="200" eb="202">
      <t>ケイエイ</t>
    </rPh>
    <rPh sb="203" eb="204">
      <t>ハカ</t>
    </rPh>
    <phoneticPr fontId="4"/>
  </si>
  <si>
    <t xml:space="preserve"> 今年度は、下水道未接続者へダイレクトメールを送付する施策を行ったことにより、新規接続が増え水洗化率が伸びた。これにより使用料収入が増加し、経常収支比率が改善した。経常収支比率は、類似団体平均と比較しても良好な数値であり、健全な経営状況にあるといえる。
　流動比率は前年度から低下しているため、今後は水洗化率の向上による更なる使用料収入の増加につなげ、流動比率の改善に努める必要がある。
　企業債残高対事業規模比率は、平成２年の事業着手以降、急速に施設整備を推進してきたことから、類似団体平均より高い状況である。今後は新たに資本費平準化債の借入れを予定しており、企業債残高対事業規模比率は大きくなることが予想されるため、計画的な企業債の償還に努める。
　使用料収入の増加により経費回収率は改善し、また維持管理費（委託料等）の減少により汚水処理原価は減少したものの、類似団体平均よりも高い状況である。
　施設利用率は、事業計画の変更に伴い改善しているものの、今後は人口減少により減少傾向となる見込みである。
　今後は「安曇野市下水道事業経営戦略」に基づき、平成38年度に水洗化率94.0％を目標に水洗化の促進に努める。また、施設の統廃合を検討し、経営の効率性を高める必要がある。</t>
    <rPh sb="1" eb="4">
      <t>コンネンド</t>
    </rPh>
    <rPh sb="6" eb="9">
      <t>ゲスイドウ</t>
    </rPh>
    <rPh sb="9" eb="12">
      <t>ミセツゾク</t>
    </rPh>
    <rPh sb="12" eb="13">
      <t>シャ</t>
    </rPh>
    <rPh sb="23" eb="25">
      <t>ソウフ</t>
    </rPh>
    <rPh sb="27" eb="28">
      <t>セ</t>
    </rPh>
    <rPh sb="28" eb="29">
      <t>サク</t>
    </rPh>
    <rPh sb="30" eb="31">
      <t>オコナ</t>
    </rPh>
    <rPh sb="39" eb="41">
      <t>シンキ</t>
    </rPh>
    <rPh sb="41" eb="43">
      <t>セツゾク</t>
    </rPh>
    <rPh sb="44" eb="45">
      <t>フ</t>
    </rPh>
    <rPh sb="46" eb="49">
      <t>スイセンカ</t>
    </rPh>
    <rPh sb="49" eb="50">
      <t>リツ</t>
    </rPh>
    <rPh sb="51" eb="52">
      <t>ノ</t>
    </rPh>
    <rPh sb="60" eb="63">
      <t>シヨウリョウ</t>
    </rPh>
    <rPh sb="63" eb="65">
      <t>シュウニュウ</t>
    </rPh>
    <rPh sb="66" eb="68">
      <t>ゾウカ</t>
    </rPh>
    <rPh sb="70" eb="72">
      <t>ケイジョウ</t>
    </rPh>
    <rPh sb="72" eb="74">
      <t>シュウシ</t>
    </rPh>
    <rPh sb="74" eb="76">
      <t>ヒリツ</t>
    </rPh>
    <rPh sb="77" eb="79">
      <t>カイゼン</t>
    </rPh>
    <rPh sb="82" eb="84">
      <t>ケイジョウ</t>
    </rPh>
    <rPh sb="84" eb="86">
      <t>シュウシ</t>
    </rPh>
    <rPh sb="86" eb="88">
      <t>ヒリツ</t>
    </rPh>
    <rPh sb="90" eb="92">
      <t>ルイジ</t>
    </rPh>
    <rPh sb="92" eb="94">
      <t>ダンタイ</t>
    </rPh>
    <rPh sb="94" eb="96">
      <t>ヘイキン</t>
    </rPh>
    <rPh sb="97" eb="99">
      <t>ヒカク</t>
    </rPh>
    <rPh sb="102" eb="104">
      <t>リョウコウ</t>
    </rPh>
    <rPh sb="105" eb="107">
      <t>スウチ</t>
    </rPh>
    <rPh sb="111" eb="113">
      <t>ケンゼン</t>
    </rPh>
    <rPh sb="114" eb="116">
      <t>ケイエイ</t>
    </rPh>
    <rPh sb="116" eb="118">
      <t>ジョウキョウ</t>
    </rPh>
    <rPh sb="128" eb="130">
      <t>リュウドウ</t>
    </rPh>
    <rPh sb="130" eb="132">
      <t>ヒリツ</t>
    </rPh>
    <rPh sb="133" eb="136">
      <t>ゼンネンド</t>
    </rPh>
    <rPh sb="138" eb="140">
      <t>テイカ</t>
    </rPh>
    <rPh sb="147" eb="149">
      <t>コンゴ</t>
    </rPh>
    <rPh sb="160" eb="161">
      <t>サラ</t>
    </rPh>
    <rPh sb="176" eb="178">
      <t>リュウドウ</t>
    </rPh>
    <rPh sb="178" eb="180">
      <t>ヒリツ</t>
    </rPh>
    <rPh sb="181" eb="183">
      <t>カイゼン</t>
    </rPh>
    <rPh sb="184" eb="185">
      <t>ツト</t>
    </rPh>
    <rPh sb="187" eb="189">
      <t>ヒツヨウ</t>
    </rPh>
    <rPh sb="195" eb="197">
      <t>キギョウ</t>
    </rPh>
    <rPh sb="197" eb="198">
      <t>サイ</t>
    </rPh>
    <rPh sb="198" eb="200">
      <t>ザンダカ</t>
    </rPh>
    <rPh sb="200" eb="201">
      <t>タイ</t>
    </rPh>
    <rPh sb="201" eb="203">
      <t>ジギョウ</t>
    </rPh>
    <rPh sb="203" eb="205">
      <t>キボ</t>
    </rPh>
    <rPh sb="205" eb="207">
      <t>ヒリツ</t>
    </rPh>
    <rPh sb="209" eb="211">
      <t>ヘイセイ</t>
    </rPh>
    <rPh sb="212" eb="213">
      <t>ネン</t>
    </rPh>
    <rPh sb="214" eb="216">
      <t>ジギョウ</t>
    </rPh>
    <rPh sb="216" eb="218">
      <t>チャクシュ</t>
    </rPh>
    <rPh sb="218" eb="220">
      <t>イコウ</t>
    </rPh>
    <rPh sb="221" eb="223">
      <t>キュウソク</t>
    </rPh>
    <rPh sb="224" eb="226">
      <t>シセツ</t>
    </rPh>
    <rPh sb="226" eb="228">
      <t>セイビ</t>
    </rPh>
    <rPh sb="229" eb="231">
      <t>スイシン</t>
    </rPh>
    <rPh sb="240" eb="242">
      <t>ルイジ</t>
    </rPh>
    <rPh sb="242" eb="244">
      <t>ダンタイ</t>
    </rPh>
    <rPh sb="244" eb="246">
      <t>ヘイキン</t>
    </rPh>
    <rPh sb="248" eb="249">
      <t>タカ</t>
    </rPh>
    <rPh sb="250" eb="252">
      <t>ジョウキョウ</t>
    </rPh>
    <rPh sb="256" eb="258">
      <t>コンゴ</t>
    </rPh>
    <rPh sb="259" eb="260">
      <t>アラ</t>
    </rPh>
    <rPh sb="262" eb="269">
      <t>シホンヒヘイジュンカサイ</t>
    </rPh>
    <rPh sb="270" eb="272">
      <t>カリイ</t>
    </rPh>
    <rPh sb="274" eb="276">
      <t>ヨテイ</t>
    </rPh>
    <rPh sb="281" eb="283">
      <t>キギョウ</t>
    </rPh>
    <rPh sb="283" eb="284">
      <t>サイ</t>
    </rPh>
    <rPh sb="284" eb="286">
      <t>ザンダカ</t>
    </rPh>
    <rPh sb="286" eb="287">
      <t>タイ</t>
    </rPh>
    <rPh sb="287" eb="289">
      <t>ジギョウ</t>
    </rPh>
    <rPh sb="289" eb="291">
      <t>キボ</t>
    </rPh>
    <rPh sb="291" eb="293">
      <t>ヒリツ</t>
    </rPh>
    <rPh sb="294" eb="295">
      <t>オオ</t>
    </rPh>
    <rPh sb="302" eb="304">
      <t>ヨソウ</t>
    </rPh>
    <rPh sb="310" eb="313">
      <t>ケイカクテキ</t>
    </rPh>
    <rPh sb="314" eb="316">
      <t>キギョウ</t>
    </rPh>
    <rPh sb="316" eb="317">
      <t>サイ</t>
    </rPh>
    <rPh sb="318" eb="320">
      <t>ショウカン</t>
    </rPh>
    <rPh sb="321" eb="322">
      <t>ツト</t>
    </rPh>
    <rPh sb="327" eb="330">
      <t>シヨウリョウ</t>
    </rPh>
    <rPh sb="330" eb="332">
      <t>シュウニュウ</t>
    </rPh>
    <rPh sb="333" eb="335">
      <t>ゾウカ</t>
    </rPh>
    <rPh sb="338" eb="340">
      <t>ケイヒ</t>
    </rPh>
    <rPh sb="340" eb="342">
      <t>カイシュウ</t>
    </rPh>
    <rPh sb="342" eb="343">
      <t>リツ</t>
    </rPh>
    <rPh sb="344" eb="346">
      <t>カイゼン</t>
    </rPh>
    <rPh sb="350" eb="352">
      <t>イジ</t>
    </rPh>
    <rPh sb="352" eb="355">
      <t>カンリヒ</t>
    </rPh>
    <rPh sb="356" eb="359">
      <t>イタクリョウ</t>
    </rPh>
    <rPh sb="359" eb="360">
      <t>トウ</t>
    </rPh>
    <rPh sb="362" eb="364">
      <t>ゲンショウ</t>
    </rPh>
    <rPh sb="367" eb="369">
      <t>オスイ</t>
    </rPh>
    <rPh sb="369" eb="371">
      <t>ショリ</t>
    </rPh>
    <rPh sb="371" eb="373">
      <t>ゲンカ</t>
    </rPh>
    <rPh sb="374" eb="376">
      <t>ゲンショウ</t>
    </rPh>
    <rPh sb="382" eb="384">
      <t>ルイジ</t>
    </rPh>
    <rPh sb="384" eb="386">
      <t>ダンタイ</t>
    </rPh>
    <rPh sb="386" eb="388">
      <t>ヘイキン</t>
    </rPh>
    <rPh sb="391" eb="392">
      <t>タカ</t>
    </rPh>
    <rPh sb="393" eb="395">
      <t>ジョウキョウ</t>
    </rPh>
    <rPh sb="401" eb="403">
      <t>シセツ</t>
    </rPh>
    <rPh sb="403" eb="406">
      <t>リヨウリツ</t>
    </rPh>
    <rPh sb="408" eb="410">
      <t>ジギョウ</t>
    </rPh>
    <rPh sb="410" eb="412">
      <t>ケイカク</t>
    </rPh>
    <rPh sb="413" eb="415">
      <t>ヘンコウ</t>
    </rPh>
    <rPh sb="416" eb="417">
      <t>トモナ</t>
    </rPh>
    <rPh sb="418" eb="420">
      <t>カイゼン</t>
    </rPh>
    <rPh sb="428" eb="430">
      <t>コンゴ</t>
    </rPh>
    <rPh sb="431" eb="433">
      <t>ジンコウ</t>
    </rPh>
    <rPh sb="433" eb="435">
      <t>ゲンショウ</t>
    </rPh>
    <rPh sb="438" eb="440">
      <t>ゲンショウ</t>
    </rPh>
    <rPh sb="440" eb="442">
      <t>ケイコウ</t>
    </rPh>
    <rPh sb="445" eb="447">
      <t>ミコ</t>
    </rPh>
    <rPh sb="454" eb="456">
      <t>コンゴ</t>
    </rPh>
    <rPh sb="458" eb="462">
      <t>アヅミノシ</t>
    </rPh>
    <rPh sb="462" eb="465">
      <t>ゲスイドウ</t>
    </rPh>
    <rPh sb="465" eb="467">
      <t>ジギョウ</t>
    </rPh>
    <rPh sb="467" eb="469">
      <t>ケイエイ</t>
    </rPh>
    <rPh sb="469" eb="471">
      <t>センリャク</t>
    </rPh>
    <rPh sb="473" eb="474">
      <t>モト</t>
    </rPh>
    <rPh sb="477" eb="479">
      <t>ヘイセイ</t>
    </rPh>
    <rPh sb="481" eb="483">
      <t>ネンド</t>
    </rPh>
    <rPh sb="484" eb="487">
      <t>スイセンカ</t>
    </rPh>
    <rPh sb="487" eb="488">
      <t>リツ</t>
    </rPh>
    <rPh sb="494" eb="496">
      <t>モクヒョウ</t>
    </rPh>
    <rPh sb="497" eb="500">
      <t>スイセンカ</t>
    </rPh>
    <rPh sb="501" eb="503">
      <t>ソクシン</t>
    </rPh>
    <rPh sb="504" eb="505">
      <t>ツト</t>
    </rPh>
    <rPh sb="511" eb="513">
      <t>シセツ</t>
    </rPh>
    <rPh sb="514" eb="517">
      <t>トウハイゴウ</t>
    </rPh>
    <rPh sb="518" eb="520">
      <t>ケントウ</t>
    </rPh>
    <rPh sb="522" eb="524">
      <t>ケイエイ</t>
    </rPh>
    <rPh sb="529" eb="530">
      <t>タカ</t>
    </rPh>
    <rPh sb="532" eb="534">
      <t>ヒツヨウ</t>
    </rPh>
    <phoneticPr fontId="4"/>
  </si>
  <si>
    <t>　安曇野市は、供用開始から20年ほどしか経過していないため、老朽化を示す指標は非常に低くなっている。管渠改善率は、道路改良工事に伴う布設替えで前年度より延びている。
　今後は「安曇野市下水道事業経営戦略」に基づく計画的な修繕や維持管理により、施設の長寿命化を図る。
　しかし、短期間に整備工事を行ってきたことから、将来的に更新時期が集中することが想定されるため、計画的にカメラ調査や適切な維持管理をし、長寿命化対策に取り組む。</t>
    <rPh sb="1" eb="5">
      <t>アヅミノシ</t>
    </rPh>
    <rPh sb="7" eb="9">
      <t>キョウヨウ</t>
    </rPh>
    <rPh sb="9" eb="11">
      <t>カイシ</t>
    </rPh>
    <rPh sb="15" eb="16">
      <t>ネン</t>
    </rPh>
    <rPh sb="20" eb="22">
      <t>ケイカ</t>
    </rPh>
    <rPh sb="30" eb="33">
      <t>ロウキュウカ</t>
    </rPh>
    <rPh sb="34" eb="35">
      <t>シメ</t>
    </rPh>
    <rPh sb="36" eb="38">
      <t>シヒョウ</t>
    </rPh>
    <rPh sb="39" eb="41">
      <t>ヒジョウ</t>
    </rPh>
    <rPh sb="42" eb="43">
      <t>ヒク</t>
    </rPh>
    <rPh sb="50" eb="52">
      <t>カンキョ</t>
    </rPh>
    <rPh sb="52" eb="54">
      <t>カイゼン</t>
    </rPh>
    <rPh sb="54" eb="55">
      <t>リツ</t>
    </rPh>
    <rPh sb="57" eb="59">
      <t>ドウロ</t>
    </rPh>
    <rPh sb="59" eb="61">
      <t>カイリョウ</t>
    </rPh>
    <rPh sb="61" eb="63">
      <t>コウジ</t>
    </rPh>
    <rPh sb="64" eb="65">
      <t>トモナ</t>
    </rPh>
    <rPh sb="66" eb="69">
      <t>フセツガ</t>
    </rPh>
    <rPh sb="71" eb="74">
      <t>ゼンネンド</t>
    </rPh>
    <rPh sb="76" eb="77">
      <t>ノ</t>
    </rPh>
    <rPh sb="84" eb="86">
      <t>コンゴ</t>
    </rPh>
    <rPh sb="88" eb="92">
      <t>アヅミノシ</t>
    </rPh>
    <rPh sb="92" eb="95">
      <t>ゲスイドウ</t>
    </rPh>
    <rPh sb="95" eb="97">
      <t>ジギョウ</t>
    </rPh>
    <rPh sb="97" eb="99">
      <t>ケイエイ</t>
    </rPh>
    <rPh sb="99" eb="101">
      <t>センリャク</t>
    </rPh>
    <rPh sb="103" eb="104">
      <t>モト</t>
    </rPh>
    <rPh sb="106" eb="109">
      <t>ケイカクテキ</t>
    </rPh>
    <rPh sb="110" eb="112">
      <t>シュウゼン</t>
    </rPh>
    <rPh sb="113" eb="115">
      <t>イジ</t>
    </rPh>
    <rPh sb="115" eb="117">
      <t>カンリ</t>
    </rPh>
    <rPh sb="121" eb="123">
      <t>シセツ</t>
    </rPh>
    <rPh sb="124" eb="127">
      <t>チョウジュミョウ</t>
    </rPh>
    <rPh sb="127" eb="128">
      <t>カ</t>
    </rPh>
    <rPh sb="129" eb="130">
      <t>ハカ</t>
    </rPh>
    <rPh sb="142" eb="144">
      <t>セイビ</t>
    </rPh>
    <rPh sb="144" eb="146">
      <t>コウジ</t>
    </rPh>
    <rPh sb="147" eb="148">
      <t>オコナ</t>
    </rPh>
    <rPh sb="157" eb="160">
      <t>ショウライテキ</t>
    </rPh>
    <rPh sb="161" eb="163">
      <t>コウシン</t>
    </rPh>
    <rPh sb="163" eb="165">
      <t>ジキ</t>
    </rPh>
    <rPh sb="166" eb="168">
      <t>シュウチュウ</t>
    </rPh>
    <rPh sb="173" eb="175">
      <t>ソウテイ</t>
    </rPh>
    <rPh sb="181" eb="184">
      <t>ケイカクテキ</t>
    </rPh>
    <rPh sb="188" eb="190">
      <t>チョウサ</t>
    </rPh>
    <rPh sb="194" eb="196">
      <t>イジ</t>
    </rPh>
    <rPh sb="196" eb="198">
      <t>カンリ</t>
    </rPh>
    <rPh sb="201" eb="205">
      <t>チョウジュミョウカ</t>
    </rPh>
    <rPh sb="205" eb="207">
      <t>タイサク</t>
    </rPh>
    <rPh sb="208" eb="209">
      <t>ト</t>
    </rPh>
    <rPh sb="210" eb="211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</si>
</sst>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-1.83</c:v>
                </c:pt>
                <c:pt idx="4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4-4D13-AED0-0408DFD6E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64928"/>
        <c:axId val="304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4-4D13-AED0-0408DFD6E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4928"/>
        <c:axId val="30479872"/>
      </c:lineChart>
      <c:dateAx>
        <c:axId val="8676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79872"/>
        <c:crosses val="autoZero"/>
        <c:auto val="1"/>
        <c:lblOffset val="100"/>
        <c:baseTimeUnit val="years"/>
      </c:dateAx>
      <c:valAx>
        <c:axId val="304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6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31.12</c:v>
                </c:pt>
                <c:pt idx="4">
                  <c:v>39.58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EF-4694-AF5C-E8C73825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7152"/>
        <c:axId val="3066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61.03</c:v>
                </c:pt>
                <c:pt idx="4">
                  <c:v>59.55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EF-4694-AF5C-E8C73825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7152"/>
        <c:axId val="30663424"/>
      </c:lineChart>
      <c:dateAx>
        <c:axId val="3065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63424"/>
        <c:crosses val="autoZero"/>
        <c:auto val="1"/>
        <c:lblOffset val="100"/>
        <c:baseTimeUnit val="years"/>
      </c:dateAx>
      <c:valAx>
        <c:axId val="3066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5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83.11</c:v>
                </c:pt>
                <c:pt idx="4">
                  <c:v>86.33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6A-41C0-B36A-630425D3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78048"/>
        <c:axId val="3097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86.83</c:v>
                </c:pt>
                <c:pt idx="4">
                  <c:v>87.14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6A-41C0-B36A-630425D3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8048"/>
        <c:axId val="30979968"/>
      </c:lineChart>
      <c:dateAx>
        <c:axId val="3097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79968"/>
        <c:crosses val="autoZero"/>
        <c:auto val="1"/>
        <c:lblOffset val="100"/>
        <c:baseTimeUnit val="years"/>
      </c:dateAx>
      <c:valAx>
        <c:axId val="3097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7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111.97</c:v>
                </c:pt>
                <c:pt idx="4">
                  <c:v>117.25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F3-4D93-903F-A1B920A93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7488"/>
        <c:axId val="3052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105.73</c:v>
                </c:pt>
                <c:pt idx="4">
                  <c:v>108.38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F3-4D93-903F-A1B920A93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488"/>
        <c:axId val="30529408"/>
      </c:lineChart>
      <c:dateAx>
        <c:axId val="3052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9408"/>
        <c:crosses val="autoZero"/>
        <c:auto val="1"/>
        <c:lblOffset val="100"/>
        <c:baseTimeUnit val="years"/>
      </c:dateAx>
      <c:valAx>
        <c:axId val="3052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2.81</c:v>
                </c:pt>
                <c:pt idx="4">
                  <c:v>5.62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E5-4F59-A2C3-868A31DC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21408"/>
        <c:axId val="787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14.26</c:v>
                </c:pt>
                <c:pt idx="4">
                  <c:v>15.21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E5-4F59-A2C3-868A31DC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21408"/>
        <c:axId val="78723328"/>
      </c:lineChart>
      <c:dateAx>
        <c:axId val="787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723328"/>
        <c:crosses val="autoZero"/>
        <c:auto val="1"/>
        <c:lblOffset val="100"/>
        <c:baseTimeUnit val="years"/>
      </c:dateAx>
      <c:valAx>
        <c:axId val="787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7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1-4531-B730-166F7E8E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88704"/>
        <c:axId val="3089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A1-4531-B730-166F7E8E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8704"/>
        <c:axId val="30890624"/>
      </c:lineChart>
      <c:dateAx>
        <c:axId val="3088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90624"/>
        <c:crosses val="autoZero"/>
        <c:auto val="1"/>
        <c:lblOffset val="100"/>
        <c:baseTimeUnit val="years"/>
      </c:dateAx>
      <c:valAx>
        <c:axId val="3089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887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EF-4AD6-B890-5B08D3BA6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30432"/>
        <c:axId val="309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14.68</c:v>
                </c:pt>
                <c:pt idx="4">
                  <c:v>12.78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EF-4AD6-B890-5B08D3BA6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0432"/>
        <c:axId val="30932352"/>
      </c:lineChart>
      <c:dateAx>
        <c:axId val="3093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32352"/>
        <c:crosses val="autoZero"/>
        <c:auto val="1"/>
        <c:lblOffset val="100"/>
        <c:baseTimeUnit val="years"/>
      </c:dateAx>
      <c:valAx>
        <c:axId val="309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3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31.44</c:v>
                </c:pt>
                <c:pt idx="4">
                  <c:v>24.44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95-40BA-A837-CC9F47187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70752"/>
        <c:axId val="3057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50.78</c:v>
                </c:pt>
                <c:pt idx="4">
                  <c:v>57.48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5-40BA-A837-CC9F47187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0752"/>
        <c:axId val="30577024"/>
      </c:lineChart>
      <c:dateAx>
        <c:axId val="3057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77024"/>
        <c:crosses val="autoZero"/>
        <c:auto val="1"/>
        <c:lblOffset val="100"/>
        <c:baseTimeUnit val="years"/>
      </c:dateAx>
      <c:valAx>
        <c:axId val="3057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7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2085.34</c:v>
                </c:pt>
                <c:pt idx="4">
                  <c:v>1769.9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7-4EA6-A498-9376D771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5440"/>
        <c:axId val="3069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1053.93</c:v>
                </c:pt>
                <c:pt idx="4">
                  <c:v>1046.25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C7-4EA6-A498-9376D771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5440"/>
        <c:axId val="30691712"/>
      </c:lineChart>
      <c:dateAx>
        <c:axId val="3068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1712"/>
        <c:crosses val="autoZero"/>
        <c:auto val="1"/>
        <c:lblOffset val="100"/>
        <c:baseTimeUnit val="years"/>
      </c:dateAx>
      <c:valAx>
        <c:axId val="3069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8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75.98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25-4966-BA9B-88F6C1CB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22688"/>
        <c:axId val="307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85.23</c:v>
                </c:pt>
                <c:pt idx="4">
                  <c:v>88.37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25-4966-BA9B-88F6C1CB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688"/>
        <c:axId val="30728960"/>
      </c:lineChart>
      <c:dateAx>
        <c:axId val="3072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28960"/>
        <c:crosses val="autoZero"/>
        <c:auto val="1"/>
        <c:lblOffset val="100"/>
        <c:baseTimeUnit val="years"/>
      </c:dateAx>
      <c:valAx>
        <c:axId val="307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2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255.53</c:v>
                </c:pt>
                <c:pt idx="4">
                  <c:v>194.62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22-42D1-8C15-21899BFD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2096"/>
        <c:axId val="3063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185.7</c:v>
                </c:pt>
                <c:pt idx="4">
                  <c:v>178.11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22-42D1-8C15-21899BFD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096"/>
        <c:axId val="30630656"/>
      </c:lineChart>
      <c:dateAx>
        <c:axId val="3061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30656"/>
        <c:crosses val="autoZero"/>
        <c:auto val="1"/>
        <c:lblOffset val="100"/>
        <c:baseTimeUnit val="years"/>
      </c:dateAx>
      <c:valAx>
        <c:axId val="3063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1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長野県　安曇野市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Bd2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98056</v>
      </c>
      <c r="AM8" s="67"/>
      <c r="AN8" s="67"/>
      <c r="AO8" s="67"/>
      <c r="AP8" s="67"/>
      <c r="AQ8" s="67"/>
      <c r="AR8" s="67"/>
      <c r="AS8" s="67"/>
      <c r="AT8" s="66">
        <f>データ!T6</f>
        <v>331.78</v>
      </c>
      <c r="AU8" s="66"/>
      <c r="AV8" s="66"/>
      <c r="AW8" s="66"/>
      <c r="AX8" s="66"/>
      <c r="AY8" s="66"/>
      <c r="AZ8" s="66"/>
      <c r="BA8" s="66"/>
      <c r="BB8" s="66">
        <f>データ!U6</f>
        <v>295.55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49.23</v>
      </c>
      <c r="J10" s="66"/>
      <c r="K10" s="66"/>
      <c r="L10" s="66"/>
      <c r="M10" s="66"/>
      <c r="N10" s="66"/>
      <c r="O10" s="66"/>
      <c r="P10" s="66">
        <f>データ!P6</f>
        <v>80.75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3888</v>
      </c>
      <c r="AE10" s="67"/>
      <c r="AF10" s="67"/>
      <c r="AG10" s="67"/>
      <c r="AH10" s="67"/>
      <c r="AI10" s="67"/>
      <c r="AJ10" s="67"/>
      <c r="AK10" s="2"/>
      <c r="AL10" s="67">
        <f>データ!V6</f>
        <v>79191</v>
      </c>
      <c r="AM10" s="67"/>
      <c r="AN10" s="67"/>
      <c r="AO10" s="67"/>
      <c r="AP10" s="67"/>
      <c r="AQ10" s="67"/>
      <c r="AR10" s="67"/>
      <c r="AS10" s="67"/>
      <c r="AT10" s="66">
        <f>データ!W6</f>
        <v>27.9</v>
      </c>
      <c r="AU10" s="66"/>
      <c r="AV10" s="66"/>
      <c r="AW10" s="66"/>
      <c r="AX10" s="66"/>
      <c r="AY10" s="66"/>
      <c r="AZ10" s="66"/>
      <c r="BA10" s="66"/>
      <c r="BB10" s="66">
        <f>データ!X6</f>
        <v>2838.39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120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【108.80】</v>
      </c>
      <c r="F86" s="26" t="str">
        <f>データ!AT6</f>
        <v>【4.27】</v>
      </c>
      <c r="G86" s="26" t="str">
        <f>データ!BE6</f>
        <v>【66.41】</v>
      </c>
      <c r="H86" s="26" t="str">
        <f>データ!BP6</f>
        <v>【707.33】</v>
      </c>
      <c r="I86" s="26" t="str">
        <f>データ!CA6</f>
        <v>【101.26】</v>
      </c>
      <c r="J86" s="26" t="str">
        <f>データ!CL6</f>
        <v>【136.39】</v>
      </c>
      <c r="K86" s="26" t="str">
        <f>データ!CW6</f>
        <v>【60.13】</v>
      </c>
      <c r="L86" s="26" t="str">
        <f>データ!DH6</f>
        <v>【95.06】</v>
      </c>
      <c r="M86" s="26" t="str">
        <f>データ!DS6</f>
        <v>【38.13】</v>
      </c>
      <c r="N86" s="26" t="str">
        <f>データ!ED6</f>
        <v>【5.37】</v>
      </c>
      <c r="O86" s="26" t="str">
        <f>データ!EO6</f>
        <v>【0.23】</v>
      </c>
    </row>
  </sheetData>
  <sheetProtection algorithmName="SHA-512" hashValue="Wg5QWu/qHagkR/MJUeYHfBFv5S7CwlXpZDnQaAI3eIUSdF+7MVFM9wbyX50VQylSWMEDjwzgpbVAlZUt+rbx7g==" saltValue="9a1CIJEg440xIGCwabuIR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202207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長野県　安曇野市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Bd2</v>
      </c>
      <c r="M6" s="33" t="str">
        <f t="shared" si="3"/>
        <v>非設置</v>
      </c>
      <c r="N6" s="34" t="str">
        <f t="shared" si="3"/>
        <v>-</v>
      </c>
      <c r="O6" s="34">
        <f t="shared" si="3"/>
        <v>49.23</v>
      </c>
      <c r="P6" s="34">
        <f t="shared" si="3"/>
        <v>80.75</v>
      </c>
      <c r="Q6" s="34">
        <f t="shared" si="3"/>
        <v>100</v>
      </c>
      <c r="R6" s="34">
        <f t="shared" si="3"/>
        <v>3888</v>
      </c>
      <c r="S6" s="34">
        <f t="shared" si="3"/>
        <v>98056</v>
      </c>
      <c r="T6" s="34">
        <f t="shared" si="3"/>
        <v>331.78</v>
      </c>
      <c r="U6" s="34">
        <f t="shared" si="3"/>
        <v>295.55</v>
      </c>
      <c r="V6" s="34">
        <f t="shared" si="3"/>
        <v>79191</v>
      </c>
      <c r="W6" s="34">
        <f t="shared" si="3"/>
        <v>27.9</v>
      </c>
      <c r="X6" s="34">
        <f t="shared" si="3"/>
        <v>2838.39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111.97</v>
      </c>
      <c r="AC6" s="35">
        <f t="shared" si="4"/>
        <v>117.25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105.73</v>
      </c>
      <c r="AH6" s="35">
        <f t="shared" si="4"/>
        <v>108.38</v>
      </c>
      <c r="AI6" s="34" t="str">
        <f>IF(AI7="","",IF(AI7="-","【-】","【"&amp;SUBSTITUTE(TEXT(AI7,"#,##0.00"),"-","△")&amp;"】"))</f>
        <v>【108.80】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14.68</v>
      </c>
      <c r="AS6" s="35">
        <f t="shared" si="5"/>
        <v>12.78</v>
      </c>
      <c r="AT6" s="34" t="str">
        <f>IF(AT7="","",IF(AT7="-","【-】","【"&amp;SUBSTITUTE(TEXT(AT7,"#,##0.00"),"-","△")&amp;"】"))</f>
        <v>【4.27】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31.44</v>
      </c>
      <c r="AY6" s="35">
        <f t="shared" si="6"/>
        <v>24.44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50.78</v>
      </c>
      <c r="BD6" s="35">
        <f t="shared" si="6"/>
        <v>57.48</v>
      </c>
      <c r="BE6" s="34" t="str">
        <f>IF(BE7="","",IF(BE7="-","【-】","【"&amp;SUBSTITUTE(TEXT(BE7,"#,##0.00"),"-","△")&amp;"】"))</f>
        <v>【66.41】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2085.34</v>
      </c>
      <c r="BJ6" s="35">
        <f t="shared" si="7"/>
        <v>1769.9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1053.93</v>
      </c>
      <c r="BO6" s="35">
        <f t="shared" si="7"/>
        <v>1046.25</v>
      </c>
      <c r="BP6" s="34" t="str">
        <f>IF(BP7="","",IF(BP7="-","【-】","【"&amp;SUBSTITUTE(TEXT(BP7,"#,##0.00"),"-","△")&amp;"】"))</f>
        <v>【707.33】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75.98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85.23</v>
      </c>
      <c r="BZ6" s="35">
        <f t="shared" si="8"/>
        <v>88.37</v>
      </c>
      <c r="CA6" s="34" t="str">
        <f>IF(CA7="","",IF(CA7="-","【-】","【"&amp;SUBSTITUTE(TEXT(CA7,"#,##0.00"),"-","△")&amp;"】"))</f>
        <v>【101.26】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255.53</v>
      </c>
      <c r="CF6" s="35">
        <f t="shared" si="9"/>
        <v>194.62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185.7</v>
      </c>
      <c r="CK6" s="35">
        <f t="shared" si="9"/>
        <v>178.11</v>
      </c>
      <c r="CL6" s="34" t="str">
        <f>IF(CL7="","",IF(CL7="-","【-】","【"&amp;SUBSTITUTE(TEXT(CL7,"#,##0.00"),"-","△")&amp;"】"))</f>
        <v>【136.39】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31.12</v>
      </c>
      <c r="CQ6" s="35">
        <f t="shared" si="10"/>
        <v>39.58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61.03</v>
      </c>
      <c r="CV6" s="35">
        <f t="shared" si="10"/>
        <v>59.55</v>
      </c>
      <c r="CW6" s="34" t="str">
        <f>IF(CW7="","",IF(CW7="-","【-】","【"&amp;SUBSTITUTE(TEXT(CW7,"#,##0.00"),"-","△")&amp;"】"))</f>
        <v>【60.13】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83.11</v>
      </c>
      <c r="DB6" s="35">
        <f t="shared" si="11"/>
        <v>86.33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86.83</v>
      </c>
      <c r="DG6" s="35">
        <f t="shared" si="11"/>
        <v>87.14</v>
      </c>
      <c r="DH6" s="34" t="str">
        <f>IF(DH7="","",IF(DH7="-","【-】","【"&amp;SUBSTITUTE(TEXT(DH7,"#,##0.00"),"-","△")&amp;"】"))</f>
        <v>【95.06】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2.81</v>
      </c>
      <c r="DM6" s="35">
        <f t="shared" si="12"/>
        <v>5.62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14.26</v>
      </c>
      <c r="DR6" s="35">
        <f t="shared" si="12"/>
        <v>15.21</v>
      </c>
      <c r="DS6" s="34" t="str">
        <f>IF(DS7="","",IF(DS7="-","【-】","【"&amp;SUBSTITUTE(TEXT(DS7,"#,##0.00"),"-","△")&amp;"】"))</f>
        <v>【38.13】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0.01</v>
      </c>
      <c r="EC6" s="35">
        <f t="shared" si="13"/>
        <v>0.01</v>
      </c>
      <c r="ED6" s="34" t="str">
        <f>IF(ED7="","",IF(ED7="-","【-】","【"&amp;SUBSTITUTE(TEXT(ED7,"#,##0.00"),"-","△")&amp;"】"))</f>
        <v>【5.37】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>
        <f t="shared" si="14"/>
        <v>-1.83</v>
      </c>
      <c r="EI6" s="35">
        <f t="shared" si="14"/>
        <v>0.34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0.01</v>
      </c>
      <c r="EN6" s="35">
        <f t="shared" si="14"/>
        <v>0.11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2017</v>
      </c>
      <c r="C7" s="37">
        <v>202207</v>
      </c>
      <c r="D7" s="37">
        <v>46</v>
      </c>
      <c r="E7" s="37">
        <v>17</v>
      </c>
      <c r="F7" s="37">
        <v>1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49.23</v>
      </c>
      <c r="P7" s="38">
        <v>80.75</v>
      </c>
      <c r="Q7" s="38">
        <v>100</v>
      </c>
      <c r="R7" s="38">
        <v>3888</v>
      </c>
      <c r="S7" s="38">
        <v>98056</v>
      </c>
      <c r="T7" s="38">
        <v>331.78</v>
      </c>
      <c r="U7" s="38">
        <v>295.55</v>
      </c>
      <c r="V7" s="38">
        <v>79191</v>
      </c>
      <c r="W7" s="38">
        <v>27.9</v>
      </c>
      <c r="X7" s="38">
        <v>2838.39</v>
      </c>
      <c r="Y7" s="38" t="s">
        <v>114</v>
      </c>
      <c r="Z7" s="38" t="s">
        <v>114</v>
      </c>
      <c r="AA7" s="38" t="s">
        <v>114</v>
      </c>
      <c r="AB7" s="38">
        <v>111.97</v>
      </c>
      <c r="AC7" s="38">
        <v>117.25</v>
      </c>
      <c r="AD7" s="38" t="s">
        <v>114</v>
      </c>
      <c r="AE7" s="38" t="s">
        <v>114</v>
      </c>
      <c r="AF7" s="38" t="s">
        <v>114</v>
      </c>
      <c r="AG7" s="38">
        <v>105.73</v>
      </c>
      <c r="AH7" s="38">
        <v>108.38</v>
      </c>
      <c r="AI7" s="38">
        <v>108.8</v>
      </c>
      <c r="AJ7" s="38" t="s">
        <v>114</v>
      </c>
      <c r="AK7" s="38" t="s">
        <v>114</v>
      </c>
      <c r="AL7" s="38" t="s">
        <v>114</v>
      </c>
      <c r="AM7" s="38">
        <v>0</v>
      </c>
      <c r="AN7" s="38">
        <v>0</v>
      </c>
      <c r="AO7" s="38" t="s">
        <v>114</v>
      </c>
      <c r="AP7" s="38" t="s">
        <v>114</v>
      </c>
      <c r="AQ7" s="38" t="s">
        <v>114</v>
      </c>
      <c r="AR7" s="38">
        <v>14.68</v>
      </c>
      <c r="AS7" s="38">
        <v>12.78</v>
      </c>
      <c r="AT7" s="38">
        <v>4.2699999999999996</v>
      </c>
      <c r="AU7" s="38" t="s">
        <v>114</v>
      </c>
      <c r="AV7" s="38" t="s">
        <v>114</v>
      </c>
      <c r="AW7" s="38" t="s">
        <v>114</v>
      </c>
      <c r="AX7" s="38">
        <v>31.44</v>
      </c>
      <c r="AY7" s="38">
        <v>24.44</v>
      </c>
      <c r="AZ7" s="38" t="s">
        <v>114</v>
      </c>
      <c r="BA7" s="38" t="s">
        <v>114</v>
      </c>
      <c r="BB7" s="38" t="s">
        <v>114</v>
      </c>
      <c r="BC7" s="38">
        <v>50.78</v>
      </c>
      <c r="BD7" s="38">
        <v>57.48</v>
      </c>
      <c r="BE7" s="38">
        <v>66.41</v>
      </c>
      <c r="BF7" s="38" t="s">
        <v>114</v>
      </c>
      <c r="BG7" s="38" t="s">
        <v>114</v>
      </c>
      <c r="BH7" s="38" t="s">
        <v>114</v>
      </c>
      <c r="BI7" s="38">
        <v>2085.34</v>
      </c>
      <c r="BJ7" s="38">
        <v>1769.9</v>
      </c>
      <c r="BK7" s="38" t="s">
        <v>114</v>
      </c>
      <c r="BL7" s="38" t="s">
        <v>114</v>
      </c>
      <c r="BM7" s="38" t="s">
        <v>114</v>
      </c>
      <c r="BN7" s="38">
        <v>1053.93</v>
      </c>
      <c r="BO7" s="38">
        <v>1046.25</v>
      </c>
      <c r="BP7" s="38">
        <v>707.33</v>
      </c>
      <c r="BQ7" s="38" t="s">
        <v>114</v>
      </c>
      <c r="BR7" s="38" t="s">
        <v>114</v>
      </c>
      <c r="BS7" s="38" t="s">
        <v>114</v>
      </c>
      <c r="BT7" s="38">
        <v>75.98</v>
      </c>
      <c r="BU7" s="38">
        <v>100</v>
      </c>
      <c r="BV7" s="38" t="s">
        <v>114</v>
      </c>
      <c r="BW7" s="38" t="s">
        <v>114</v>
      </c>
      <c r="BX7" s="38" t="s">
        <v>114</v>
      </c>
      <c r="BY7" s="38">
        <v>85.23</v>
      </c>
      <c r="BZ7" s="38">
        <v>88.37</v>
      </c>
      <c r="CA7" s="38">
        <v>101.26</v>
      </c>
      <c r="CB7" s="38" t="s">
        <v>114</v>
      </c>
      <c r="CC7" s="38" t="s">
        <v>114</v>
      </c>
      <c r="CD7" s="38" t="s">
        <v>114</v>
      </c>
      <c r="CE7" s="38">
        <v>255.53</v>
      </c>
      <c r="CF7" s="38">
        <v>194.62</v>
      </c>
      <c r="CG7" s="38" t="s">
        <v>114</v>
      </c>
      <c r="CH7" s="38" t="s">
        <v>114</v>
      </c>
      <c r="CI7" s="38" t="s">
        <v>114</v>
      </c>
      <c r="CJ7" s="38">
        <v>185.7</v>
      </c>
      <c r="CK7" s="38">
        <v>178.11</v>
      </c>
      <c r="CL7" s="38">
        <v>136.38999999999999</v>
      </c>
      <c r="CM7" s="38" t="s">
        <v>114</v>
      </c>
      <c r="CN7" s="38" t="s">
        <v>114</v>
      </c>
      <c r="CO7" s="38" t="s">
        <v>114</v>
      </c>
      <c r="CP7" s="38">
        <v>31.12</v>
      </c>
      <c r="CQ7" s="38">
        <v>39.58</v>
      </c>
      <c r="CR7" s="38" t="s">
        <v>114</v>
      </c>
      <c r="CS7" s="38" t="s">
        <v>114</v>
      </c>
      <c r="CT7" s="38" t="s">
        <v>114</v>
      </c>
      <c r="CU7" s="38">
        <v>61.03</v>
      </c>
      <c r="CV7" s="38">
        <v>59.55</v>
      </c>
      <c r="CW7" s="38">
        <v>60.13</v>
      </c>
      <c r="CX7" s="38" t="s">
        <v>114</v>
      </c>
      <c r="CY7" s="38" t="s">
        <v>114</v>
      </c>
      <c r="CZ7" s="38" t="s">
        <v>114</v>
      </c>
      <c r="DA7" s="38">
        <v>83.11</v>
      </c>
      <c r="DB7" s="38">
        <v>86.33</v>
      </c>
      <c r="DC7" s="38" t="s">
        <v>114</v>
      </c>
      <c r="DD7" s="38" t="s">
        <v>114</v>
      </c>
      <c r="DE7" s="38" t="s">
        <v>114</v>
      </c>
      <c r="DF7" s="38">
        <v>86.83</v>
      </c>
      <c r="DG7" s="38">
        <v>87.14</v>
      </c>
      <c r="DH7" s="38">
        <v>95.06</v>
      </c>
      <c r="DI7" s="38" t="s">
        <v>114</v>
      </c>
      <c r="DJ7" s="38" t="s">
        <v>114</v>
      </c>
      <c r="DK7" s="38" t="s">
        <v>114</v>
      </c>
      <c r="DL7" s="38">
        <v>2.81</v>
      </c>
      <c r="DM7" s="38">
        <v>5.62</v>
      </c>
      <c r="DN7" s="38" t="s">
        <v>114</v>
      </c>
      <c r="DO7" s="38" t="s">
        <v>114</v>
      </c>
      <c r="DP7" s="38" t="s">
        <v>114</v>
      </c>
      <c r="DQ7" s="38">
        <v>14.26</v>
      </c>
      <c r="DR7" s="38">
        <v>15.21</v>
      </c>
      <c r="DS7" s="38">
        <v>38.130000000000003</v>
      </c>
      <c r="DT7" s="38" t="s">
        <v>114</v>
      </c>
      <c r="DU7" s="38" t="s">
        <v>114</v>
      </c>
      <c r="DV7" s="38" t="s">
        <v>114</v>
      </c>
      <c r="DW7" s="38">
        <v>0</v>
      </c>
      <c r="DX7" s="38">
        <v>0</v>
      </c>
      <c r="DY7" s="38" t="s">
        <v>114</v>
      </c>
      <c r="DZ7" s="38" t="s">
        <v>114</v>
      </c>
      <c r="EA7" s="38" t="s">
        <v>114</v>
      </c>
      <c r="EB7" s="38">
        <v>0.01</v>
      </c>
      <c r="EC7" s="38">
        <v>0.01</v>
      </c>
      <c r="ED7" s="38">
        <v>5.37</v>
      </c>
      <c r="EE7" s="38" t="s">
        <v>114</v>
      </c>
      <c r="EF7" s="38" t="s">
        <v>114</v>
      </c>
      <c r="EG7" s="38" t="s">
        <v>114</v>
      </c>
      <c r="EH7" s="38">
        <v>-1.83</v>
      </c>
      <c r="EI7" s="38">
        <v>0.34</v>
      </c>
      <c r="EJ7" s="38" t="s">
        <v>114</v>
      </c>
      <c r="EK7" s="38" t="s">
        <v>114</v>
      </c>
      <c r="EL7" s="38" t="s">
        <v>114</v>
      </c>
      <c r="EM7" s="38">
        <v>0.01</v>
      </c>
      <c r="EN7" s="38">
        <v>0.11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2019-02-06T06:38:02Z</cp:lastPrinted>
  <dcterms:created xsi:type="dcterms:W3CDTF">2018-12-03T08:49:08Z</dcterms:created>
  <dcterms:modified xsi:type="dcterms:W3CDTF">2019-02-20T12:44:02Z</dcterms:modified>
  <cp:category/>
</cp:coreProperties>
</file>