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8GUo18BKqP+pxVdeg/BiXxqL2a6cZVZyd8OkOJJWu2Y+HT7y9jyRLa5iw5kRISN0PKfxoQmUXlLSpaEnR4L/Q==" workbookSaltValue="GFnJd6XaRZVJw8JabgSxs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<sst xmlns="http://schemas.openxmlformats.org/spreadsheetml/2006/main" count="232" uniqueCount="120">
  <si>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</si>
  <si>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</si>
  <si>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</si>
  <si>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</si>
  <si>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</si>
  <si>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</si>
  <si>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</si>
  <si>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</si>
  <si>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</si>
  <si>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</si>
  <si>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</si>
  <si>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</si>
  <si>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</si>
  <si>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</si>
  <si>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</si>
  <si>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</si>
  <si>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</si>
  <si>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</si>
  <si>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</si>
  <si>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</si>
  <si>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</si>
  <si>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</si>
  <si>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</si>
  <si>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</si>
  <si>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</si>
  <si>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</si>
  <si>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</si>
  <si>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</si>
  <si>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</si>
  <si>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</si>
  <si>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</si>
  <si>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</si>
  <si>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</si>
  <si>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</si>
  <si>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</si>
  <si>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</si>
  <si>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</si>
  <si>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</si>
  <si>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</si>
  <si>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</si>
  <si>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</si>
  <si>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</si>
  <si>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</si>
  <si>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</si>
  <si>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</si>
  <si>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</si>
  <si>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</si>
  <si>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</si>
  <si>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</si>
  <si>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</si>
  <si>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</si>
  <si>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</si>
  <si>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</si>
  <si>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</si>
  <si>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</si>
  <si>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</si>
  <si>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</si>
  <si>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</si>
  <si>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</si>
  <si>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</si>
  <si>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</si>
  <si>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</si>
  <si>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</si>
  <si>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</si>
  <si>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</si>
  <si>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</si>
  <si>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</si>
  <si>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</si>
  <si>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</si>
  <si>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</si>
  <si>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</si>
  <si>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</si>
  <si>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</si>
  <si>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</si>
  <si>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</si>
  <si>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</si>
  <si>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</si>
  <si>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</si>
  <si>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</si>
  <si>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</si>
  <si>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</si>
  <si>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</si>
  <si>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</si>
  <si>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</si>
  <si>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</si>
  <si>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</si>
  <si>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</si>
  <si>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</si>
  <si>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</si>
  <si>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</si>
  <si>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</si>
  <si>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</si>
  <si>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</si>
  <si>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</si>
  <si>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</si>
  <si>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</si>
  <si>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</si>
  <si>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</si>
  <si>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</si>
  <si>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</si>
  <si>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</si>
  <si>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</si>
  <si>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</si>
  <si>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</si>
  <si>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</si>
  <si>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千曲市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</si>
  <si>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</si>
  <si>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</si>
  <si>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</si>
  <si>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</si>
  <si>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</si>
  <si>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</si>
  <si>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</si>
  <si>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</si>
  <si>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</si>
  <si>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</si>
  <si>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</si>
  <si>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①経常収支比率は、100％を上回り例年並みの水準で安定しています。
②累積欠損金は発生していません。
③流動比率は100％超の値で推移し、十分な支払能力を有しています。全国平均値及び類似団体平均値との比較においても良好な水準です。
④企業債残高対給水収益比率は、例年並み・類似団体平均値程度で推移しています。施設更新の財源として企業債を活用せざるを得ない状況ではありますが、他財源の確保にも努めると共に今後の更新計画及び投資規模の精査を行い、適切な財政投資が求められます。
⑤料金回収率は100％を上回り、類似団体平均値以上で全国平均値並みで推移しており、概ね適正な料金水準であるといえます。
⑥給水原価は、全国平均値並みとなっておりますが、今後は施設の統廃合等も検討し、投資の効率化や維持管理費の削減などコンパクトな経営が求められます。
⑦施設利用率は全国平均値及び類似団体平均値を下回る値で推移しています。人口減少に伴い、施設能力に対する水需要が年々低下していることが大きな原因と考えられます。今後は施設規模の見直しや維持管理費の削減を継続して検討していく必要があります。
⑧有収率は、類似団体平均値を上回る水準で推移していますが、老朽管等の布設替え等の対策を経営状況を精査しながら継続していくことが求められます。</t>
    <rPh sb="1" eb="3">
      <t>ケイジョウ</t>
    </rPh>
    <rPh sb="3" eb="5">
      <t>シュウシ</t>
    </rPh>
    <rPh sb="5" eb="7">
      <t>ヒリツ</t>
    </rPh>
    <rPh sb="14" eb="16">
      <t>ウワマワ</t>
    </rPh>
    <rPh sb="17" eb="19">
      <t>レイネン</t>
    </rPh>
    <rPh sb="19" eb="20">
      <t>ナ</t>
    </rPh>
    <rPh sb="22" eb="24">
      <t>スイジュン</t>
    </rPh>
    <rPh sb="25" eb="27">
      <t>アンテイ</t>
    </rPh>
    <rPh sb="35" eb="37">
      <t>ルイセキ</t>
    </rPh>
    <rPh sb="37" eb="39">
      <t>ケッソン</t>
    </rPh>
    <rPh sb="39" eb="40">
      <t>キン</t>
    </rPh>
    <rPh sb="41" eb="43">
      <t>ハッセイ</t>
    </rPh>
    <rPh sb="52" eb="54">
      <t>リュウドウ</t>
    </rPh>
    <rPh sb="54" eb="56">
      <t>ヒリツ</t>
    </rPh>
    <rPh sb="61" eb="62">
      <t>チョウ</t>
    </rPh>
    <rPh sb="63" eb="64">
      <t>アタイ</t>
    </rPh>
    <rPh sb="65" eb="67">
      <t>スイイ</t>
    </rPh>
    <rPh sb="69" eb="71">
      <t>ジュウブン</t>
    </rPh>
    <rPh sb="72" eb="74">
      <t>シハラ</t>
    </rPh>
    <rPh sb="74" eb="76">
      <t>ノウリョク</t>
    </rPh>
    <rPh sb="77" eb="78">
      <t>ユウ</t>
    </rPh>
    <rPh sb="84" eb="86">
      <t>ゼンコク</t>
    </rPh>
    <rPh sb="86" eb="88">
      <t>ヘイキン</t>
    </rPh>
    <rPh sb="88" eb="89">
      <t>チ</t>
    </rPh>
    <rPh sb="89" eb="90">
      <t>オヨ</t>
    </rPh>
    <rPh sb="91" eb="93">
      <t>ルイジ</t>
    </rPh>
    <rPh sb="93" eb="95">
      <t>ダンタイ</t>
    </rPh>
    <rPh sb="95" eb="97">
      <t>ヘイキン</t>
    </rPh>
    <rPh sb="97" eb="98">
      <t>チ</t>
    </rPh>
    <rPh sb="100" eb="102">
      <t>ヒカク</t>
    </rPh>
    <rPh sb="107" eb="109">
      <t>リョウコウ</t>
    </rPh>
    <rPh sb="110" eb="112">
      <t>スイジュン</t>
    </rPh>
    <rPh sb="117" eb="119">
      <t>キギョウ</t>
    </rPh>
    <rPh sb="119" eb="120">
      <t>サイ</t>
    </rPh>
    <rPh sb="120" eb="122">
      <t>ザンダカ</t>
    </rPh>
    <rPh sb="122" eb="123">
      <t>タイ</t>
    </rPh>
    <rPh sb="123" eb="125">
      <t>キュウスイ</t>
    </rPh>
    <rPh sb="125" eb="127">
      <t>シュウエキ</t>
    </rPh>
    <rPh sb="127" eb="129">
      <t>ヒリツ</t>
    </rPh>
    <rPh sb="131" eb="133">
      <t>レイネン</t>
    </rPh>
    <rPh sb="133" eb="134">
      <t>ナ</t>
    </rPh>
    <rPh sb="136" eb="138">
      <t>ルイジ</t>
    </rPh>
    <rPh sb="138" eb="140">
      <t>ダンタイ</t>
    </rPh>
    <rPh sb="140" eb="142">
      <t>ヘイキン</t>
    </rPh>
    <rPh sb="142" eb="143">
      <t>アタイ</t>
    </rPh>
    <rPh sb="143" eb="145">
      <t>テイド</t>
    </rPh>
    <rPh sb="146" eb="148">
      <t>スイイ</t>
    </rPh>
    <rPh sb="154" eb="156">
      <t>シセツ</t>
    </rPh>
    <rPh sb="156" eb="158">
      <t>コウシン</t>
    </rPh>
    <rPh sb="159" eb="161">
      <t>ザイゲン</t>
    </rPh>
    <rPh sb="164" eb="166">
      <t>キギョウ</t>
    </rPh>
    <rPh sb="166" eb="167">
      <t>サイ</t>
    </rPh>
    <rPh sb="168" eb="170">
      <t>カツヨウ</t>
    </rPh>
    <rPh sb="174" eb="175">
      <t>エ</t>
    </rPh>
    <rPh sb="177" eb="179">
      <t>ジョウキョウ</t>
    </rPh>
    <rPh sb="187" eb="188">
      <t>タ</t>
    </rPh>
    <rPh sb="188" eb="190">
      <t>ザイゲン</t>
    </rPh>
    <rPh sb="191" eb="193">
      <t>カクホ</t>
    </rPh>
    <rPh sb="195" eb="196">
      <t>ツト</t>
    </rPh>
    <rPh sb="199" eb="200">
      <t>トモ</t>
    </rPh>
    <rPh sb="201" eb="203">
      <t>コンゴ</t>
    </rPh>
    <rPh sb="204" eb="206">
      <t>コウシン</t>
    </rPh>
    <rPh sb="206" eb="208">
      <t>ケイカク</t>
    </rPh>
    <rPh sb="208" eb="209">
      <t>オヨ</t>
    </rPh>
    <rPh sb="210" eb="212">
      <t>トウシ</t>
    </rPh>
    <rPh sb="212" eb="214">
      <t>キボ</t>
    </rPh>
    <rPh sb="215" eb="217">
      <t>セイサ</t>
    </rPh>
    <rPh sb="218" eb="219">
      <t>オコナ</t>
    </rPh>
    <rPh sb="221" eb="223">
      <t>テキセツ</t>
    </rPh>
    <rPh sb="224" eb="226">
      <t>ザイセイ</t>
    </rPh>
    <rPh sb="226" eb="228">
      <t>トウシ</t>
    </rPh>
    <rPh sb="229" eb="230">
      <t>モト</t>
    </rPh>
    <rPh sb="238" eb="240">
      <t>リョウキン</t>
    </rPh>
    <rPh sb="240" eb="242">
      <t>カイシュウ</t>
    </rPh>
    <rPh sb="242" eb="243">
      <t>リツ</t>
    </rPh>
    <rPh sb="249" eb="251">
      <t>ウワマワ</t>
    </rPh>
    <rPh sb="253" eb="255">
      <t>ルイジ</t>
    </rPh>
    <rPh sb="255" eb="257">
      <t>ダンタイ</t>
    </rPh>
    <rPh sb="257" eb="259">
      <t>ヘイキン</t>
    </rPh>
    <rPh sb="259" eb="260">
      <t>チ</t>
    </rPh>
    <rPh sb="260" eb="262">
      <t>イジョウ</t>
    </rPh>
    <rPh sb="263" eb="265">
      <t>ゼンコク</t>
    </rPh>
    <rPh sb="265" eb="267">
      <t>ヘイキン</t>
    </rPh>
    <rPh sb="267" eb="268">
      <t>チ</t>
    </rPh>
    <rPh sb="268" eb="269">
      <t>ナ</t>
    </rPh>
    <rPh sb="271" eb="273">
      <t>スイイ</t>
    </rPh>
    <rPh sb="278" eb="279">
      <t>オオム</t>
    </rPh>
    <rPh sb="280" eb="282">
      <t>テキセイ</t>
    </rPh>
    <rPh sb="283" eb="285">
      <t>リョウキン</t>
    </rPh>
    <rPh sb="285" eb="287">
      <t>スイジュン</t>
    </rPh>
    <rPh sb="298" eb="300">
      <t>キュウスイ</t>
    </rPh>
    <rPh sb="300" eb="302">
      <t>ゲンカ</t>
    </rPh>
    <rPh sb="304" eb="306">
      <t>ゼンコク</t>
    </rPh>
    <rPh sb="306" eb="308">
      <t>ヘイキン</t>
    </rPh>
    <rPh sb="308" eb="309">
      <t>チ</t>
    </rPh>
    <rPh sb="309" eb="310">
      <t>ナ</t>
    </rPh>
    <rPh sb="321" eb="323">
      <t>コンゴ</t>
    </rPh>
    <rPh sb="324" eb="326">
      <t>シセツ</t>
    </rPh>
    <rPh sb="327" eb="330">
      <t>トウハイゴウ</t>
    </rPh>
    <rPh sb="330" eb="331">
      <t>トウ</t>
    </rPh>
    <rPh sb="332" eb="334">
      <t>ケントウ</t>
    </rPh>
    <rPh sb="336" eb="338">
      <t>トウシ</t>
    </rPh>
    <rPh sb="339" eb="341">
      <t>コウリツ</t>
    </rPh>
    <rPh sb="341" eb="342">
      <t>カ</t>
    </rPh>
    <rPh sb="343" eb="345">
      <t>イジ</t>
    </rPh>
    <rPh sb="345" eb="348">
      <t>カンリヒ</t>
    </rPh>
    <rPh sb="349" eb="351">
      <t>サクゲン</t>
    </rPh>
    <rPh sb="359" eb="361">
      <t>ケイエイ</t>
    </rPh>
    <rPh sb="362" eb="363">
      <t>モト</t>
    </rPh>
    <rPh sb="371" eb="373">
      <t>シセツ</t>
    </rPh>
    <rPh sb="373" eb="376">
      <t>リヨウリツ</t>
    </rPh>
    <rPh sb="377" eb="379">
      <t>ゼンコク</t>
    </rPh>
    <rPh sb="379" eb="381">
      <t>ヘイキン</t>
    </rPh>
    <rPh sb="381" eb="382">
      <t>チ</t>
    </rPh>
    <rPh sb="382" eb="383">
      <t>オヨ</t>
    </rPh>
    <rPh sb="384" eb="386">
      <t>ルイジ</t>
    </rPh>
    <rPh sb="386" eb="388">
      <t>ダンタイ</t>
    </rPh>
    <rPh sb="388" eb="390">
      <t>ヘイキン</t>
    </rPh>
    <rPh sb="390" eb="391">
      <t>チ</t>
    </rPh>
    <rPh sb="392" eb="394">
      <t>シタマワ</t>
    </rPh>
    <rPh sb="395" eb="396">
      <t>アタイ</t>
    </rPh>
    <rPh sb="397" eb="399">
      <t>スイイ</t>
    </rPh>
    <rPh sb="405" eb="407">
      <t>ジンコウ</t>
    </rPh>
    <rPh sb="407" eb="409">
      <t>ゲンショウ</t>
    </rPh>
    <rPh sb="410" eb="411">
      <t>トモナ</t>
    </rPh>
    <rPh sb="413" eb="415">
      <t>シセツ</t>
    </rPh>
    <rPh sb="415" eb="417">
      <t>ノウリョク</t>
    </rPh>
    <rPh sb="418" eb="419">
      <t>タイ</t>
    </rPh>
    <rPh sb="421" eb="422">
      <t>ミズ</t>
    </rPh>
    <rPh sb="422" eb="424">
      <t>ジュヨウ</t>
    </rPh>
    <rPh sb="425" eb="427">
      <t>ネンネン</t>
    </rPh>
    <rPh sb="427" eb="429">
      <t>テイカ</t>
    </rPh>
    <rPh sb="436" eb="437">
      <t>オオ</t>
    </rPh>
    <rPh sb="439" eb="441">
      <t>ゲンイン</t>
    </rPh>
    <rPh sb="442" eb="443">
      <t>カンガ</t>
    </rPh>
    <rPh sb="449" eb="451">
      <t>コンゴ</t>
    </rPh>
    <rPh sb="452" eb="454">
      <t>シセツ</t>
    </rPh>
    <rPh sb="454" eb="456">
      <t>キボ</t>
    </rPh>
    <rPh sb="457" eb="459">
      <t>ミナオ</t>
    </rPh>
    <rPh sb="461" eb="463">
      <t>イジ</t>
    </rPh>
    <rPh sb="463" eb="466">
      <t>カンリヒ</t>
    </rPh>
    <rPh sb="467" eb="469">
      <t>サクゲン</t>
    </rPh>
    <rPh sb="470" eb="472">
      <t>ケイゾク</t>
    </rPh>
    <rPh sb="474" eb="476">
      <t>ケントウ</t>
    </rPh>
    <rPh sb="480" eb="482">
      <t>ヒツヨウ</t>
    </rPh>
    <rPh sb="490" eb="492">
      <t>ユウシュウ</t>
    </rPh>
    <rPh sb="492" eb="493">
      <t>リツ</t>
    </rPh>
    <rPh sb="495" eb="497">
      <t>ルイジ</t>
    </rPh>
    <rPh sb="497" eb="499">
      <t>ダンタイ</t>
    </rPh>
    <rPh sb="499" eb="501">
      <t>ヘイキン</t>
    </rPh>
    <rPh sb="501" eb="502">
      <t>チ</t>
    </rPh>
    <rPh sb="503" eb="505">
      <t>ウワマワ</t>
    </rPh>
    <rPh sb="506" eb="508">
      <t>スイジュン</t>
    </rPh>
    <rPh sb="509" eb="511">
      <t>スイイ</t>
    </rPh>
    <rPh sb="518" eb="520">
      <t>ロウキュウ</t>
    </rPh>
    <rPh sb="520" eb="521">
      <t>カン</t>
    </rPh>
    <rPh sb="521" eb="522">
      <t>トウ</t>
    </rPh>
    <rPh sb="523" eb="525">
      <t>フセツ</t>
    </rPh>
    <rPh sb="525" eb="526">
      <t>カ</t>
    </rPh>
    <rPh sb="527" eb="528">
      <t>トウ</t>
    </rPh>
    <rPh sb="529" eb="531">
      <t>タイサク</t>
    </rPh>
    <rPh sb="532" eb="534">
      <t>ケイエイ</t>
    </rPh>
    <rPh sb="534" eb="536">
      <t>ジョウキョウ</t>
    </rPh>
    <rPh sb="537" eb="539">
      <t>セイサ</t>
    </rPh>
    <rPh sb="543" eb="545">
      <t>ケイゾク</t>
    </rPh>
    <rPh sb="552" eb="553">
      <t>モト</t>
    </rPh>
    <phoneticPr fontId="4"/>
  </si>
  <si>
    <t>①有形固定資産原価償却率は、全国平均値及び類似団体平均値を下回っており比較的順当に更新を進められている状況ではありますが、②管路経年化率に見られるように十分に更新されている状況ではありません。
②管路経年化率については、台帳整備を平成27年度から徐々に進めていく中で資産状況が整理されてきました。今後も台帳整備を継続し、資産の早期確定を目指します。また、施設及び管路の更新についても計画的に実施していく必要があります。
③管路更新率について、平成28年度に実施した布設替工事区間の舗装復旧を平成29年度において実施したため値はゼロとなっています。管路更新については、計画的に実施していきます。</t>
    <rPh sb="1" eb="3">
      <t>ユウケイ</t>
    </rPh>
    <rPh sb="3" eb="5">
      <t>コテイ</t>
    </rPh>
    <rPh sb="5" eb="7">
      <t>シサン</t>
    </rPh>
    <rPh sb="7" eb="9">
      <t>ゲンカ</t>
    </rPh>
    <rPh sb="9" eb="11">
      <t>ショウキャク</t>
    </rPh>
    <rPh sb="11" eb="12">
      <t>リツ</t>
    </rPh>
    <rPh sb="14" eb="16">
      <t>ゼンコク</t>
    </rPh>
    <rPh sb="16" eb="18">
      <t>ヘイキン</t>
    </rPh>
    <rPh sb="18" eb="19">
      <t>チ</t>
    </rPh>
    <rPh sb="19" eb="20">
      <t>オヨ</t>
    </rPh>
    <rPh sb="21" eb="23">
      <t>ルイジ</t>
    </rPh>
    <rPh sb="23" eb="25">
      <t>ダンタイ</t>
    </rPh>
    <rPh sb="25" eb="27">
      <t>ヘイキン</t>
    </rPh>
    <rPh sb="27" eb="28">
      <t>チ</t>
    </rPh>
    <rPh sb="29" eb="31">
      <t>シタマワ</t>
    </rPh>
    <rPh sb="35" eb="38">
      <t>ヒカクテキ</t>
    </rPh>
    <rPh sb="38" eb="40">
      <t>ジュントウ</t>
    </rPh>
    <rPh sb="41" eb="43">
      <t>コウシン</t>
    </rPh>
    <rPh sb="44" eb="45">
      <t>スス</t>
    </rPh>
    <rPh sb="51" eb="53">
      <t>ジョウキョウ</t>
    </rPh>
    <rPh sb="62" eb="64">
      <t>カンロ</t>
    </rPh>
    <rPh sb="64" eb="66">
      <t>ケイネン</t>
    </rPh>
    <rPh sb="66" eb="67">
      <t>カ</t>
    </rPh>
    <rPh sb="67" eb="68">
      <t>リツ</t>
    </rPh>
    <rPh sb="69" eb="70">
      <t>ミ</t>
    </rPh>
    <rPh sb="76" eb="78">
      <t>ジュウブン</t>
    </rPh>
    <rPh sb="79" eb="81">
      <t>コウシン</t>
    </rPh>
    <rPh sb="86" eb="88">
      <t>ジョウキョウ</t>
    </rPh>
    <rPh sb="98" eb="100">
      <t>カンロ</t>
    </rPh>
    <rPh sb="100" eb="102">
      <t>ケイネン</t>
    </rPh>
    <rPh sb="102" eb="103">
      <t>カ</t>
    </rPh>
    <rPh sb="103" eb="104">
      <t>リツ</t>
    </rPh>
    <rPh sb="110" eb="112">
      <t>ダイチョウ</t>
    </rPh>
    <rPh sb="112" eb="114">
      <t>セイビ</t>
    </rPh>
    <rPh sb="115" eb="117">
      <t>ヘイセイ</t>
    </rPh>
    <rPh sb="119" eb="121">
      <t>ネンド</t>
    </rPh>
    <rPh sb="123" eb="125">
      <t>ジョジョ</t>
    </rPh>
    <rPh sb="126" eb="127">
      <t>スス</t>
    </rPh>
    <rPh sb="131" eb="132">
      <t>ナカ</t>
    </rPh>
    <rPh sb="133" eb="135">
      <t>シサン</t>
    </rPh>
    <rPh sb="135" eb="137">
      <t>ジョウキョウ</t>
    </rPh>
    <rPh sb="138" eb="140">
      <t>セイリ</t>
    </rPh>
    <rPh sb="148" eb="150">
      <t>コンゴ</t>
    </rPh>
    <rPh sb="151" eb="153">
      <t>ダイチョウ</t>
    </rPh>
    <rPh sb="153" eb="155">
      <t>セイビ</t>
    </rPh>
    <rPh sb="156" eb="158">
      <t>ケイゾク</t>
    </rPh>
    <rPh sb="160" eb="162">
      <t>シサン</t>
    </rPh>
    <rPh sb="163" eb="165">
      <t>ソウキ</t>
    </rPh>
    <rPh sb="165" eb="167">
      <t>カクテイ</t>
    </rPh>
    <rPh sb="168" eb="170">
      <t>メザ</t>
    </rPh>
    <rPh sb="177" eb="179">
      <t>シセツ</t>
    </rPh>
    <rPh sb="179" eb="180">
      <t>オヨ</t>
    </rPh>
    <rPh sb="181" eb="183">
      <t>カンロ</t>
    </rPh>
    <rPh sb="184" eb="186">
      <t>コウシン</t>
    </rPh>
    <rPh sb="191" eb="193">
      <t>ケイカク</t>
    </rPh>
    <rPh sb="193" eb="194">
      <t>テキ</t>
    </rPh>
    <rPh sb="195" eb="197">
      <t>ジッシ</t>
    </rPh>
    <rPh sb="201" eb="203">
      <t>ヒツヨウ</t>
    </rPh>
    <rPh sb="211" eb="213">
      <t>カンロ</t>
    </rPh>
    <rPh sb="213" eb="215">
      <t>コウシン</t>
    </rPh>
    <rPh sb="215" eb="216">
      <t>リツ</t>
    </rPh>
    <rPh sb="221" eb="223">
      <t>ヘイセイ</t>
    </rPh>
    <rPh sb="225" eb="227">
      <t>ネンド</t>
    </rPh>
    <rPh sb="228" eb="230">
      <t>ジッシ</t>
    </rPh>
    <rPh sb="232" eb="234">
      <t>フセツ</t>
    </rPh>
    <rPh sb="234" eb="235">
      <t>カ</t>
    </rPh>
    <rPh sb="235" eb="237">
      <t>コウジ</t>
    </rPh>
    <rPh sb="237" eb="239">
      <t>クカン</t>
    </rPh>
    <rPh sb="240" eb="242">
      <t>ホソウ</t>
    </rPh>
    <rPh sb="242" eb="244">
      <t>フッキュウ</t>
    </rPh>
    <rPh sb="245" eb="247">
      <t>ヘイセイ</t>
    </rPh>
    <rPh sb="249" eb="251">
      <t>ネンド</t>
    </rPh>
    <rPh sb="255" eb="257">
      <t>ジッシ</t>
    </rPh>
    <rPh sb="261" eb="262">
      <t>アタイ</t>
    </rPh>
    <rPh sb="273" eb="275">
      <t>カンロ</t>
    </rPh>
    <rPh sb="275" eb="277">
      <t>コウシン</t>
    </rPh>
    <rPh sb="283" eb="286">
      <t>ケイカクテキ</t>
    </rPh>
    <rPh sb="287" eb="289">
      <t>ジッシ</t>
    </rPh>
    <phoneticPr fontId="4"/>
  </si>
  <si>
    <t>　施設利用や企業債水準が課題となりつつも、概ね健全な経営状況であるといえます。
　しかし、給水収益の減少が続く中で更新事業及び改良事業を行って行く必要があることから、今後の財政面においては更に厳しさを増していきます。
　持続可能な水道事業を行っていくために、施設規模の見直しや維持管理費の削減、企業債水準の平準化を積極的に検討していく必要があります。また、投資・財政計画のローリングを定期的に実施したうえで収支均衡を維持し、必要に応じて料金体系の見直しを検討していきます。
　なお、事業体単体で健全経営のための更なる創意工夫を行うだけでなく、近隣事業体と開催する「水道事業運営研究会」等においても共同かつ広い視点で効率化・健全化の取組みを引き続き検討していきます。
　</t>
    <rPh sb="1" eb="3">
      <t>シセツ</t>
    </rPh>
    <rPh sb="3" eb="5">
      <t>リヨウ</t>
    </rPh>
    <rPh sb="6" eb="8">
      <t>キギョウ</t>
    </rPh>
    <rPh sb="8" eb="9">
      <t>サイ</t>
    </rPh>
    <rPh sb="9" eb="11">
      <t>スイジュン</t>
    </rPh>
    <rPh sb="12" eb="14">
      <t>カダイ</t>
    </rPh>
    <rPh sb="21" eb="22">
      <t>オオム</t>
    </rPh>
    <rPh sb="23" eb="25">
      <t>ケンゼン</t>
    </rPh>
    <rPh sb="26" eb="28">
      <t>ケイエイ</t>
    </rPh>
    <rPh sb="28" eb="30">
      <t>ジョウキョウ</t>
    </rPh>
    <rPh sb="45" eb="47">
      <t>キュウスイ</t>
    </rPh>
    <rPh sb="47" eb="49">
      <t>シュウエキ</t>
    </rPh>
    <rPh sb="50" eb="52">
      <t>ゲンショウ</t>
    </rPh>
    <rPh sb="53" eb="54">
      <t>ツヅ</t>
    </rPh>
    <rPh sb="55" eb="56">
      <t>ナカ</t>
    </rPh>
    <rPh sb="57" eb="59">
      <t>コウシン</t>
    </rPh>
    <rPh sb="59" eb="61">
      <t>ジギョウ</t>
    </rPh>
    <rPh sb="61" eb="62">
      <t>オヨ</t>
    </rPh>
    <rPh sb="63" eb="65">
      <t>カイリョウ</t>
    </rPh>
    <rPh sb="65" eb="67">
      <t>ジギョウ</t>
    </rPh>
    <rPh sb="68" eb="69">
      <t>オコナ</t>
    </rPh>
    <rPh sb="71" eb="72">
      <t>イ</t>
    </rPh>
    <rPh sb="73" eb="75">
      <t>ヒツヨウ</t>
    </rPh>
    <rPh sb="83" eb="85">
      <t>コンゴ</t>
    </rPh>
    <rPh sb="86" eb="88">
      <t>ザイセイ</t>
    </rPh>
    <rPh sb="88" eb="89">
      <t>メン</t>
    </rPh>
    <rPh sb="94" eb="95">
      <t>サラ</t>
    </rPh>
    <rPh sb="96" eb="97">
      <t>キビ</t>
    </rPh>
    <rPh sb="100" eb="101">
      <t>マ</t>
    </rPh>
    <rPh sb="110" eb="112">
      <t>ジゾク</t>
    </rPh>
    <rPh sb="112" eb="114">
      <t>カノウ</t>
    </rPh>
    <rPh sb="115" eb="117">
      <t>スイドウ</t>
    </rPh>
    <rPh sb="117" eb="119">
      <t>ジギョウ</t>
    </rPh>
    <rPh sb="120" eb="121">
      <t>オコナ</t>
    </rPh>
    <rPh sb="129" eb="131">
      <t>シセツ</t>
    </rPh>
    <rPh sb="131" eb="133">
      <t>キボ</t>
    </rPh>
    <rPh sb="134" eb="136">
      <t>ミナオ</t>
    </rPh>
    <rPh sb="138" eb="140">
      <t>イジ</t>
    </rPh>
    <rPh sb="140" eb="143">
      <t>カンリヒ</t>
    </rPh>
    <rPh sb="144" eb="146">
      <t>サクゲン</t>
    </rPh>
    <rPh sb="147" eb="149">
      <t>キギョウ</t>
    </rPh>
    <rPh sb="149" eb="150">
      <t>サイ</t>
    </rPh>
    <rPh sb="150" eb="152">
      <t>スイジュン</t>
    </rPh>
    <rPh sb="153" eb="156">
      <t>ヘイジュンカ</t>
    </rPh>
    <rPh sb="157" eb="160">
      <t>セッキョクテキ</t>
    </rPh>
    <rPh sb="161" eb="163">
      <t>ケントウ</t>
    </rPh>
    <rPh sb="167" eb="169">
      <t>ヒツヨウ</t>
    </rPh>
    <rPh sb="178" eb="180">
      <t>トウシ</t>
    </rPh>
    <rPh sb="181" eb="183">
      <t>ザイセイ</t>
    </rPh>
    <rPh sb="183" eb="185">
      <t>ケイカク</t>
    </rPh>
    <rPh sb="192" eb="195">
      <t>テイキテキ</t>
    </rPh>
    <rPh sb="196" eb="198">
      <t>ジッシ</t>
    </rPh>
    <rPh sb="203" eb="205">
      <t>シュウシ</t>
    </rPh>
    <rPh sb="205" eb="207">
      <t>キンコウ</t>
    </rPh>
    <rPh sb="208" eb="210">
      <t>イジ</t>
    </rPh>
    <rPh sb="212" eb="214">
      <t>ヒツヨウ</t>
    </rPh>
    <rPh sb="215" eb="216">
      <t>オウ</t>
    </rPh>
    <rPh sb="218" eb="220">
      <t>リョウキン</t>
    </rPh>
    <rPh sb="220" eb="222">
      <t>タイケイ</t>
    </rPh>
    <rPh sb="223" eb="225">
      <t>ミナオ</t>
    </rPh>
    <rPh sb="227" eb="229">
      <t>ケントウ</t>
    </rPh>
    <rPh sb="241" eb="244">
      <t>ジギョウタイ</t>
    </rPh>
    <rPh sb="244" eb="246">
      <t>タンタイ</t>
    </rPh>
    <rPh sb="247" eb="249">
      <t>ケンゼン</t>
    </rPh>
    <rPh sb="249" eb="251">
      <t>ケイエイ</t>
    </rPh>
    <rPh sb="255" eb="256">
      <t>サラ</t>
    </rPh>
    <rPh sb="258" eb="260">
      <t>ソウイ</t>
    </rPh>
    <rPh sb="260" eb="262">
      <t>クフウ</t>
    </rPh>
    <rPh sb="263" eb="264">
      <t>オコナ</t>
    </rPh>
    <rPh sb="271" eb="273">
      <t>キンリン</t>
    </rPh>
    <rPh sb="273" eb="276">
      <t>ジギョウタイ</t>
    </rPh>
    <rPh sb="277" eb="279">
      <t>カイサイ</t>
    </rPh>
    <rPh sb="282" eb="284">
      <t>スイドウ</t>
    </rPh>
    <rPh sb="284" eb="286">
      <t>ジギョウ</t>
    </rPh>
    <rPh sb="286" eb="288">
      <t>ウンエイ</t>
    </rPh>
    <rPh sb="288" eb="290">
      <t>ケンキュウ</t>
    </rPh>
    <rPh sb="290" eb="291">
      <t>カイ</t>
    </rPh>
    <rPh sb="292" eb="293">
      <t>トウ</t>
    </rPh>
    <rPh sb="298" eb="300">
      <t>キョウドウ</t>
    </rPh>
    <rPh sb="302" eb="303">
      <t>ヒロ</t>
    </rPh>
    <rPh sb="304" eb="306">
      <t>シテン</t>
    </rPh>
    <rPh sb="307" eb="310">
      <t>コウリツカ</t>
    </rPh>
    <rPh sb="311" eb="314">
      <t>ケンゼンカ</t>
    </rPh>
    <rPh sb="315" eb="317">
      <t>トリク</t>
    </rPh>
    <rPh sb="319" eb="320">
      <t>ヒ</t>
    </rPh>
    <rPh sb="321" eb="322">
      <t>ツヅ</t>
    </rPh>
    <rPh sb="323" eb="325">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</si>
</sst>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5.56</c:v>
                </c:pt>
                <c:pt idx="1">
                  <c:v>1.64</c:v>
                </c:pt>
                <c:pt idx="2">
                  <c:v>0.08</c:v>
                </c:pt>
                <c:pt idx="3">
                  <c:v>1.56</c:v>
                </c:pt>
                <c:pt idx="4" formatCode="#,##0.00;&quot;△&quot;#,##0.00">
                  <c:v>0</c:v>
                </c:pt>
              </c:numCache>
            </c:numRef>
          </c:val>
          <c:extLst xmlns:c16r2="http://schemas.microsoft.com/office/drawing/2015/06/chart">
            <c:ext xmlns:c16="http://schemas.microsoft.com/office/drawing/2014/chart" uri="{C3380CC4-5D6E-409C-BE32-E72D297353CC}">
              <c16:uniqueId val="{00000000-7CCA-4A73-A0C6-85DD4BDF6C89}"/>
            </c:ext>
          </c:extLst>
        </c:ser>
        <c:dLbls>
          <c:showLegendKey val="0"/>
          <c:showVal val="0"/>
          <c:showCatName val="0"/>
          <c:showSerName val="0"/>
          <c:showPercent val="0"/>
          <c:showBubbleSize val="0"/>
        </c:dLbls>
        <c:gapWidth val="150"/>
        <c:axId val="83036416"/>
        <c:axId val="830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7CCA-4A73-A0C6-85DD4BDF6C89}"/>
            </c:ext>
          </c:extLst>
        </c:ser>
        <c:dLbls>
          <c:showLegendKey val="0"/>
          <c:showVal val="0"/>
          <c:showCatName val="0"/>
          <c:showSerName val="0"/>
          <c:showPercent val="0"/>
          <c:showBubbleSize val="0"/>
        </c:dLbls>
        <c:marker val="1"/>
        <c:smooth val="0"/>
        <c:axId val="83036416"/>
        <c:axId val="83038592"/>
      </c:lineChart>
      <c:dateAx>
        <c:axId val="83036416"/>
        <c:scaling>
          <c:orientation val="minMax"/>
        </c:scaling>
        <c:delete val="1"/>
        <c:axPos val="b"/>
        <c:numFmt formatCode="ge" sourceLinked="1"/>
        <c:majorTickMark val="none"/>
        <c:minorTickMark val="none"/>
        <c:tickLblPos val="none"/>
        <c:crossAx val="83038592"/>
        <c:crosses val="autoZero"/>
        <c:auto val="1"/>
        <c:lblOffset val="100"/>
        <c:baseTimeUnit val="years"/>
      </c:dateAx>
      <c:valAx>
        <c:axId val="830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3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42.92</c:v>
                </c:pt>
                <c:pt idx="1">
                  <c:v>41.8</c:v>
                </c:pt>
                <c:pt idx="2">
                  <c:v>42.09</c:v>
                </c:pt>
                <c:pt idx="3">
                  <c:v>42.15</c:v>
                </c:pt>
                <c:pt idx="4">
                  <c:v>41.44</c:v>
                </c:pt>
              </c:numCache>
            </c:numRef>
          </c:val>
          <c:extLst xmlns:c16r2="http://schemas.microsoft.com/office/drawing/2015/06/chart">
            <c:ext xmlns:c16="http://schemas.microsoft.com/office/drawing/2014/chart" uri="{C3380CC4-5D6E-409C-BE32-E72D297353CC}">
              <c16:uniqueId val="{00000000-5220-4E98-8AB7-F05830E25382}"/>
            </c:ext>
          </c:extLst>
        </c:ser>
        <c:dLbls>
          <c:showLegendKey val="0"/>
          <c:showVal val="0"/>
          <c:showCatName val="0"/>
          <c:showSerName val="0"/>
          <c:showPercent val="0"/>
          <c:showBubbleSize val="0"/>
        </c:dLbls>
        <c:gapWidth val="150"/>
        <c:axId val="85768064"/>
        <c:axId val="8577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5220-4E98-8AB7-F05830E25382}"/>
            </c:ext>
          </c:extLst>
        </c:ser>
        <c:dLbls>
          <c:showLegendKey val="0"/>
          <c:showVal val="0"/>
          <c:showCatName val="0"/>
          <c:showSerName val="0"/>
          <c:showPercent val="0"/>
          <c:showBubbleSize val="0"/>
        </c:dLbls>
        <c:marker val="1"/>
        <c:smooth val="0"/>
        <c:axId val="85768064"/>
        <c:axId val="85774336"/>
      </c:lineChart>
      <c:dateAx>
        <c:axId val="85768064"/>
        <c:scaling>
          <c:orientation val="minMax"/>
        </c:scaling>
        <c:delete val="1"/>
        <c:axPos val="b"/>
        <c:numFmt formatCode="ge" sourceLinked="1"/>
        <c:majorTickMark val="none"/>
        <c:minorTickMark val="none"/>
        <c:tickLblPos val="none"/>
        <c:crossAx val="85774336"/>
        <c:crosses val="autoZero"/>
        <c:auto val="1"/>
        <c:lblOffset val="100"/>
        <c:baseTimeUnit val="years"/>
      </c:dateAx>
      <c:valAx>
        <c:axId val="857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6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83.42</c:v>
                </c:pt>
                <c:pt idx="1">
                  <c:v>83.23</c:v>
                </c:pt>
                <c:pt idx="2">
                  <c:v>83.01</c:v>
                </c:pt>
                <c:pt idx="3">
                  <c:v>83.02</c:v>
                </c:pt>
                <c:pt idx="4">
                  <c:v>82.95</c:v>
                </c:pt>
              </c:numCache>
            </c:numRef>
          </c:val>
          <c:extLst xmlns:c16r2="http://schemas.microsoft.com/office/drawing/2015/06/chart">
            <c:ext xmlns:c16="http://schemas.microsoft.com/office/drawing/2014/chart" uri="{C3380CC4-5D6E-409C-BE32-E72D297353CC}">
              <c16:uniqueId val="{00000000-424B-41CA-BEC9-37C941AB008C}"/>
            </c:ext>
          </c:extLst>
        </c:ser>
        <c:dLbls>
          <c:showLegendKey val="0"/>
          <c:showVal val="0"/>
          <c:showCatName val="0"/>
          <c:showSerName val="0"/>
          <c:showPercent val="0"/>
          <c:showBubbleSize val="0"/>
        </c:dLbls>
        <c:gapWidth val="150"/>
        <c:axId val="85821696"/>
        <c:axId val="8583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424B-41CA-BEC9-37C941AB008C}"/>
            </c:ext>
          </c:extLst>
        </c:ser>
        <c:dLbls>
          <c:showLegendKey val="0"/>
          <c:showVal val="0"/>
          <c:showCatName val="0"/>
          <c:showSerName val="0"/>
          <c:showPercent val="0"/>
          <c:showBubbleSize val="0"/>
        </c:dLbls>
        <c:marker val="1"/>
        <c:smooth val="0"/>
        <c:axId val="85821696"/>
        <c:axId val="85832064"/>
      </c:lineChart>
      <c:dateAx>
        <c:axId val="85821696"/>
        <c:scaling>
          <c:orientation val="minMax"/>
        </c:scaling>
        <c:delete val="1"/>
        <c:axPos val="b"/>
        <c:numFmt formatCode="ge" sourceLinked="1"/>
        <c:majorTickMark val="none"/>
        <c:minorTickMark val="none"/>
        <c:tickLblPos val="none"/>
        <c:crossAx val="85832064"/>
        <c:crosses val="autoZero"/>
        <c:auto val="1"/>
        <c:lblOffset val="100"/>
        <c:baseTimeUnit val="years"/>
      </c:dateAx>
      <c:valAx>
        <c:axId val="8583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101.9</c:v>
                </c:pt>
                <c:pt idx="1">
                  <c:v>127.15</c:v>
                </c:pt>
                <c:pt idx="2">
                  <c:v>106.66</c:v>
                </c:pt>
                <c:pt idx="3">
                  <c:v>108.32</c:v>
                </c:pt>
                <c:pt idx="4">
                  <c:v>109.32</c:v>
                </c:pt>
              </c:numCache>
            </c:numRef>
          </c:val>
          <c:extLst xmlns:c16r2="http://schemas.microsoft.com/office/drawing/2015/06/chart">
            <c:ext xmlns:c16="http://schemas.microsoft.com/office/drawing/2014/chart" uri="{C3380CC4-5D6E-409C-BE32-E72D297353CC}">
              <c16:uniqueId val="{00000000-AB2D-45C6-B0E1-4B1EF321B896}"/>
            </c:ext>
          </c:extLst>
        </c:ser>
        <c:dLbls>
          <c:showLegendKey val="0"/>
          <c:showVal val="0"/>
          <c:showCatName val="0"/>
          <c:showSerName val="0"/>
          <c:showPercent val="0"/>
          <c:showBubbleSize val="0"/>
        </c:dLbls>
        <c:gapWidth val="150"/>
        <c:axId val="83077760"/>
        <c:axId val="830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AB2D-45C6-B0E1-4B1EF321B896}"/>
            </c:ext>
          </c:extLst>
        </c:ser>
        <c:dLbls>
          <c:showLegendKey val="0"/>
          <c:showVal val="0"/>
          <c:showCatName val="0"/>
          <c:showSerName val="0"/>
          <c:showPercent val="0"/>
          <c:showBubbleSize val="0"/>
        </c:dLbls>
        <c:marker val="1"/>
        <c:smooth val="0"/>
        <c:axId val="83077760"/>
        <c:axId val="83088128"/>
      </c:lineChart>
      <c:dateAx>
        <c:axId val="83077760"/>
        <c:scaling>
          <c:orientation val="minMax"/>
        </c:scaling>
        <c:delete val="1"/>
        <c:axPos val="b"/>
        <c:numFmt formatCode="ge" sourceLinked="1"/>
        <c:majorTickMark val="none"/>
        <c:minorTickMark val="none"/>
        <c:tickLblPos val="none"/>
        <c:crossAx val="83088128"/>
        <c:crosses val="autoZero"/>
        <c:auto val="1"/>
        <c:lblOffset val="100"/>
        <c:baseTimeUnit val="years"/>
      </c:dateAx>
      <c:valAx>
        <c:axId val="83088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30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20.2</c:v>
                </c:pt>
                <c:pt idx="1">
                  <c:v>20.9</c:v>
                </c:pt>
                <c:pt idx="2">
                  <c:v>22.59</c:v>
                </c:pt>
                <c:pt idx="3">
                  <c:v>23.93</c:v>
                </c:pt>
                <c:pt idx="4">
                  <c:v>25.02</c:v>
                </c:pt>
              </c:numCache>
            </c:numRef>
          </c:val>
          <c:extLst xmlns:c16r2="http://schemas.microsoft.com/office/drawing/2015/06/chart">
            <c:ext xmlns:c16="http://schemas.microsoft.com/office/drawing/2014/chart" uri="{C3380CC4-5D6E-409C-BE32-E72D297353CC}">
              <c16:uniqueId val="{00000000-1F03-4CAE-8C42-3262904AB3A1}"/>
            </c:ext>
          </c:extLst>
        </c:ser>
        <c:dLbls>
          <c:showLegendKey val="0"/>
          <c:showVal val="0"/>
          <c:showCatName val="0"/>
          <c:showSerName val="0"/>
          <c:showPercent val="0"/>
          <c:showBubbleSize val="0"/>
        </c:dLbls>
        <c:gapWidth val="150"/>
        <c:axId val="84372480"/>
        <c:axId val="8437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1F03-4CAE-8C42-3262904AB3A1}"/>
            </c:ext>
          </c:extLst>
        </c:ser>
        <c:dLbls>
          <c:showLegendKey val="0"/>
          <c:showVal val="0"/>
          <c:showCatName val="0"/>
          <c:showSerName val="0"/>
          <c:showPercent val="0"/>
          <c:showBubbleSize val="0"/>
        </c:dLbls>
        <c:marker val="1"/>
        <c:smooth val="0"/>
        <c:axId val="84372480"/>
        <c:axId val="84374656"/>
      </c:lineChart>
      <c:dateAx>
        <c:axId val="84372480"/>
        <c:scaling>
          <c:orientation val="minMax"/>
        </c:scaling>
        <c:delete val="1"/>
        <c:axPos val="b"/>
        <c:numFmt formatCode="ge" sourceLinked="1"/>
        <c:majorTickMark val="none"/>
        <c:minorTickMark val="none"/>
        <c:tickLblPos val="none"/>
        <c:crossAx val="84374656"/>
        <c:crosses val="autoZero"/>
        <c:auto val="1"/>
        <c:lblOffset val="100"/>
        <c:baseTimeUnit val="years"/>
      </c:dateAx>
      <c:valAx>
        <c:axId val="843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7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15.65</c:v>
                </c:pt>
                <c:pt idx="3" formatCode="#,##0.00;&quot;△&quot;#,##0.00;&quot;-&quot;">
                  <c:v>15.74</c:v>
                </c:pt>
                <c:pt idx="4" formatCode="#,##0.00;&quot;△&quot;#,##0.00;&quot;-&quot;">
                  <c:v>16.399999999999999</c:v>
                </c:pt>
              </c:numCache>
            </c:numRef>
          </c:val>
          <c:extLst xmlns:c16r2="http://schemas.microsoft.com/office/drawing/2015/06/chart">
            <c:ext xmlns:c16="http://schemas.microsoft.com/office/drawing/2014/chart" uri="{C3380CC4-5D6E-409C-BE32-E72D297353CC}">
              <c16:uniqueId val="{00000000-DE0E-4F91-83E6-D0F8F2433958}"/>
            </c:ext>
          </c:extLst>
        </c:ser>
        <c:dLbls>
          <c:showLegendKey val="0"/>
          <c:showVal val="0"/>
          <c:showCatName val="0"/>
          <c:showSerName val="0"/>
          <c:showPercent val="0"/>
          <c:showBubbleSize val="0"/>
        </c:dLbls>
        <c:gapWidth val="150"/>
        <c:axId val="84393344"/>
        <c:axId val="84428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DE0E-4F91-83E6-D0F8F2433958}"/>
            </c:ext>
          </c:extLst>
        </c:ser>
        <c:dLbls>
          <c:showLegendKey val="0"/>
          <c:showVal val="0"/>
          <c:showCatName val="0"/>
          <c:showSerName val="0"/>
          <c:showPercent val="0"/>
          <c:showBubbleSize val="0"/>
        </c:dLbls>
        <c:marker val="1"/>
        <c:smooth val="0"/>
        <c:axId val="84393344"/>
        <c:axId val="84428288"/>
      </c:lineChart>
      <c:dateAx>
        <c:axId val="84393344"/>
        <c:scaling>
          <c:orientation val="minMax"/>
        </c:scaling>
        <c:delete val="1"/>
        <c:axPos val="b"/>
        <c:numFmt formatCode="ge" sourceLinked="1"/>
        <c:majorTickMark val="none"/>
        <c:minorTickMark val="none"/>
        <c:tickLblPos val="none"/>
        <c:crossAx val="84428288"/>
        <c:crosses val="autoZero"/>
        <c:auto val="1"/>
        <c:lblOffset val="100"/>
        <c:baseTimeUnit val="years"/>
      </c:dateAx>
      <c:valAx>
        <c:axId val="8442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39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114-4F8D-A7FB-3B53E99FDCE7}"/>
            </c:ext>
          </c:extLst>
        </c:ser>
        <c:dLbls>
          <c:showLegendKey val="0"/>
          <c:showVal val="0"/>
          <c:showCatName val="0"/>
          <c:showSerName val="0"/>
          <c:showPercent val="0"/>
          <c:showBubbleSize val="0"/>
        </c:dLbls>
        <c:gapWidth val="150"/>
        <c:axId val="84468096"/>
        <c:axId val="8447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4114-4F8D-A7FB-3B53E99FDCE7}"/>
            </c:ext>
          </c:extLst>
        </c:ser>
        <c:dLbls>
          <c:showLegendKey val="0"/>
          <c:showVal val="0"/>
          <c:showCatName val="0"/>
          <c:showSerName val="0"/>
          <c:showPercent val="0"/>
          <c:showBubbleSize val="0"/>
        </c:dLbls>
        <c:marker val="1"/>
        <c:smooth val="0"/>
        <c:axId val="84468096"/>
        <c:axId val="84470016"/>
      </c:lineChart>
      <c:dateAx>
        <c:axId val="84468096"/>
        <c:scaling>
          <c:orientation val="minMax"/>
        </c:scaling>
        <c:delete val="1"/>
        <c:axPos val="b"/>
        <c:numFmt formatCode="ge" sourceLinked="1"/>
        <c:majorTickMark val="none"/>
        <c:minorTickMark val="none"/>
        <c:tickLblPos val="none"/>
        <c:crossAx val="84470016"/>
        <c:crosses val="autoZero"/>
        <c:auto val="1"/>
        <c:lblOffset val="100"/>
        <c:baseTimeUnit val="years"/>
      </c:dateAx>
      <c:valAx>
        <c:axId val="8447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242.65</c:v>
                </c:pt>
                <c:pt idx="1">
                  <c:v>348.49</c:v>
                </c:pt>
                <c:pt idx="2">
                  <c:v>312.01</c:v>
                </c:pt>
                <c:pt idx="3">
                  <c:v>476.46</c:v>
                </c:pt>
                <c:pt idx="4">
                  <c:v>365.25</c:v>
                </c:pt>
              </c:numCache>
            </c:numRef>
          </c:val>
          <c:extLst xmlns:c16r2="http://schemas.microsoft.com/office/drawing/2015/06/chart">
            <c:ext xmlns:c16="http://schemas.microsoft.com/office/drawing/2014/chart" uri="{C3380CC4-5D6E-409C-BE32-E72D297353CC}">
              <c16:uniqueId val="{00000000-3389-41F9-8985-63F9291752DB}"/>
            </c:ext>
          </c:extLst>
        </c:ser>
        <c:dLbls>
          <c:showLegendKey val="0"/>
          <c:showVal val="0"/>
          <c:showCatName val="0"/>
          <c:showSerName val="0"/>
          <c:showPercent val="0"/>
          <c:showBubbleSize val="0"/>
        </c:dLbls>
        <c:gapWidth val="150"/>
        <c:axId val="85615360"/>
        <c:axId val="8561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3389-41F9-8985-63F9291752DB}"/>
            </c:ext>
          </c:extLst>
        </c:ser>
        <c:dLbls>
          <c:showLegendKey val="0"/>
          <c:showVal val="0"/>
          <c:showCatName val="0"/>
          <c:showSerName val="0"/>
          <c:showPercent val="0"/>
          <c:showBubbleSize val="0"/>
        </c:dLbls>
        <c:marker val="1"/>
        <c:smooth val="0"/>
        <c:axId val="85615360"/>
        <c:axId val="85617280"/>
      </c:lineChart>
      <c:dateAx>
        <c:axId val="85615360"/>
        <c:scaling>
          <c:orientation val="minMax"/>
        </c:scaling>
        <c:delete val="1"/>
        <c:axPos val="b"/>
        <c:numFmt formatCode="ge" sourceLinked="1"/>
        <c:majorTickMark val="none"/>
        <c:minorTickMark val="none"/>
        <c:tickLblPos val="none"/>
        <c:crossAx val="85617280"/>
        <c:crosses val="autoZero"/>
        <c:auto val="1"/>
        <c:lblOffset val="100"/>
        <c:baseTimeUnit val="years"/>
      </c:dateAx>
      <c:valAx>
        <c:axId val="85617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61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360.5</c:v>
                </c:pt>
                <c:pt idx="1">
                  <c:v>469.08</c:v>
                </c:pt>
                <c:pt idx="2">
                  <c:v>465.08</c:v>
                </c:pt>
                <c:pt idx="3">
                  <c:v>490.9</c:v>
                </c:pt>
                <c:pt idx="4">
                  <c:v>489.71</c:v>
                </c:pt>
              </c:numCache>
            </c:numRef>
          </c:val>
          <c:extLst xmlns:c16r2="http://schemas.microsoft.com/office/drawing/2015/06/chart">
            <c:ext xmlns:c16="http://schemas.microsoft.com/office/drawing/2014/chart" uri="{C3380CC4-5D6E-409C-BE32-E72D297353CC}">
              <c16:uniqueId val="{00000000-D599-44AF-904B-C7CBAC58ED38}"/>
            </c:ext>
          </c:extLst>
        </c:ser>
        <c:dLbls>
          <c:showLegendKey val="0"/>
          <c:showVal val="0"/>
          <c:showCatName val="0"/>
          <c:showSerName val="0"/>
          <c:showPercent val="0"/>
          <c:showBubbleSize val="0"/>
        </c:dLbls>
        <c:gapWidth val="150"/>
        <c:axId val="85927040"/>
        <c:axId val="85928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D599-44AF-904B-C7CBAC58ED38}"/>
            </c:ext>
          </c:extLst>
        </c:ser>
        <c:dLbls>
          <c:showLegendKey val="0"/>
          <c:showVal val="0"/>
          <c:showCatName val="0"/>
          <c:showSerName val="0"/>
          <c:showPercent val="0"/>
          <c:showBubbleSize val="0"/>
        </c:dLbls>
        <c:marker val="1"/>
        <c:smooth val="0"/>
        <c:axId val="85927040"/>
        <c:axId val="85928960"/>
      </c:lineChart>
      <c:dateAx>
        <c:axId val="85927040"/>
        <c:scaling>
          <c:orientation val="minMax"/>
        </c:scaling>
        <c:delete val="1"/>
        <c:axPos val="b"/>
        <c:numFmt formatCode="ge" sourceLinked="1"/>
        <c:majorTickMark val="none"/>
        <c:minorTickMark val="none"/>
        <c:tickLblPos val="none"/>
        <c:crossAx val="85928960"/>
        <c:crosses val="autoZero"/>
        <c:auto val="1"/>
        <c:lblOffset val="100"/>
        <c:baseTimeUnit val="years"/>
      </c:dateAx>
      <c:valAx>
        <c:axId val="85928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9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98.31</c:v>
                </c:pt>
                <c:pt idx="1">
                  <c:v>133.99</c:v>
                </c:pt>
                <c:pt idx="2">
                  <c:v>105.05</c:v>
                </c:pt>
                <c:pt idx="3">
                  <c:v>106.51</c:v>
                </c:pt>
                <c:pt idx="4">
                  <c:v>109.61</c:v>
                </c:pt>
              </c:numCache>
            </c:numRef>
          </c:val>
          <c:extLst xmlns:c16r2="http://schemas.microsoft.com/office/drawing/2015/06/chart">
            <c:ext xmlns:c16="http://schemas.microsoft.com/office/drawing/2014/chart" uri="{C3380CC4-5D6E-409C-BE32-E72D297353CC}">
              <c16:uniqueId val="{00000000-5E46-4F09-97C3-0DBC3CB0B384}"/>
            </c:ext>
          </c:extLst>
        </c:ser>
        <c:dLbls>
          <c:showLegendKey val="0"/>
          <c:showVal val="0"/>
          <c:showCatName val="0"/>
          <c:showSerName val="0"/>
          <c:showPercent val="0"/>
          <c:showBubbleSize val="0"/>
        </c:dLbls>
        <c:gapWidth val="150"/>
        <c:axId val="85964288"/>
        <c:axId val="85966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5E46-4F09-97C3-0DBC3CB0B384}"/>
            </c:ext>
          </c:extLst>
        </c:ser>
        <c:dLbls>
          <c:showLegendKey val="0"/>
          <c:showVal val="0"/>
          <c:showCatName val="0"/>
          <c:showSerName val="0"/>
          <c:showPercent val="0"/>
          <c:showBubbleSize val="0"/>
        </c:dLbls>
        <c:marker val="1"/>
        <c:smooth val="0"/>
        <c:axId val="85964288"/>
        <c:axId val="85966208"/>
      </c:lineChart>
      <c:dateAx>
        <c:axId val="85964288"/>
        <c:scaling>
          <c:orientation val="minMax"/>
        </c:scaling>
        <c:delete val="1"/>
        <c:axPos val="b"/>
        <c:numFmt formatCode="ge" sourceLinked="1"/>
        <c:majorTickMark val="none"/>
        <c:minorTickMark val="none"/>
        <c:tickLblPos val="none"/>
        <c:crossAx val="85966208"/>
        <c:crosses val="autoZero"/>
        <c:auto val="1"/>
        <c:lblOffset val="100"/>
        <c:baseTimeUnit val="years"/>
      </c:dateAx>
      <c:valAx>
        <c:axId val="859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6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174.49</c:v>
                </c:pt>
                <c:pt idx="1">
                  <c:v>128.68</c:v>
                </c:pt>
                <c:pt idx="2">
                  <c:v>163.72999999999999</c:v>
                </c:pt>
                <c:pt idx="3">
                  <c:v>161.61000000000001</c:v>
                </c:pt>
                <c:pt idx="4">
                  <c:v>157.76</c:v>
                </c:pt>
              </c:numCache>
            </c:numRef>
          </c:val>
          <c:extLst xmlns:c16r2="http://schemas.microsoft.com/office/drawing/2015/06/chart">
            <c:ext xmlns:c16="http://schemas.microsoft.com/office/drawing/2014/chart" uri="{C3380CC4-5D6E-409C-BE32-E72D297353CC}">
              <c16:uniqueId val="{00000000-1960-42E4-AB8E-815609131526}"/>
            </c:ext>
          </c:extLst>
        </c:ser>
        <c:dLbls>
          <c:showLegendKey val="0"/>
          <c:showVal val="0"/>
          <c:showCatName val="0"/>
          <c:showSerName val="0"/>
          <c:showPercent val="0"/>
          <c:showBubbleSize val="0"/>
        </c:dLbls>
        <c:gapWidth val="150"/>
        <c:axId val="85726720"/>
        <c:axId val="857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1960-42E4-AB8E-815609131526}"/>
            </c:ext>
          </c:extLst>
        </c:ser>
        <c:dLbls>
          <c:showLegendKey val="0"/>
          <c:showVal val="0"/>
          <c:showCatName val="0"/>
          <c:showSerName val="0"/>
          <c:showPercent val="0"/>
          <c:showBubbleSize val="0"/>
        </c:dLbls>
        <c:marker val="1"/>
        <c:smooth val="0"/>
        <c:axId val="85726720"/>
        <c:axId val="85728640"/>
      </c:lineChart>
      <c:dateAx>
        <c:axId val="85726720"/>
        <c:scaling>
          <c:orientation val="minMax"/>
        </c:scaling>
        <c:delete val="1"/>
        <c:axPos val="b"/>
        <c:numFmt formatCode="ge" sourceLinked="1"/>
        <c:majorTickMark val="none"/>
        <c:minorTickMark val="none"/>
        <c:tickLblPos val="none"/>
        <c:crossAx val="85728640"/>
        <c:crosses val="autoZero"/>
        <c:auto val="1"/>
        <c:lblOffset val="100"/>
        <c:baseTimeUnit val="years"/>
      </c:dateAx>
      <c:valAx>
        <c:axId val="857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長野県　千曲市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61026</v>
      </c>
      <c r="AM8" s="59"/>
      <c r="AN8" s="59"/>
      <c r="AO8" s="59"/>
      <c r="AP8" s="59"/>
      <c r="AQ8" s="59"/>
      <c r="AR8" s="59"/>
      <c r="AS8" s="59"/>
      <c r="AT8" s="50">
        <f>データ!$S$6</f>
        <v>119.79</v>
      </c>
      <c r="AU8" s="51"/>
      <c r="AV8" s="51"/>
      <c r="AW8" s="51"/>
      <c r="AX8" s="51"/>
      <c r="AY8" s="51"/>
      <c r="AZ8" s="51"/>
      <c r="BA8" s="51"/>
      <c r="BB8" s="52">
        <f>データ!$T$6</f>
        <v>509.44</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79.510000000000005</v>
      </c>
      <c r="J10" s="51"/>
      <c r="K10" s="51"/>
      <c r="L10" s="51"/>
      <c r="M10" s="51"/>
      <c r="N10" s="51"/>
      <c r="O10" s="62"/>
      <c r="P10" s="52">
        <f>データ!$P$6</f>
        <v>11.34</v>
      </c>
      <c r="Q10" s="52"/>
      <c r="R10" s="52"/>
      <c r="S10" s="52"/>
      <c r="T10" s="52"/>
      <c r="U10" s="52"/>
      <c r="V10" s="52"/>
      <c r="W10" s="59">
        <f>データ!$Q$6</f>
        <v>3258</v>
      </c>
      <c r="X10" s="59"/>
      <c r="Y10" s="59"/>
      <c r="Z10" s="59"/>
      <c r="AA10" s="59"/>
      <c r="AB10" s="59"/>
      <c r="AC10" s="59"/>
      <c r="AD10" s="2"/>
      <c r="AE10" s="2"/>
      <c r="AF10" s="2"/>
      <c r="AG10" s="2"/>
      <c r="AH10" s="4"/>
      <c r="AI10" s="4"/>
      <c r="AJ10" s="4"/>
      <c r="AK10" s="4"/>
      <c r="AL10" s="59">
        <f>データ!$U$6</f>
        <v>6899</v>
      </c>
      <c r="AM10" s="59"/>
      <c r="AN10" s="59"/>
      <c r="AO10" s="59"/>
      <c r="AP10" s="59"/>
      <c r="AQ10" s="59"/>
      <c r="AR10" s="59"/>
      <c r="AS10" s="59"/>
      <c r="AT10" s="50">
        <f>データ!$V$6</f>
        <v>8.26</v>
      </c>
      <c r="AU10" s="51"/>
      <c r="AV10" s="51"/>
      <c r="AW10" s="51"/>
      <c r="AX10" s="51"/>
      <c r="AY10" s="51"/>
      <c r="AZ10" s="51"/>
      <c r="BA10" s="51"/>
      <c r="BB10" s="52">
        <f>データ!$W$6</f>
        <v>835.23</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117</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79" t="s">
        <v>26</v>
      </c>
      <c r="D34" s="79"/>
      <c r="E34" s="79"/>
      <c r="F34" s="79"/>
      <c r="G34" s="79"/>
      <c r="H34" s="79"/>
      <c r="I34" s="79"/>
      <c r="J34" s="79"/>
      <c r="K34" s="79"/>
      <c r="L34" s="79"/>
      <c r="M34" s="79"/>
      <c r="N34" s="79"/>
      <c r="O34" s="79"/>
      <c r="P34" s="79"/>
      <c r="Q34" s="19"/>
      <c r="R34" s="79" t="s">
        <v>27</v>
      </c>
      <c r="S34" s="79"/>
      <c r="T34" s="79"/>
      <c r="U34" s="79"/>
      <c r="V34" s="79"/>
      <c r="W34" s="79"/>
      <c r="X34" s="79"/>
      <c r="Y34" s="79"/>
      <c r="Z34" s="79"/>
      <c r="AA34" s="79"/>
      <c r="AB34" s="79"/>
      <c r="AC34" s="79"/>
      <c r="AD34" s="79"/>
      <c r="AE34" s="79"/>
      <c r="AF34" s="19"/>
      <c r="AG34" s="79" t="s">
        <v>28</v>
      </c>
      <c r="AH34" s="79"/>
      <c r="AI34" s="79"/>
      <c r="AJ34" s="79"/>
      <c r="AK34" s="79"/>
      <c r="AL34" s="79"/>
      <c r="AM34" s="79"/>
      <c r="AN34" s="79"/>
      <c r="AO34" s="79"/>
      <c r="AP34" s="79"/>
      <c r="AQ34" s="79"/>
      <c r="AR34" s="79"/>
      <c r="AS34" s="79"/>
      <c r="AT34" s="79"/>
      <c r="AU34" s="19"/>
      <c r="AV34" s="79" t="s">
        <v>29</v>
      </c>
      <c r="AW34" s="79"/>
      <c r="AX34" s="79"/>
      <c r="AY34" s="79"/>
      <c r="AZ34" s="79"/>
      <c r="BA34" s="79"/>
      <c r="BB34" s="79"/>
      <c r="BC34" s="79"/>
      <c r="BD34" s="79"/>
      <c r="BE34" s="79"/>
      <c r="BF34" s="79"/>
      <c r="BG34" s="79"/>
      <c r="BH34" s="79"/>
      <c r="BI34" s="7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79"/>
      <c r="D35" s="79"/>
      <c r="E35" s="79"/>
      <c r="F35" s="79"/>
      <c r="G35" s="79"/>
      <c r="H35" s="79"/>
      <c r="I35" s="79"/>
      <c r="J35" s="79"/>
      <c r="K35" s="79"/>
      <c r="L35" s="79"/>
      <c r="M35" s="79"/>
      <c r="N35" s="79"/>
      <c r="O35" s="79"/>
      <c r="P35" s="79"/>
      <c r="Q35" s="19"/>
      <c r="R35" s="79"/>
      <c r="S35" s="79"/>
      <c r="T35" s="79"/>
      <c r="U35" s="79"/>
      <c r="V35" s="79"/>
      <c r="W35" s="79"/>
      <c r="X35" s="79"/>
      <c r="Y35" s="79"/>
      <c r="Z35" s="79"/>
      <c r="AA35" s="79"/>
      <c r="AB35" s="79"/>
      <c r="AC35" s="79"/>
      <c r="AD35" s="79"/>
      <c r="AE35" s="79"/>
      <c r="AF35" s="19"/>
      <c r="AG35" s="79"/>
      <c r="AH35" s="79"/>
      <c r="AI35" s="79"/>
      <c r="AJ35" s="79"/>
      <c r="AK35" s="79"/>
      <c r="AL35" s="79"/>
      <c r="AM35" s="79"/>
      <c r="AN35" s="79"/>
      <c r="AO35" s="79"/>
      <c r="AP35" s="79"/>
      <c r="AQ35" s="79"/>
      <c r="AR35" s="79"/>
      <c r="AS35" s="79"/>
      <c r="AT35" s="79"/>
      <c r="AU35" s="19"/>
      <c r="AV35" s="79"/>
      <c r="AW35" s="79"/>
      <c r="AX35" s="79"/>
      <c r="AY35" s="79"/>
      <c r="AZ35" s="79"/>
      <c r="BA35" s="79"/>
      <c r="BB35" s="79"/>
      <c r="BC35" s="79"/>
      <c r="BD35" s="79"/>
      <c r="BE35" s="79"/>
      <c r="BF35" s="79"/>
      <c r="BG35" s="79"/>
      <c r="BH35" s="79"/>
      <c r="BI35" s="7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8" t="s">
        <v>118</v>
      </c>
      <c r="BM47" s="89"/>
      <c r="BN47" s="89"/>
      <c r="BO47" s="89"/>
      <c r="BP47" s="89"/>
      <c r="BQ47" s="89"/>
      <c r="BR47" s="89"/>
      <c r="BS47" s="89"/>
      <c r="BT47" s="89"/>
      <c r="BU47" s="89"/>
      <c r="BV47" s="89"/>
      <c r="BW47" s="89"/>
      <c r="BX47" s="89"/>
      <c r="BY47" s="89"/>
      <c r="BZ47" s="9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15">
      <c r="A56" s="2"/>
      <c r="B56" s="17"/>
      <c r="C56" s="79" t="s">
        <v>31</v>
      </c>
      <c r="D56" s="79"/>
      <c r="E56" s="79"/>
      <c r="F56" s="79"/>
      <c r="G56" s="79"/>
      <c r="H56" s="79"/>
      <c r="I56" s="79"/>
      <c r="J56" s="79"/>
      <c r="K56" s="79"/>
      <c r="L56" s="79"/>
      <c r="M56" s="79"/>
      <c r="N56" s="79"/>
      <c r="O56" s="79"/>
      <c r="P56" s="79"/>
      <c r="Q56" s="19"/>
      <c r="R56" s="79" t="s">
        <v>32</v>
      </c>
      <c r="S56" s="79"/>
      <c r="T56" s="79"/>
      <c r="U56" s="79"/>
      <c r="V56" s="79"/>
      <c r="W56" s="79"/>
      <c r="X56" s="79"/>
      <c r="Y56" s="79"/>
      <c r="Z56" s="79"/>
      <c r="AA56" s="79"/>
      <c r="AB56" s="79"/>
      <c r="AC56" s="79"/>
      <c r="AD56" s="79"/>
      <c r="AE56" s="79"/>
      <c r="AF56" s="19"/>
      <c r="AG56" s="79" t="s">
        <v>33</v>
      </c>
      <c r="AH56" s="79"/>
      <c r="AI56" s="79"/>
      <c r="AJ56" s="79"/>
      <c r="AK56" s="79"/>
      <c r="AL56" s="79"/>
      <c r="AM56" s="79"/>
      <c r="AN56" s="79"/>
      <c r="AO56" s="79"/>
      <c r="AP56" s="79"/>
      <c r="AQ56" s="79"/>
      <c r="AR56" s="79"/>
      <c r="AS56" s="79"/>
      <c r="AT56" s="79"/>
      <c r="AU56" s="19"/>
      <c r="AV56" s="79" t="s">
        <v>34</v>
      </c>
      <c r="AW56" s="79"/>
      <c r="AX56" s="79"/>
      <c r="AY56" s="79"/>
      <c r="AZ56" s="79"/>
      <c r="BA56" s="79"/>
      <c r="BB56" s="79"/>
      <c r="BC56" s="79"/>
      <c r="BD56" s="79"/>
      <c r="BE56" s="79"/>
      <c r="BF56" s="79"/>
      <c r="BG56" s="79"/>
      <c r="BH56" s="79"/>
      <c r="BI56" s="79"/>
      <c r="BJ56" s="18"/>
      <c r="BK56" s="2"/>
      <c r="BL56" s="88"/>
      <c r="BM56" s="89"/>
      <c r="BN56" s="89"/>
      <c r="BO56" s="89"/>
      <c r="BP56" s="89"/>
      <c r="BQ56" s="89"/>
      <c r="BR56" s="89"/>
      <c r="BS56" s="89"/>
      <c r="BT56" s="89"/>
      <c r="BU56" s="89"/>
      <c r="BV56" s="89"/>
      <c r="BW56" s="89"/>
      <c r="BX56" s="89"/>
      <c r="BY56" s="89"/>
      <c r="BZ56" s="90"/>
    </row>
    <row r="57" spans="1:78" ht="13.5" customHeight="1" x14ac:dyDescent="0.15">
      <c r="A57" s="2"/>
      <c r="B57" s="17"/>
      <c r="C57" s="79"/>
      <c r="D57" s="79"/>
      <c r="E57" s="79"/>
      <c r="F57" s="79"/>
      <c r="G57" s="79"/>
      <c r="H57" s="79"/>
      <c r="I57" s="79"/>
      <c r="J57" s="79"/>
      <c r="K57" s="79"/>
      <c r="L57" s="79"/>
      <c r="M57" s="79"/>
      <c r="N57" s="79"/>
      <c r="O57" s="79"/>
      <c r="P57" s="79"/>
      <c r="Q57" s="19"/>
      <c r="R57" s="79"/>
      <c r="S57" s="79"/>
      <c r="T57" s="79"/>
      <c r="U57" s="79"/>
      <c r="V57" s="79"/>
      <c r="W57" s="79"/>
      <c r="X57" s="79"/>
      <c r="Y57" s="79"/>
      <c r="Z57" s="79"/>
      <c r="AA57" s="79"/>
      <c r="AB57" s="79"/>
      <c r="AC57" s="79"/>
      <c r="AD57" s="79"/>
      <c r="AE57" s="79"/>
      <c r="AF57" s="19"/>
      <c r="AG57" s="79"/>
      <c r="AH57" s="79"/>
      <c r="AI57" s="79"/>
      <c r="AJ57" s="79"/>
      <c r="AK57" s="79"/>
      <c r="AL57" s="79"/>
      <c r="AM57" s="79"/>
      <c r="AN57" s="79"/>
      <c r="AO57" s="79"/>
      <c r="AP57" s="79"/>
      <c r="AQ57" s="79"/>
      <c r="AR57" s="79"/>
      <c r="AS57" s="79"/>
      <c r="AT57" s="79"/>
      <c r="AU57" s="19"/>
      <c r="AV57" s="79"/>
      <c r="AW57" s="79"/>
      <c r="AX57" s="79"/>
      <c r="AY57" s="79"/>
      <c r="AZ57" s="79"/>
      <c r="BA57" s="79"/>
      <c r="BB57" s="79"/>
      <c r="BC57" s="79"/>
      <c r="BD57" s="79"/>
      <c r="BE57" s="79"/>
      <c r="BF57" s="79"/>
      <c r="BG57" s="79"/>
      <c r="BH57" s="79"/>
      <c r="BI57" s="79"/>
      <c r="BJ57" s="18"/>
      <c r="BK57" s="2"/>
      <c r="BL57" s="88"/>
      <c r="BM57" s="89"/>
      <c r="BN57" s="89"/>
      <c r="BO57" s="89"/>
      <c r="BP57" s="89"/>
      <c r="BQ57" s="89"/>
      <c r="BR57" s="89"/>
      <c r="BS57" s="89"/>
      <c r="BT57" s="89"/>
      <c r="BU57" s="89"/>
      <c r="BV57" s="89"/>
      <c r="BW57" s="89"/>
      <c r="BX57" s="89"/>
      <c r="BY57" s="89"/>
      <c r="BZ57" s="90"/>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8"/>
      <c r="BM58" s="89"/>
      <c r="BN58" s="89"/>
      <c r="BO58" s="89"/>
      <c r="BP58" s="89"/>
      <c r="BQ58" s="89"/>
      <c r="BR58" s="89"/>
      <c r="BS58" s="89"/>
      <c r="BT58" s="89"/>
      <c r="BU58" s="89"/>
      <c r="BV58" s="89"/>
      <c r="BW58" s="89"/>
      <c r="BX58" s="89"/>
      <c r="BY58" s="89"/>
      <c r="BZ58" s="9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8"/>
      <c r="BM59" s="89"/>
      <c r="BN59" s="89"/>
      <c r="BO59" s="89"/>
      <c r="BP59" s="89"/>
      <c r="BQ59" s="89"/>
      <c r="BR59" s="89"/>
      <c r="BS59" s="89"/>
      <c r="BT59" s="89"/>
      <c r="BU59" s="89"/>
      <c r="BV59" s="89"/>
      <c r="BW59" s="89"/>
      <c r="BX59" s="89"/>
      <c r="BY59" s="89"/>
      <c r="BZ59" s="90"/>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8"/>
      <c r="BM60" s="89"/>
      <c r="BN60" s="89"/>
      <c r="BO60" s="89"/>
      <c r="BP60" s="89"/>
      <c r="BQ60" s="89"/>
      <c r="BR60" s="89"/>
      <c r="BS60" s="89"/>
      <c r="BT60" s="89"/>
      <c r="BU60" s="89"/>
      <c r="BV60" s="89"/>
      <c r="BW60" s="89"/>
      <c r="BX60" s="89"/>
      <c r="BY60" s="89"/>
      <c r="BZ60" s="90"/>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8"/>
      <c r="BM61" s="89"/>
      <c r="BN61" s="89"/>
      <c r="BO61" s="89"/>
      <c r="BP61" s="89"/>
      <c r="BQ61" s="89"/>
      <c r="BR61" s="89"/>
      <c r="BS61" s="89"/>
      <c r="BT61" s="89"/>
      <c r="BU61" s="89"/>
      <c r="BV61" s="89"/>
      <c r="BW61" s="89"/>
      <c r="BX61" s="89"/>
      <c r="BY61" s="89"/>
      <c r="BZ61" s="9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8" t="s">
        <v>119</v>
      </c>
      <c r="BM66" s="89"/>
      <c r="BN66" s="89"/>
      <c r="BO66" s="89"/>
      <c r="BP66" s="89"/>
      <c r="BQ66" s="89"/>
      <c r="BR66" s="89"/>
      <c r="BS66" s="89"/>
      <c r="BT66" s="89"/>
      <c r="BU66" s="89"/>
      <c r="BV66" s="89"/>
      <c r="BW66" s="89"/>
      <c r="BX66" s="89"/>
      <c r="BY66" s="89"/>
      <c r="BZ66" s="90"/>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8"/>
      <c r="BM67" s="89"/>
      <c r="BN67" s="89"/>
      <c r="BO67" s="89"/>
      <c r="BP67" s="89"/>
      <c r="BQ67" s="89"/>
      <c r="BR67" s="89"/>
      <c r="BS67" s="89"/>
      <c r="BT67" s="89"/>
      <c r="BU67" s="89"/>
      <c r="BV67" s="89"/>
      <c r="BW67" s="89"/>
      <c r="BX67" s="89"/>
      <c r="BY67" s="89"/>
      <c r="BZ67" s="90"/>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8"/>
      <c r="BM68" s="89"/>
      <c r="BN68" s="89"/>
      <c r="BO68" s="89"/>
      <c r="BP68" s="89"/>
      <c r="BQ68" s="89"/>
      <c r="BR68" s="89"/>
      <c r="BS68" s="89"/>
      <c r="BT68" s="89"/>
      <c r="BU68" s="89"/>
      <c r="BV68" s="89"/>
      <c r="BW68" s="89"/>
      <c r="BX68" s="89"/>
      <c r="BY68" s="89"/>
      <c r="BZ68" s="90"/>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8"/>
      <c r="BM69" s="89"/>
      <c r="BN69" s="89"/>
      <c r="BO69" s="89"/>
      <c r="BP69" s="89"/>
      <c r="BQ69" s="89"/>
      <c r="BR69" s="89"/>
      <c r="BS69" s="89"/>
      <c r="BT69" s="89"/>
      <c r="BU69" s="89"/>
      <c r="BV69" s="89"/>
      <c r="BW69" s="89"/>
      <c r="BX69" s="89"/>
      <c r="BY69" s="89"/>
      <c r="BZ69" s="90"/>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8"/>
      <c r="BM70" s="89"/>
      <c r="BN70" s="89"/>
      <c r="BO70" s="89"/>
      <c r="BP70" s="89"/>
      <c r="BQ70" s="89"/>
      <c r="BR70" s="89"/>
      <c r="BS70" s="89"/>
      <c r="BT70" s="89"/>
      <c r="BU70" s="89"/>
      <c r="BV70" s="89"/>
      <c r="BW70" s="89"/>
      <c r="BX70" s="89"/>
      <c r="BY70" s="89"/>
      <c r="BZ70" s="90"/>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8"/>
      <c r="BM71" s="89"/>
      <c r="BN71" s="89"/>
      <c r="BO71" s="89"/>
      <c r="BP71" s="89"/>
      <c r="BQ71" s="89"/>
      <c r="BR71" s="89"/>
      <c r="BS71" s="89"/>
      <c r="BT71" s="89"/>
      <c r="BU71" s="89"/>
      <c r="BV71" s="89"/>
      <c r="BW71" s="89"/>
      <c r="BX71" s="89"/>
      <c r="BY71" s="89"/>
      <c r="BZ71" s="90"/>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8"/>
      <c r="BM72" s="89"/>
      <c r="BN72" s="89"/>
      <c r="BO72" s="89"/>
      <c r="BP72" s="89"/>
      <c r="BQ72" s="89"/>
      <c r="BR72" s="89"/>
      <c r="BS72" s="89"/>
      <c r="BT72" s="89"/>
      <c r="BU72" s="89"/>
      <c r="BV72" s="89"/>
      <c r="BW72" s="89"/>
      <c r="BX72" s="89"/>
      <c r="BY72" s="89"/>
      <c r="BZ72" s="90"/>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8"/>
      <c r="BM73" s="89"/>
      <c r="BN73" s="89"/>
      <c r="BO73" s="89"/>
      <c r="BP73" s="89"/>
      <c r="BQ73" s="89"/>
      <c r="BR73" s="89"/>
      <c r="BS73" s="89"/>
      <c r="BT73" s="89"/>
      <c r="BU73" s="89"/>
      <c r="BV73" s="89"/>
      <c r="BW73" s="89"/>
      <c r="BX73" s="89"/>
      <c r="BY73" s="89"/>
      <c r="BZ73" s="90"/>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8"/>
      <c r="BM74" s="89"/>
      <c r="BN74" s="89"/>
      <c r="BO74" s="89"/>
      <c r="BP74" s="89"/>
      <c r="BQ74" s="89"/>
      <c r="BR74" s="89"/>
      <c r="BS74" s="89"/>
      <c r="BT74" s="89"/>
      <c r="BU74" s="89"/>
      <c r="BV74" s="89"/>
      <c r="BW74" s="89"/>
      <c r="BX74" s="89"/>
      <c r="BY74" s="89"/>
      <c r="BZ74" s="90"/>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8"/>
      <c r="BM75" s="89"/>
      <c r="BN75" s="89"/>
      <c r="BO75" s="89"/>
      <c r="BP75" s="89"/>
      <c r="BQ75" s="89"/>
      <c r="BR75" s="89"/>
      <c r="BS75" s="89"/>
      <c r="BT75" s="89"/>
      <c r="BU75" s="89"/>
      <c r="BV75" s="89"/>
      <c r="BW75" s="89"/>
      <c r="BX75" s="89"/>
      <c r="BY75" s="89"/>
      <c r="BZ75" s="90"/>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8"/>
      <c r="BM76" s="89"/>
      <c r="BN76" s="89"/>
      <c r="BO76" s="89"/>
      <c r="BP76" s="89"/>
      <c r="BQ76" s="89"/>
      <c r="BR76" s="89"/>
      <c r="BS76" s="89"/>
      <c r="BT76" s="89"/>
      <c r="BU76" s="89"/>
      <c r="BV76" s="89"/>
      <c r="BW76" s="89"/>
      <c r="BX76" s="89"/>
      <c r="BY76" s="89"/>
      <c r="BZ76" s="90"/>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8"/>
      <c r="BM77" s="89"/>
      <c r="BN77" s="89"/>
      <c r="BO77" s="89"/>
      <c r="BP77" s="89"/>
      <c r="BQ77" s="89"/>
      <c r="BR77" s="89"/>
      <c r="BS77" s="89"/>
      <c r="BT77" s="89"/>
      <c r="BU77" s="89"/>
      <c r="BV77" s="89"/>
      <c r="BW77" s="89"/>
      <c r="BX77" s="89"/>
      <c r="BY77" s="89"/>
      <c r="BZ77" s="90"/>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8"/>
      <c r="BM78" s="89"/>
      <c r="BN78" s="89"/>
      <c r="BO78" s="89"/>
      <c r="BP78" s="89"/>
      <c r="BQ78" s="89"/>
      <c r="BR78" s="89"/>
      <c r="BS78" s="89"/>
      <c r="BT78" s="89"/>
      <c r="BU78" s="89"/>
      <c r="BV78" s="89"/>
      <c r="BW78" s="89"/>
      <c r="BX78" s="89"/>
      <c r="BY78" s="89"/>
      <c r="BZ78" s="90"/>
    </row>
    <row r="79" spans="1:78" ht="13.5" customHeight="1" x14ac:dyDescent="0.15">
      <c r="A79" s="2"/>
      <c r="B79" s="17"/>
      <c r="C79" s="79" t="s">
        <v>37</v>
      </c>
      <c r="D79" s="79"/>
      <c r="E79" s="79"/>
      <c r="F79" s="79"/>
      <c r="G79" s="79"/>
      <c r="H79" s="79"/>
      <c r="I79" s="79"/>
      <c r="J79" s="79"/>
      <c r="K79" s="79"/>
      <c r="L79" s="79"/>
      <c r="M79" s="79"/>
      <c r="N79" s="79"/>
      <c r="O79" s="79"/>
      <c r="P79" s="79"/>
      <c r="Q79" s="79"/>
      <c r="R79" s="79"/>
      <c r="S79" s="79"/>
      <c r="T79" s="79"/>
      <c r="U79" s="19"/>
      <c r="V79" s="19"/>
      <c r="W79" s="79" t="s">
        <v>38</v>
      </c>
      <c r="X79" s="79"/>
      <c r="Y79" s="79"/>
      <c r="Z79" s="79"/>
      <c r="AA79" s="79"/>
      <c r="AB79" s="79"/>
      <c r="AC79" s="79"/>
      <c r="AD79" s="79"/>
      <c r="AE79" s="79"/>
      <c r="AF79" s="79"/>
      <c r="AG79" s="79"/>
      <c r="AH79" s="79"/>
      <c r="AI79" s="79"/>
      <c r="AJ79" s="79"/>
      <c r="AK79" s="79"/>
      <c r="AL79" s="79"/>
      <c r="AM79" s="79"/>
      <c r="AN79" s="79"/>
      <c r="AO79" s="19"/>
      <c r="AP79" s="19"/>
      <c r="AQ79" s="79" t="s">
        <v>39</v>
      </c>
      <c r="AR79" s="79"/>
      <c r="AS79" s="79"/>
      <c r="AT79" s="79"/>
      <c r="AU79" s="79"/>
      <c r="AV79" s="79"/>
      <c r="AW79" s="79"/>
      <c r="AX79" s="79"/>
      <c r="AY79" s="79"/>
      <c r="AZ79" s="79"/>
      <c r="BA79" s="79"/>
      <c r="BB79" s="79"/>
      <c r="BC79" s="79"/>
      <c r="BD79" s="79"/>
      <c r="BE79" s="79"/>
      <c r="BF79" s="79"/>
      <c r="BG79" s="79"/>
      <c r="BH79" s="79"/>
      <c r="BI79" s="4"/>
      <c r="BJ79" s="18"/>
      <c r="BK79" s="2"/>
      <c r="BL79" s="88"/>
      <c r="BM79" s="89"/>
      <c r="BN79" s="89"/>
      <c r="BO79" s="89"/>
      <c r="BP79" s="89"/>
      <c r="BQ79" s="89"/>
      <c r="BR79" s="89"/>
      <c r="BS79" s="89"/>
      <c r="BT79" s="89"/>
      <c r="BU79" s="89"/>
      <c r="BV79" s="89"/>
      <c r="BW79" s="89"/>
      <c r="BX79" s="89"/>
      <c r="BY79" s="89"/>
      <c r="BZ79" s="90"/>
    </row>
    <row r="80" spans="1:78" ht="13.5" customHeight="1" x14ac:dyDescent="0.15">
      <c r="A80" s="2"/>
      <c r="B80" s="17"/>
      <c r="C80" s="79"/>
      <c r="D80" s="79"/>
      <c r="E80" s="79"/>
      <c r="F80" s="79"/>
      <c r="G80" s="79"/>
      <c r="H80" s="79"/>
      <c r="I80" s="79"/>
      <c r="J80" s="79"/>
      <c r="K80" s="79"/>
      <c r="L80" s="79"/>
      <c r="M80" s="79"/>
      <c r="N80" s="79"/>
      <c r="O80" s="79"/>
      <c r="P80" s="79"/>
      <c r="Q80" s="79"/>
      <c r="R80" s="79"/>
      <c r="S80" s="79"/>
      <c r="T80" s="79"/>
      <c r="U80" s="19"/>
      <c r="V80" s="19"/>
      <c r="W80" s="79"/>
      <c r="X80" s="79"/>
      <c r="Y80" s="79"/>
      <c r="Z80" s="79"/>
      <c r="AA80" s="79"/>
      <c r="AB80" s="79"/>
      <c r="AC80" s="79"/>
      <c r="AD80" s="79"/>
      <c r="AE80" s="79"/>
      <c r="AF80" s="79"/>
      <c r="AG80" s="79"/>
      <c r="AH80" s="79"/>
      <c r="AI80" s="79"/>
      <c r="AJ80" s="79"/>
      <c r="AK80" s="79"/>
      <c r="AL80" s="79"/>
      <c r="AM80" s="79"/>
      <c r="AN80" s="79"/>
      <c r="AO80" s="19"/>
      <c r="AP80" s="19"/>
      <c r="AQ80" s="79"/>
      <c r="AR80" s="79"/>
      <c r="AS80" s="79"/>
      <c r="AT80" s="79"/>
      <c r="AU80" s="79"/>
      <c r="AV80" s="79"/>
      <c r="AW80" s="79"/>
      <c r="AX80" s="79"/>
      <c r="AY80" s="79"/>
      <c r="AZ80" s="79"/>
      <c r="BA80" s="79"/>
      <c r="BB80" s="79"/>
      <c r="BC80" s="79"/>
      <c r="BD80" s="79"/>
      <c r="BE80" s="79"/>
      <c r="BF80" s="79"/>
      <c r="BG80" s="79"/>
      <c r="BH80" s="79"/>
      <c r="BI80" s="4"/>
      <c r="BJ80" s="18"/>
      <c r="BK80" s="2"/>
      <c r="BL80" s="88"/>
      <c r="BM80" s="89"/>
      <c r="BN80" s="89"/>
      <c r="BO80" s="89"/>
      <c r="BP80" s="89"/>
      <c r="BQ80" s="89"/>
      <c r="BR80" s="89"/>
      <c r="BS80" s="89"/>
      <c r="BT80" s="89"/>
      <c r="BU80" s="89"/>
      <c r="BV80" s="89"/>
      <c r="BW80" s="89"/>
      <c r="BX80" s="89"/>
      <c r="BY80" s="89"/>
      <c r="BZ80" s="90"/>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8"/>
      <c r="BM81" s="89"/>
      <c r="BN81" s="89"/>
      <c r="BO81" s="89"/>
      <c r="BP81" s="89"/>
      <c r="BQ81" s="89"/>
      <c r="BR81" s="89"/>
      <c r="BS81" s="89"/>
      <c r="BT81" s="89"/>
      <c r="BU81" s="89"/>
      <c r="BV81" s="89"/>
      <c r="BW81" s="89"/>
      <c r="BX81" s="89"/>
      <c r="BY81" s="89"/>
      <c r="BZ81" s="9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1"/>
      <c r="BM82" s="92"/>
      <c r="BN82" s="92"/>
      <c r="BO82" s="92"/>
      <c r="BP82" s="92"/>
      <c r="BQ82" s="92"/>
      <c r="BR82" s="92"/>
      <c r="BS82" s="92"/>
      <c r="BT82" s="92"/>
      <c r="BU82" s="92"/>
      <c r="BV82" s="92"/>
      <c r="BW82" s="92"/>
      <c r="BX82" s="92"/>
      <c r="BY82" s="92"/>
      <c r="BZ82" s="9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eFi30L+eTp9QxNaWLSXgx5UBqqQksdb0FbouzSzfXfP8B8pYKveeUKha879ukB+zscL1ylkPfq6B3BJnLmeOQ==" saltValue="J3Lw43SPMS0ReNiC54IKd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1" t="s">
        <v>62</v>
      </c>
      <c r="I3" s="82"/>
      <c r="J3" s="82"/>
      <c r="K3" s="82"/>
      <c r="L3" s="82"/>
      <c r="M3" s="82"/>
      <c r="N3" s="82"/>
      <c r="O3" s="82"/>
      <c r="P3" s="82"/>
      <c r="Q3" s="82"/>
      <c r="R3" s="82"/>
      <c r="S3" s="82"/>
      <c r="T3" s="82"/>
      <c r="U3" s="82"/>
      <c r="V3" s="82"/>
      <c r="W3" s="83"/>
      <c r="X3" s="87" t="s">
        <v>63</v>
      </c>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t="s">
        <v>64</v>
      </c>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row>
    <row r="4" spans="1:144" x14ac:dyDescent="0.15">
      <c r="A4" s="28" t="s">
        <v>65</v>
      </c>
      <c r="B4" s="30"/>
      <c r="C4" s="30"/>
      <c r="D4" s="30"/>
      <c r="E4" s="30"/>
      <c r="F4" s="30"/>
      <c r="G4" s="30"/>
      <c r="H4" s="84"/>
      <c r="I4" s="85"/>
      <c r="J4" s="85"/>
      <c r="K4" s="85"/>
      <c r="L4" s="85"/>
      <c r="M4" s="85"/>
      <c r="N4" s="85"/>
      <c r="O4" s="85"/>
      <c r="P4" s="85"/>
      <c r="Q4" s="85"/>
      <c r="R4" s="85"/>
      <c r="S4" s="85"/>
      <c r="T4" s="85"/>
      <c r="U4" s="85"/>
      <c r="V4" s="85"/>
      <c r="W4" s="86"/>
      <c r="X4" s="80" t="s">
        <v>66</v>
      </c>
      <c r="Y4" s="80"/>
      <c r="Z4" s="80"/>
      <c r="AA4" s="80"/>
      <c r="AB4" s="80"/>
      <c r="AC4" s="80"/>
      <c r="AD4" s="80"/>
      <c r="AE4" s="80"/>
      <c r="AF4" s="80"/>
      <c r="AG4" s="80"/>
      <c r="AH4" s="80"/>
      <c r="AI4" s="80" t="s">
        <v>67</v>
      </c>
      <c r="AJ4" s="80"/>
      <c r="AK4" s="80"/>
      <c r="AL4" s="80"/>
      <c r="AM4" s="80"/>
      <c r="AN4" s="80"/>
      <c r="AO4" s="80"/>
      <c r="AP4" s="80"/>
      <c r="AQ4" s="80"/>
      <c r="AR4" s="80"/>
      <c r="AS4" s="80"/>
      <c r="AT4" s="80" t="s">
        <v>68</v>
      </c>
      <c r="AU4" s="80"/>
      <c r="AV4" s="80"/>
      <c r="AW4" s="80"/>
      <c r="AX4" s="80"/>
      <c r="AY4" s="80"/>
      <c r="AZ4" s="80"/>
      <c r="BA4" s="80"/>
      <c r="BB4" s="80"/>
      <c r="BC4" s="80"/>
      <c r="BD4" s="80"/>
      <c r="BE4" s="80" t="s">
        <v>69</v>
      </c>
      <c r="BF4" s="80"/>
      <c r="BG4" s="80"/>
      <c r="BH4" s="80"/>
      <c r="BI4" s="80"/>
      <c r="BJ4" s="80"/>
      <c r="BK4" s="80"/>
      <c r="BL4" s="80"/>
      <c r="BM4" s="80"/>
      <c r="BN4" s="80"/>
      <c r="BO4" s="80"/>
      <c r="BP4" s="80" t="s">
        <v>70</v>
      </c>
      <c r="BQ4" s="80"/>
      <c r="BR4" s="80"/>
      <c r="BS4" s="80"/>
      <c r="BT4" s="80"/>
      <c r="BU4" s="80"/>
      <c r="BV4" s="80"/>
      <c r="BW4" s="80"/>
      <c r="BX4" s="80"/>
      <c r="BY4" s="80"/>
      <c r="BZ4" s="80"/>
      <c r="CA4" s="80" t="s">
        <v>71</v>
      </c>
      <c r="CB4" s="80"/>
      <c r="CC4" s="80"/>
      <c r="CD4" s="80"/>
      <c r="CE4" s="80"/>
      <c r="CF4" s="80"/>
      <c r="CG4" s="80"/>
      <c r="CH4" s="80"/>
      <c r="CI4" s="80"/>
      <c r="CJ4" s="80"/>
      <c r="CK4" s="80"/>
      <c r="CL4" s="80" t="s">
        <v>72</v>
      </c>
      <c r="CM4" s="80"/>
      <c r="CN4" s="80"/>
      <c r="CO4" s="80"/>
      <c r="CP4" s="80"/>
      <c r="CQ4" s="80"/>
      <c r="CR4" s="80"/>
      <c r="CS4" s="80"/>
      <c r="CT4" s="80"/>
      <c r="CU4" s="80"/>
      <c r="CV4" s="80"/>
      <c r="CW4" s="80" t="s">
        <v>73</v>
      </c>
      <c r="CX4" s="80"/>
      <c r="CY4" s="80"/>
      <c r="CZ4" s="80"/>
      <c r="DA4" s="80"/>
      <c r="DB4" s="80"/>
      <c r="DC4" s="80"/>
      <c r="DD4" s="80"/>
      <c r="DE4" s="80"/>
      <c r="DF4" s="80"/>
      <c r="DG4" s="80"/>
      <c r="DH4" s="80" t="s">
        <v>74</v>
      </c>
      <c r="DI4" s="80"/>
      <c r="DJ4" s="80"/>
      <c r="DK4" s="80"/>
      <c r="DL4" s="80"/>
      <c r="DM4" s="80"/>
      <c r="DN4" s="80"/>
      <c r="DO4" s="80"/>
      <c r="DP4" s="80"/>
      <c r="DQ4" s="80"/>
      <c r="DR4" s="80"/>
      <c r="DS4" s="80" t="s">
        <v>75</v>
      </c>
      <c r="DT4" s="80"/>
      <c r="DU4" s="80"/>
      <c r="DV4" s="80"/>
      <c r="DW4" s="80"/>
      <c r="DX4" s="80"/>
      <c r="DY4" s="80"/>
      <c r="DZ4" s="80"/>
      <c r="EA4" s="80"/>
      <c r="EB4" s="80"/>
      <c r="EC4" s="80"/>
      <c r="ED4" s="80" t="s">
        <v>76</v>
      </c>
      <c r="EE4" s="80"/>
      <c r="EF4" s="80"/>
      <c r="EG4" s="80"/>
      <c r="EH4" s="80"/>
      <c r="EI4" s="80"/>
      <c r="EJ4" s="80"/>
      <c r="EK4" s="80"/>
      <c r="EL4" s="80"/>
      <c r="EM4" s="80"/>
      <c r="EN4" s="80"/>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202185</v>
      </c>
      <c r="D6" s="33">
        <f t="shared" si="3"/>
        <v>46</v>
      </c>
      <c r="E6" s="33">
        <f t="shared" si="3"/>
        <v>1</v>
      </c>
      <c r="F6" s="33">
        <f t="shared" si="3"/>
        <v>0</v>
      </c>
      <c r="G6" s="33">
        <f t="shared" si="3"/>
        <v>1</v>
      </c>
      <c r="H6" s="33" t="str">
        <f t="shared" si="3"/>
        <v>長野県　千曲市</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79.510000000000005</v>
      </c>
      <c r="P6" s="34">
        <f t="shared" si="3"/>
        <v>11.34</v>
      </c>
      <c r="Q6" s="34">
        <f t="shared" si="3"/>
        <v>3258</v>
      </c>
      <c r="R6" s="34">
        <f t="shared" si="3"/>
        <v>61026</v>
      </c>
      <c r="S6" s="34">
        <f t="shared" si="3"/>
        <v>119.79</v>
      </c>
      <c r="T6" s="34">
        <f t="shared" si="3"/>
        <v>509.44</v>
      </c>
      <c r="U6" s="34">
        <f t="shared" si="3"/>
        <v>6899</v>
      </c>
      <c r="V6" s="34">
        <f t="shared" si="3"/>
        <v>8.26</v>
      </c>
      <c r="W6" s="34">
        <f t="shared" si="3"/>
        <v>835.23</v>
      </c>
      <c r="X6" s="35">
        <f>IF(X7="",NA(),X7)</f>
        <v>101.9</v>
      </c>
      <c r="Y6" s="35">
        <f t="shared" ref="Y6:AG6" si="4">IF(Y7="",NA(),Y7)</f>
        <v>127.15</v>
      </c>
      <c r="Z6" s="35">
        <f t="shared" si="4"/>
        <v>106.66</v>
      </c>
      <c r="AA6" s="35">
        <f t="shared" si="4"/>
        <v>108.32</v>
      </c>
      <c r="AB6" s="35">
        <f t="shared" si="4"/>
        <v>109.32</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242.65</v>
      </c>
      <c r="AU6" s="35">
        <f t="shared" ref="AU6:BC6" si="6">IF(AU7="",NA(),AU7)</f>
        <v>348.49</v>
      </c>
      <c r="AV6" s="35">
        <f t="shared" si="6"/>
        <v>312.01</v>
      </c>
      <c r="AW6" s="35">
        <f t="shared" si="6"/>
        <v>476.46</v>
      </c>
      <c r="AX6" s="35">
        <f t="shared" si="6"/>
        <v>365.25</v>
      </c>
      <c r="AY6" s="35">
        <f t="shared" si="6"/>
        <v>1164.51</v>
      </c>
      <c r="AZ6" s="35">
        <f t="shared" si="6"/>
        <v>434.72</v>
      </c>
      <c r="BA6" s="35">
        <f t="shared" si="6"/>
        <v>416.14</v>
      </c>
      <c r="BB6" s="35">
        <f t="shared" si="6"/>
        <v>371.89</v>
      </c>
      <c r="BC6" s="35">
        <f t="shared" si="6"/>
        <v>293.23</v>
      </c>
      <c r="BD6" s="34" t="str">
        <f>IF(BD7="","",IF(BD7="-","【-】","【"&amp;SUBSTITUTE(TEXT(BD7,"#,##0.00"),"-","△")&amp;"】"))</f>
        <v>【264.34】</v>
      </c>
      <c r="BE6" s="35">
        <f>IF(BE7="",NA(),BE7)</f>
        <v>360.5</v>
      </c>
      <c r="BF6" s="35">
        <f t="shared" ref="BF6:BN6" si="7">IF(BF7="",NA(),BF7)</f>
        <v>469.08</v>
      </c>
      <c r="BG6" s="35">
        <f t="shared" si="7"/>
        <v>465.08</v>
      </c>
      <c r="BH6" s="35">
        <f t="shared" si="7"/>
        <v>490.9</v>
      </c>
      <c r="BI6" s="35">
        <f t="shared" si="7"/>
        <v>489.71</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98.31</v>
      </c>
      <c r="BQ6" s="35">
        <f t="shared" ref="BQ6:BY6" si="8">IF(BQ7="",NA(),BQ7)</f>
        <v>133.99</v>
      </c>
      <c r="BR6" s="35">
        <f t="shared" si="8"/>
        <v>105.05</v>
      </c>
      <c r="BS6" s="35">
        <f t="shared" si="8"/>
        <v>106.51</v>
      </c>
      <c r="BT6" s="35">
        <f t="shared" si="8"/>
        <v>109.61</v>
      </c>
      <c r="BU6" s="35">
        <f t="shared" si="8"/>
        <v>90.64</v>
      </c>
      <c r="BV6" s="35">
        <f t="shared" si="8"/>
        <v>93.66</v>
      </c>
      <c r="BW6" s="35">
        <f t="shared" si="8"/>
        <v>92.76</v>
      </c>
      <c r="BX6" s="35">
        <f t="shared" si="8"/>
        <v>93.28</v>
      </c>
      <c r="BY6" s="35">
        <f t="shared" si="8"/>
        <v>87.51</v>
      </c>
      <c r="BZ6" s="34" t="str">
        <f>IF(BZ7="","",IF(BZ7="-","【-】","【"&amp;SUBSTITUTE(TEXT(BZ7,"#,##0.00"),"-","△")&amp;"】"))</f>
        <v>【104.36】</v>
      </c>
      <c r="CA6" s="35">
        <f>IF(CA7="",NA(),CA7)</f>
        <v>174.49</v>
      </c>
      <c r="CB6" s="35">
        <f t="shared" ref="CB6:CJ6" si="9">IF(CB7="",NA(),CB7)</f>
        <v>128.68</v>
      </c>
      <c r="CC6" s="35">
        <f t="shared" si="9"/>
        <v>163.72999999999999</v>
      </c>
      <c r="CD6" s="35">
        <f t="shared" si="9"/>
        <v>161.61000000000001</v>
      </c>
      <c r="CE6" s="35">
        <f t="shared" si="9"/>
        <v>157.76</v>
      </c>
      <c r="CF6" s="35">
        <f t="shared" si="9"/>
        <v>213.52</v>
      </c>
      <c r="CG6" s="35">
        <f t="shared" si="9"/>
        <v>208.21</v>
      </c>
      <c r="CH6" s="35">
        <f t="shared" si="9"/>
        <v>208.67</v>
      </c>
      <c r="CI6" s="35">
        <f t="shared" si="9"/>
        <v>208.29</v>
      </c>
      <c r="CJ6" s="35">
        <f t="shared" si="9"/>
        <v>218.42</v>
      </c>
      <c r="CK6" s="34" t="str">
        <f>IF(CK7="","",IF(CK7="-","【-】","【"&amp;SUBSTITUTE(TEXT(CK7,"#,##0.00"),"-","△")&amp;"】"))</f>
        <v>【165.71】</v>
      </c>
      <c r="CL6" s="35">
        <f>IF(CL7="",NA(),CL7)</f>
        <v>42.92</v>
      </c>
      <c r="CM6" s="35">
        <f t="shared" ref="CM6:CU6" si="10">IF(CM7="",NA(),CM7)</f>
        <v>41.8</v>
      </c>
      <c r="CN6" s="35">
        <f t="shared" si="10"/>
        <v>42.09</v>
      </c>
      <c r="CO6" s="35">
        <f t="shared" si="10"/>
        <v>42.15</v>
      </c>
      <c r="CP6" s="35">
        <f t="shared" si="10"/>
        <v>41.44</v>
      </c>
      <c r="CQ6" s="35">
        <f t="shared" si="10"/>
        <v>49.77</v>
      </c>
      <c r="CR6" s="35">
        <f t="shared" si="10"/>
        <v>49.22</v>
      </c>
      <c r="CS6" s="35">
        <f t="shared" si="10"/>
        <v>49.08</v>
      </c>
      <c r="CT6" s="35">
        <f t="shared" si="10"/>
        <v>49.32</v>
      </c>
      <c r="CU6" s="35">
        <f t="shared" si="10"/>
        <v>50.24</v>
      </c>
      <c r="CV6" s="34" t="str">
        <f>IF(CV7="","",IF(CV7="-","【-】","【"&amp;SUBSTITUTE(TEXT(CV7,"#,##0.00"),"-","△")&amp;"】"))</f>
        <v>【60.41】</v>
      </c>
      <c r="CW6" s="35">
        <f>IF(CW7="",NA(),CW7)</f>
        <v>83.42</v>
      </c>
      <c r="CX6" s="35">
        <f t="shared" ref="CX6:DF6" si="11">IF(CX7="",NA(),CX7)</f>
        <v>83.23</v>
      </c>
      <c r="CY6" s="35">
        <f t="shared" si="11"/>
        <v>83.01</v>
      </c>
      <c r="CZ6" s="35">
        <f t="shared" si="11"/>
        <v>83.02</v>
      </c>
      <c r="DA6" s="35">
        <f t="shared" si="11"/>
        <v>82.95</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20.2</v>
      </c>
      <c r="DI6" s="35">
        <f t="shared" ref="DI6:DQ6" si="12">IF(DI7="",NA(),DI7)</f>
        <v>20.9</v>
      </c>
      <c r="DJ6" s="35">
        <f t="shared" si="12"/>
        <v>22.59</v>
      </c>
      <c r="DK6" s="35">
        <f t="shared" si="12"/>
        <v>23.93</v>
      </c>
      <c r="DL6" s="35">
        <f t="shared" si="12"/>
        <v>25.02</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5">
        <f t="shared" si="13"/>
        <v>15.65</v>
      </c>
      <c r="DV6" s="35">
        <f t="shared" si="13"/>
        <v>15.74</v>
      </c>
      <c r="DW6" s="35">
        <f t="shared" si="13"/>
        <v>16.399999999999999</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5.56</v>
      </c>
      <c r="EE6" s="35">
        <f t="shared" ref="EE6:EM6" si="14">IF(EE7="",NA(),EE7)</f>
        <v>1.64</v>
      </c>
      <c r="EF6" s="35">
        <f t="shared" si="14"/>
        <v>0.08</v>
      </c>
      <c r="EG6" s="35">
        <f t="shared" si="14"/>
        <v>1.56</v>
      </c>
      <c r="EH6" s="34">
        <f t="shared" si="14"/>
        <v>0</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202185</v>
      </c>
      <c r="D7" s="37">
        <v>46</v>
      </c>
      <c r="E7" s="37">
        <v>1</v>
      </c>
      <c r="F7" s="37">
        <v>0</v>
      </c>
      <c r="G7" s="37">
        <v>1</v>
      </c>
      <c r="H7" s="37" t="s">
        <v>105</v>
      </c>
      <c r="I7" s="37" t="s">
        <v>106</v>
      </c>
      <c r="J7" s="37" t="s">
        <v>107</v>
      </c>
      <c r="K7" s="37" t="s">
        <v>108</v>
      </c>
      <c r="L7" s="37" t="s">
        <v>109</v>
      </c>
      <c r="M7" s="37" t="s">
        <v>110</v>
      </c>
      <c r="N7" s="38" t="s">
        <v>111</v>
      </c>
      <c r="O7" s="38">
        <v>79.510000000000005</v>
      </c>
      <c r="P7" s="38">
        <v>11.34</v>
      </c>
      <c r="Q7" s="38">
        <v>3258</v>
      </c>
      <c r="R7" s="38">
        <v>61026</v>
      </c>
      <c r="S7" s="38">
        <v>119.79</v>
      </c>
      <c r="T7" s="38">
        <v>509.44</v>
      </c>
      <c r="U7" s="38">
        <v>6899</v>
      </c>
      <c r="V7" s="38">
        <v>8.26</v>
      </c>
      <c r="W7" s="38">
        <v>835.23</v>
      </c>
      <c r="X7" s="38">
        <v>101.9</v>
      </c>
      <c r="Y7" s="38">
        <v>127.15</v>
      </c>
      <c r="Z7" s="38">
        <v>106.66</v>
      </c>
      <c r="AA7" s="38">
        <v>108.32</v>
      </c>
      <c r="AB7" s="38">
        <v>109.32</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242.65</v>
      </c>
      <c r="AU7" s="38">
        <v>348.49</v>
      </c>
      <c r="AV7" s="38">
        <v>312.01</v>
      </c>
      <c r="AW7" s="38">
        <v>476.46</v>
      </c>
      <c r="AX7" s="38">
        <v>365.25</v>
      </c>
      <c r="AY7" s="38">
        <v>1164.51</v>
      </c>
      <c r="AZ7" s="38">
        <v>434.72</v>
      </c>
      <c r="BA7" s="38">
        <v>416.14</v>
      </c>
      <c r="BB7" s="38">
        <v>371.89</v>
      </c>
      <c r="BC7" s="38">
        <v>293.23</v>
      </c>
      <c r="BD7" s="38">
        <v>264.33999999999997</v>
      </c>
      <c r="BE7" s="38">
        <v>360.5</v>
      </c>
      <c r="BF7" s="38">
        <v>469.08</v>
      </c>
      <c r="BG7" s="38">
        <v>465.08</v>
      </c>
      <c r="BH7" s="38">
        <v>490.9</v>
      </c>
      <c r="BI7" s="38">
        <v>489.71</v>
      </c>
      <c r="BJ7" s="38">
        <v>498.27</v>
      </c>
      <c r="BK7" s="38">
        <v>495.76</v>
      </c>
      <c r="BL7" s="38">
        <v>487.22</v>
      </c>
      <c r="BM7" s="38">
        <v>483.11</v>
      </c>
      <c r="BN7" s="38">
        <v>542.29999999999995</v>
      </c>
      <c r="BO7" s="38">
        <v>274.27</v>
      </c>
      <c r="BP7" s="38">
        <v>98.31</v>
      </c>
      <c r="BQ7" s="38">
        <v>133.99</v>
      </c>
      <c r="BR7" s="38">
        <v>105.05</v>
      </c>
      <c r="BS7" s="38">
        <v>106.51</v>
      </c>
      <c r="BT7" s="38">
        <v>109.61</v>
      </c>
      <c r="BU7" s="38">
        <v>90.64</v>
      </c>
      <c r="BV7" s="38">
        <v>93.66</v>
      </c>
      <c r="BW7" s="38">
        <v>92.76</v>
      </c>
      <c r="BX7" s="38">
        <v>93.28</v>
      </c>
      <c r="BY7" s="38">
        <v>87.51</v>
      </c>
      <c r="BZ7" s="38">
        <v>104.36</v>
      </c>
      <c r="CA7" s="38">
        <v>174.49</v>
      </c>
      <c r="CB7" s="38">
        <v>128.68</v>
      </c>
      <c r="CC7" s="38">
        <v>163.72999999999999</v>
      </c>
      <c r="CD7" s="38">
        <v>161.61000000000001</v>
      </c>
      <c r="CE7" s="38">
        <v>157.76</v>
      </c>
      <c r="CF7" s="38">
        <v>213.52</v>
      </c>
      <c r="CG7" s="38">
        <v>208.21</v>
      </c>
      <c r="CH7" s="38">
        <v>208.67</v>
      </c>
      <c r="CI7" s="38">
        <v>208.29</v>
      </c>
      <c r="CJ7" s="38">
        <v>218.42</v>
      </c>
      <c r="CK7" s="38">
        <v>165.71</v>
      </c>
      <c r="CL7" s="38">
        <v>42.92</v>
      </c>
      <c r="CM7" s="38">
        <v>41.8</v>
      </c>
      <c r="CN7" s="38">
        <v>42.09</v>
      </c>
      <c r="CO7" s="38">
        <v>42.15</v>
      </c>
      <c r="CP7" s="38">
        <v>41.44</v>
      </c>
      <c r="CQ7" s="38">
        <v>49.77</v>
      </c>
      <c r="CR7" s="38">
        <v>49.22</v>
      </c>
      <c r="CS7" s="38">
        <v>49.08</v>
      </c>
      <c r="CT7" s="38">
        <v>49.32</v>
      </c>
      <c r="CU7" s="38">
        <v>50.24</v>
      </c>
      <c r="CV7" s="38">
        <v>60.41</v>
      </c>
      <c r="CW7" s="38">
        <v>83.42</v>
      </c>
      <c r="CX7" s="38">
        <v>83.23</v>
      </c>
      <c r="CY7" s="38">
        <v>83.01</v>
      </c>
      <c r="CZ7" s="38">
        <v>83.02</v>
      </c>
      <c r="DA7" s="38">
        <v>82.95</v>
      </c>
      <c r="DB7" s="38">
        <v>79.98</v>
      </c>
      <c r="DC7" s="38">
        <v>79.48</v>
      </c>
      <c r="DD7" s="38">
        <v>79.3</v>
      </c>
      <c r="DE7" s="38">
        <v>79.34</v>
      </c>
      <c r="DF7" s="38">
        <v>78.650000000000006</v>
      </c>
      <c r="DG7" s="38">
        <v>89.93</v>
      </c>
      <c r="DH7" s="38">
        <v>20.2</v>
      </c>
      <c r="DI7" s="38">
        <v>20.9</v>
      </c>
      <c r="DJ7" s="38">
        <v>22.59</v>
      </c>
      <c r="DK7" s="38">
        <v>23.93</v>
      </c>
      <c r="DL7" s="38">
        <v>25.02</v>
      </c>
      <c r="DM7" s="38">
        <v>36.43</v>
      </c>
      <c r="DN7" s="38">
        <v>46.12</v>
      </c>
      <c r="DO7" s="38">
        <v>47.44</v>
      </c>
      <c r="DP7" s="38">
        <v>48.3</v>
      </c>
      <c r="DQ7" s="38">
        <v>45.14</v>
      </c>
      <c r="DR7" s="38">
        <v>48.12</v>
      </c>
      <c r="DS7" s="38">
        <v>0</v>
      </c>
      <c r="DT7" s="38">
        <v>0</v>
      </c>
      <c r="DU7" s="38">
        <v>15.65</v>
      </c>
      <c r="DV7" s="38">
        <v>15.74</v>
      </c>
      <c r="DW7" s="38">
        <v>16.399999999999999</v>
      </c>
      <c r="DX7" s="38">
        <v>8.7200000000000006</v>
      </c>
      <c r="DY7" s="38">
        <v>9.86</v>
      </c>
      <c r="DZ7" s="38">
        <v>11.16</v>
      </c>
      <c r="EA7" s="38">
        <v>12.43</v>
      </c>
      <c r="EB7" s="38">
        <v>13.58</v>
      </c>
      <c r="EC7" s="38">
        <v>15.89</v>
      </c>
      <c r="ED7" s="38">
        <v>5.56</v>
      </c>
      <c r="EE7" s="38">
        <v>1.64</v>
      </c>
      <c r="EF7" s="38">
        <v>0.08</v>
      </c>
      <c r="EG7" s="38">
        <v>1.56</v>
      </c>
      <c r="EH7" s="38">
        <v>0</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cp:lastPrinted>2019-01-22T08:05:25Z</cp:lastPrinted>
  <dcterms:created xsi:type="dcterms:W3CDTF">2018-12-03T08:31:23Z</dcterms:created>
  <dcterms:modified xsi:type="dcterms:W3CDTF">2019-02-20T12:06:41Z</dcterms:modified>
</cp:coreProperties>
</file>