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10_総務課\財政係\【引継】篠沢分\○調査関係\H29調査関係\H30.1.26→Ｈ30.2.5　15：00【長野県市町村課】公営企業に係る経営比較分析表（平成28年度決算）分析について\回答\"/>
    </mc:Choice>
  </mc:AlternateContent>
  <workbookProtection workbookPassword="B319" lockStructure="1"/>
  <bookViews>
    <workbookView xWindow="0" yWindow="0" windowWidth="24000" windowHeight="964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<sst xmlns="http://schemas.openxmlformats.org/spreadsheetml/2006/main" count="240" uniqueCount="125">
  <si>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</si>
  <si>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</si>
  <si>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</si>
  <si>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</si>
  <si>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</si>
  <si>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</si>
  <si>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</si>
  <si>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</si>
  <si>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</si>
  <si>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</si>
  <si>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</si>
  <si>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</si>
  <si>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</si>
  <si>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</si>
  <si>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</si>
  <si>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</si>
  <si>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</si>
  <si>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</si>
  <si>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</si>
  <si>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</si>
  <si>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</si>
  <si>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</si>
  <si>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</si>
  <si>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</si>
  <si>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</si>
  <si>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</si>
  <si>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</si>
  <si>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</si>
  <si>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</si>
  <si>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</si>
  <si>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</si>
  <si>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</si>
  <si>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</si>
  <si>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</si>
  <si>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</si>
  <si>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</si>
  <si>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</si>
  <si>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</si>
  <si>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</si>
  <si>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</si>
  <si>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</si>
  <si>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</si>
  <si>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</si>
  <si>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</si>
  <si>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</si>
  <si>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</si>
  <si>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</si>
  <si>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</si>
  <si>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</si>
  <si>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</si>
  <si>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</si>
  <si>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</si>
  <si>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</si>
  <si>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</si>
  <si>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</si>
  <si>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</si>
  <si>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</si>
  <si>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</si>
  <si>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</si>
  <si>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</si>
  <si>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</si>
  <si>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</si>
  <si>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</si>
  <si>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</si>
  <si>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</si>
  <si>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</si>
  <si>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</si>
  <si>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</si>
  <si>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</si>
  <si>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</si>
  <si>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</si>
  <si>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</si>
  <si>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</si>
  <si>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</si>
  <si>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</si>
  <si>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</si>
  <si>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</si>
  <si>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</si>
  <si>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</si>
  <si>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</si>
  <si>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</si>
  <si>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</si>
  <si>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</si>
  <si>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</si>
  <si>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</si>
  <si>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</si>
  <si>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</si>
  <si>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</si>
  <si>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</si>
  <si>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</si>
  <si>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</si>
  <si>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</si>
  <si>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</si>
  <si>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</si>
  <si>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</si>
  <si>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</si>
  <si>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</si>
  <si>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</si>
  <si>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</si>
  <si>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</si>
  <si>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</si>
  <si>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</si>
  <si>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</si>
  <si>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</si>
  <si>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</si>
  <si>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</si>
  <si>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</si>
  <si>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</si>
  <si>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</si>
  <si>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軽井沢町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</si>
  <si>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</si>
  <si>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</si>
  <si>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</si>
  <si>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</si>
  <si>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</si>
  <si>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</si>
  <si>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</si>
  <si>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</si>
  <si>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</si>
  <si>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</si>
  <si>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</si>
  <si>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既設の処理施設については、耐用年数に達していないが、ストックマネジメント手法により今後は対応が必要と考えられる。</t>
    <phoneticPr fontId="4"/>
  </si>
  <si>
    <t>　現在は、経営をするうえで必要な収入を得られず維持管理費を賄うことは困難であるため、処理施設の統廃合計画を検討している。</t>
    <phoneticPr fontId="4"/>
  </si>
  <si>
    <t>　一般会計からの繰入金なしでは、事業を経営（維持）していくことが出来ない。
　また、著しい処理区域内の人口減少が垣間見れる。
　現在、着手中の、処理施設の公共下水道への統廃合計画により事業の平準化に努める。</t>
    <phoneticPr fontId="4"/>
  </si>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</sst>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9.8000000000000007</c:v>
                </c:pt>
                <c:pt idx="4" formatCode="#,##0.00;&quot;△&quot;#,##0.00;&quot;-&quot;">
                  <c:v>9.8000000000000007</c:v>
                </c:pt>
              </c:numCache>
            </c:numRef>
          </c:val>
          <c:extLst>
            <c:ext xmlns:c16="http://schemas.microsoft.com/office/drawing/2014/chart" uri="{C3380CC4-5D6E-409C-BE32-E72D297353CC}">
              <c16:uniqueId val="{00000000-7725-4BD9-87E9-6D06150768BB}"/>
            </c:ext>
          </c:extLst>
        </c:ser>
        <c:dLbls>
          <c:showLegendKey val="0"/>
          <c:showVal val="0"/>
          <c:showCatName val="0"/>
          <c:showSerName val="0"/>
          <c:showPercent val="0"/>
          <c:showBubbleSize val="0"/>
        </c:dLbls>
        <c:gapWidth val="150"/>
        <c:axId val="100153600"/>
        <c:axId val="10022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c:ext xmlns:c16="http://schemas.microsoft.com/office/drawing/2014/chart" uri="{C3380CC4-5D6E-409C-BE32-E72D297353CC}">
              <c16:uniqueId val="{00000001-7725-4BD9-87E9-6D06150768BB}"/>
            </c:ext>
          </c:extLst>
        </c:ser>
        <c:dLbls>
          <c:showLegendKey val="0"/>
          <c:showVal val="0"/>
          <c:showCatName val="0"/>
          <c:showSerName val="0"/>
          <c:showPercent val="0"/>
          <c:showBubbleSize val="0"/>
        </c:dLbls>
        <c:marker val="1"/>
        <c:smooth val="0"/>
        <c:axId val="100153600"/>
        <c:axId val="100221312"/>
      </c:lineChart>
      <c:dateAx>
        <c:axId val="100153600"/>
        <c:scaling>
          <c:orientation val="minMax"/>
        </c:scaling>
        <c:delete val="1"/>
        <c:axPos val="b"/>
        <c:numFmt formatCode="ge" sourceLinked="1"/>
        <c:majorTickMark val="none"/>
        <c:minorTickMark val="none"/>
        <c:tickLblPos val="none"/>
        <c:crossAx val="100221312"/>
        <c:crosses val="autoZero"/>
        <c:auto val="1"/>
        <c:lblOffset val="100"/>
        <c:baseTimeUnit val="years"/>
      </c:dateAx>
      <c:valAx>
        <c:axId val="10022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5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45.09</c:v>
                </c:pt>
                <c:pt idx="1">
                  <c:v>40.49</c:v>
                </c:pt>
                <c:pt idx="2">
                  <c:v>42.64</c:v>
                </c:pt>
                <c:pt idx="3">
                  <c:v>42.64</c:v>
                </c:pt>
                <c:pt idx="4">
                  <c:v>47.85</c:v>
                </c:pt>
              </c:numCache>
            </c:numRef>
          </c:val>
          <c:extLst>
            <c:ext xmlns:c16="http://schemas.microsoft.com/office/drawing/2014/chart" uri="{C3380CC4-5D6E-409C-BE32-E72D297353CC}">
              <c16:uniqueId val="{00000000-82FB-4BC7-BFD1-C98A3FEE53B9}"/>
            </c:ext>
          </c:extLst>
        </c:ser>
        <c:dLbls>
          <c:showLegendKey val="0"/>
          <c:showVal val="0"/>
          <c:showCatName val="0"/>
          <c:showSerName val="0"/>
          <c:showPercent val="0"/>
          <c:showBubbleSize val="0"/>
        </c:dLbls>
        <c:gapWidth val="150"/>
        <c:axId val="118873472"/>
        <c:axId val="11887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c:ext xmlns:c16="http://schemas.microsoft.com/office/drawing/2014/chart" uri="{C3380CC4-5D6E-409C-BE32-E72D297353CC}">
              <c16:uniqueId val="{00000001-82FB-4BC7-BFD1-C98A3FEE53B9}"/>
            </c:ext>
          </c:extLst>
        </c:ser>
        <c:dLbls>
          <c:showLegendKey val="0"/>
          <c:showVal val="0"/>
          <c:showCatName val="0"/>
          <c:showSerName val="0"/>
          <c:showPercent val="0"/>
          <c:showBubbleSize val="0"/>
        </c:dLbls>
        <c:marker val="1"/>
        <c:smooth val="0"/>
        <c:axId val="118873472"/>
        <c:axId val="118875648"/>
      </c:lineChart>
      <c:dateAx>
        <c:axId val="118873472"/>
        <c:scaling>
          <c:orientation val="minMax"/>
        </c:scaling>
        <c:delete val="1"/>
        <c:axPos val="b"/>
        <c:numFmt formatCode="ge" sourceLinked="1"/>
        <c:majorTickMark val="none"/>
        <c:minorTickMark val="none"/>
        <c:tickLblPos val="none"/>
        <c:crossAx val="118875648"/>
        <c:crosses val="autoZero"/>
        <c:auto val="1"/>
        <c:lblOffset val="100"/>
        <c:baseTimeUnit val="years"/>
      </c:dateAx>
      <c:valAx>
        <c:axId val="11887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7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96.22</c:v>
                </c:pt>
                <c:pt idx="1">
                  <c:v>96.28</c:v>
                </c:pt>
                <c:pt idx="2">
                  <c:v>96.34</c:v>
                </c:pt>
                <c:pt idx="3">
                  <c:v>96.81</c:v>
                </c:pt>
                <c:pt idx="4">
                  <c:v>97.56</c:v>
                </c:pt>
              </c:numCache>
            </c:numRef>
          </c:val>
          <c:extLst>
            <c:ext xmlns:c16="http://schemas.microsoft.com/office/drawing/2014/chart" uri="{C3380CC4-5D6E-409C-BE32-E72D297353CC}">
              <c16:uniqueId val="{00000000-710E-4AE5-8291-4417D3DB6DC0}"/>
            </c:ext>
          </c:extLst>
        </c:ser>
        <c:dLbls>
          <c:showLegendKey val="0"/>
          <c:showVal val="0"/>
          <c:showCatName val="0"/>
          <c:showSerName val="0"/>
          <c:showPercent val="0"/>
          <c:showBubbleSize val="0"/>
        </c:dLbls>
        <c:gapWidth val="150"/>
        <c:axId val="118914048"/>
        <c:axId val="11892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c:ext xmlns:c16="http://schemas.microsoft.com/office/drawing/2014/chart" uri="{C3380CC4-5D6E-409C-BE32-E72D297353CC}">
              <c16:uniqueId val="{00000001-710E-4AE5-8291-4417D3DB6DC0}"/>
            </c:ext>
          </c:extLst>
        </c:ser>
        <c:dLbls>
          <c:showLegendKey val="0"/>
          <c:showVal val="0"/>
          <c:showCatName val="0"/>
          <c:showSerName val="0"/>
          <c:showPercent val="0"/>
          <c:showBubbleSize val="0"/>
        </c:dLbls>
        <c:marker val="1"/>
        <c:smooth val="0"/>
        <c:axId val="118914048"/>
        <c:axId val="118920320"/>
      </c:lineChart>
      <c:dateAx>
        <c:axId val="118914048"/>
        <c:scaling>
          <c:orientation val="minMax"/>
        </c:scaling>
        <c:delete val="1"/>
        <c:axPos val="b"/>
        <c:numFmt formatCode="ge" sourceLinked="1"/>
        <c:majorTickMark val="none"/>
        <c:minorTickMark val="none"/>
        <c:tickLblPos val="none"/>
        <c:crossAx val="118920320"/>
        <c:crosses val="autoZero"/>
        <c:auto val="1"/>
        <c:lblOffset val="100"/>
        <c:baseTimeUnit val="years"/>
      </c:dateAx>
      <c:valAx>
        <c:axId val="11892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1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71.239999999999995</c:v>
                </c:pt>
                <c:pt idx="1">
                  <c:v>100</c:v>
                </c:pt>
                <c:pt idx="2">
                  <c:v>100</c:v>
                </c:pt>
                <c:pt idx="3">
                  <c:v>67.989999999999995</c:v>
                </c:pt>
                <c:pt idx="4">
                  <c:v>63.19</c:v>
                </c:pt>
              </c:numCache>
            </c:numRef>
          </c:val>
          <c:extLst>
            <c:ext xmlns:c16="http://schemas.microsoft.com/office/drawing/2014/chart" uri="{C3380CC4-5D6E-409C-BE32-E72D297353CC}">
              <c16:uniqueId val="{00000000-3730-4108-88A3-B933840DE939}"/>
            </c:ext>
          </c:extLst>
        </c:ser>
        <c:dLbls>
          <c:showLegendKey val="0"/>
          <c:showVal val="0"/>
          <c:showCatName val="0"/>
          <c:showSerName val="0"/>
          <c:showPercent val="0"/>
          <c:showBubbleSize val="0"/>
        </c:dLbls>
        <c:gapWidth val="150"/>
        <c:axId val="100235136"/>
        <c:axId val="10024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30-4108-88A3-B933840DE939}"/>
            </c:ext>
          </c:extLst>
        </c:ser>
        <c:dLbls>
          <c:showLegendKey val="0"/>
          <c:showVal val="0"/>
          <c:showCatName val="0"/>
          <c:showSerName val="0"/>
          <c:showPercent val="0"/>
          <c:showBubbleSize val="0"/>
        </c:dLbls>
        <c:marker val="1"/>
        <c:smooth val="0"/>
        <c:axId val="100235136"/>
        <c:axId val="100245504"/>
      </c:lineChart>
      <c:dateAx>
        <c:axId val="100235136"/>
        <c:scaling>
          <c:orientation val="minMax"/>
        </c:scaling>
        <c:delete val="1"/>
        <c:axPos val="b"/>
        <c:numFmt formatCode="ge" sourceLinked="1"/>
        <c:majorTickMark val="none"/>
        <c:minorTickMark val="none"/>
        <c:tickLblPos val="none"/>
        <c:crossAx val="100245504"/>
        <c:crosses val="autoZero"/>
        <c:auto val="1"/>
        <c:lblOffset val="100"/>
        <c:baseTimeUnit val="years"/>
      </c:dateAx>
      <c:valAx>
        <c:axId val="10024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3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69-4611-9E34-930EFB2C98EE}"/>
            </c:ext>
          </c:extLst>
        </c:ser>
        <c:dLbls>
          <c:showLegendKey val="0"/>
          <c:showVal val="0"/>
          <c:showCatName val="0"/>
          <c:showSerName val="0"/>
          <c:showPercent val="0"/>
          <c:showBubbleSize val="0"/>
        </c:dLbls>
        <c:gapWidth val="150"/>
        <c:axId val="100267520"/>
        <c:axId val="10026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69-4611-9E34-930EFB2C98EE}"/>
            </c:ext>
          </c:extLst>
        </c:ser>
        <c:dLbls>
          <c:showLegendKey val="0"/>
          <c:showVal val="0"/>
          <c:showCatName val="0"/>
          <c:showSerName val="0"/>
          <c:showPercent val="0"/>
          <c:showBubbleSize val="0"/>
        </c:dLbls>
        <c:marker val="1"/>
        <c:smooth val="0"/>
        <c:axId val="100267520"/>
        <c:axId val="100269440"/>
      </c:lineChart>
      <c:dateAx>
        <c:axId val="100267520"/>
        <c:scaling>
          <c:orientation val="minMax"/>
        </c:scaling>
        <c:delete val="1"/>
        <c:axPos val="b"/>
        <c:numFmt formatCode="ge" sourceLinked="1"/>
        <c:majorTickMark val="none"/>
        <c:minorTickMark val="none"/>
        <c:tickLblPos val="none"/>
        <c:crossAx val="100269440"/>
        <c:crosses val="autoZero"/>
        <c:auto val="1"/>
        <c:lblOffset val="100"/>
        <c:baseTimeUnit val="years"/>
      </c:dateAx>
      <c:valAx>
        <c:axId val="10026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6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A1-4AA6-B5A1-93A5879F2227}"/>
            </c:ext>
          </c:extLst>
        </c:ser>
        <c:dLbls>
          <c:showLegendKey val="0"/>
          <c:showVal val="0"/>
          <c:showCatName val="0"/>
          <c:showSerName val="0"/>
          <c:showPercent val="0"/>
          <c:showBubbleSize val="0"/>
        </c:dLbls>
        <c:gapWidth val="150"/>
        <c:axId val="100332672"/>
        <c:axId val="10033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A1-4AA6-B5A1-93A5879F2227}"/>
            </c:ext>
          </c:extLst>
        </c:ser>
        <c:dLbls>
          <c:showLegendKey val="0"/>
          <c:showVal val="0"/>
          <c:showCatName val="0"/>
          <c:showSerName val="0"/>
          <c:showPercent val="0"/>
          <c:showBubbleSize val="0"/>
        </c:dLbls>
        <c:marker val="1"/>
        <c:smooth val="0"/>
        <c:axId val="100332672"/>
        <c:axId val="100334592"/>
      </c:lineChart>
      <c:dateAx>
        <c:axId val="100332672"/>
        <c:scaling>
          <c:orientation val="minMax"/>
        </c:scaling>
        <c:delete val="1"/>
        <c:axPos val="b"/>
        <c:numFmt formatCode="ge" sourceLinked="1"/>
        <c:majorTickMark val="none"/>
        <c:minorTickMark val="none"/>
        <c:tickLblPos val="none"/>
        <c:crossAx val="100334592"/>
        <c:crosses val="autoZero"/>
        <c:auto val="1"/>
        <c:lblOffset val="100"/>
        <c:baseTimeUnit val="years"/>
      </c:dateAx>
      <c:valAx>
        <c:axId val="10033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3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19-49A7-AB91-22CCC8D7C36B}"/>
            </c:ext>
          </c:extLst>
        </c:ser>
        <c:dLbls>
          <c:showLegendKey val="0"/>
          <c:showVal val="0"/>
          <c:showCatName val="0"/>
          <c:showSerName val="0"/>
          <c:showPercent val="0"/>
          <c:showBubbleSize val="0"/>
        </c:dLbls>
        <c:gapWidth val="150"/>
        <c:axId val="118310016"/>
        <c:axId val="11831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19-49A7-AB91-22CCC8D7C36B}"/>
            </c:ext>
          </c:extLst>
        </c:ser>
        <c:dLbls>
          <c:showLegendKey val="0"/>
          <c:showVal val="0"/>
          <c:showCatName val="0"/>
          <c:showSerName val="0"/>
          <c:showPercent val="0"/>
          <c:showBubbleSize val="0"/>
        </c:dLbls>
        <c:marker val="1"/>
        <c:smooth val="0"/>
        <c:axId val="118310016"/>
        <c:axId val="118311936"/>
      </c:lineChart>
      <c:dateAx>
        <c:axId val="118310016"/>
        <c:scaling>
          <c:orientation val="minMax"/>
        </c:scaling>
        <c:delete val="1"/>
        <c:axPos val="b"/>
        <c:numFmt formatCode="ge" sourceLinked="1"/>
        <c:majorTickMark val="none"/>
        <c:minorTickMark val="none"/>
        <c:tickLblPos val="none"/>
        <c:crossAx val="118311936"/>
        <c:crosses val="autoZero"/>
        <c:auto val="1"/>
        <c:lblOffset val="100"/>
        <c:baseTimeUnit val="years"/>
      </c:dateAx>
      <c:valAx>
        <c:axId val="11831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1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4E-421D-BFFA-EDFB68C2A33B}"/>
            </c:ext>
          </c:extLst>
        </c:ser>
        <c:dLbls>
          <c:showLegendKey val="0"/>
          <c:showVal val="0"/>
          <c:showCatName val="0"/>
          <c:showSerName val="0"/>
          <c:showPercent val="0"/>
          <c:showBubbleSize val="0"/>
        </c:dLbls>
        <c:gapWidth val="150"/>
        <c:axId val="118338304"/>
        <c:axId val="11834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4E-421D-BFFA-EDFB68C2A33B}"/>
            </c:ext>
          </c:extLst>
        </c:ser>
        <c:dLbls>
          <c:showLegendKey val="0"/>
          <c:showVal val="0"/>
          <c:showCatName val="0"/>
          <c:showSerName val="0"/>
          <c:showPercent val="0"/>
          <c:showBubbleSize val="0"/>
        </c:dLbls>
        <c:marker val="1"/>
        <c:smooth val="0"/>
        <c:axId val="118338304"/>
        <c:axId val="118340224"/>
      </c:lineChart>
      <c:dateAx>
        <c:axId val="118338304"/>
        <c:scaling>
          <c:orientation val="minMax"/>
        </c:scaling>
        <c:delete val="1"/>
        <c:axPos val="b"/>
        <c:numFmt formatCode="ge" sourceLinked="1"/>
        <c:majorTickMark val="none"/>
        <c:minorTickMark val="none"/>
        <c:tickLblPos val="none"/>
        <c:crossAx val="118340224"/>
        <c:crosses val="autoZero"/>
        <c:auto val="1"/>
        <c:lblOffset val="100"/>
        <c:baseTimeUnit val="years"/>
      </c:dateAx>
      <c:valAx>
        <c:axId val="11834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D2C-4046-8537-D132ACB572E7}"/>
            </c:ext>
          </c:extLst>
        </c:ser>
        <c:dLbls>
          <c:showLegendKey val="0"/>
          <c:showVal val="0"/>
          <c:showCatName val="0"/>
          <c:showSerName val="0"/>
          <c:showPercent val="0"/>
          <c:showBubbleSize val="0"/>
        </c:dLbls>
        <c:gapWidth val="150"/>
        <c:axId val="118698368"/>
        <c:axId val="11870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c:ext xmlns:c16="http://schemas.microsoft.com/office/drawing/2014/chart" uri="{C3380CC4-5D6E-409C-BE32-E72D297353CC}">
              <c16:uniqueId val="{00000001-4D2C-4046-8537-D132ACB572E7}"/>
            </c:ext>
          </c:extLst>
        </c:ser>
        <c:dLbls>
          <c:showLegendKey val="0"/>
          <c:showVal val="0"/>
          <c:showCatName val="0"/>
          <c:showSerName val="0"/>
          <c:showPercent val="0"/>
          <c:showBubbleSize val="0"/>
        </c:dLbls>
        <c:marker val="1"/>
        <c:smooth val="0"/>
        <c:axId val="118698368"/>
        <c:axId val="118700288"/>
      </c:lineChart>
      <c:dateAx>
        <c:axId val="118698368"/>
        <c:scaling>
          <c:orientation val="minMax"/>
        </c:scaling>
        <c:delete val="1"/>
        <c:axPos val="b"/>
        <c:numFmt formatCode="ge" sourceLinked="1"/>
        <c:majorTickMark val="none"/>
        <c:minorTickMark val="none"/>
        <c:tickLblPos val="none"/>
        <c:crossAx val="118700288"/>
        <c:crosses val="autoZero"/>
        <c:auto val="1"/>
        <c:lblOffset val="100"/>
        <c:baseTimeUnit val="years"/>
      </c:dateAx>
      <c:valAx>
        <c:axId val="11870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9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25.56</c:v>
                </c:pt>
                <c:pt idx="1">
                  <c:v>33.22</c:v>
                </c:pt>
                <c:pt idx="2">
                  <c:v>25.57</c:v>
                </c:pt>
                <c:pt idx="3">
                  <c:v>25.48</c:v>
                </c:pt>
                <c:pt idx="4">
                  <c:v>32.049999999999997</c:v>
                </c:pt>
              </c:numCache>
            </c:numRef>
          </c:val>
          <c:extLst>
            <c:ext xmlns:c16="http://schemas.microsoft.com/office/drawing/2014/chart" uri="{C3380CC4-5D6E-409C-BE32-E72D297353CC}">
              <c16:uniqueId val="{00000000-C621-48EB-BC95-D47CB16CA7A5}"/>
            </c:ext>
          </c:extLst>
        </c:ser>
        <c:dLbls>
          <c:showLegendKey val="0"/>
          <c:showVal val="0"/>
          <c:showCatName val="0"/>
          <c:showSerName val="0"/>
          <c:showPercent val="0"/>
          <c:showBubbleSize val="0"/>
        </c:dLbls>
        <c:gapWidth val="150"/>
        <c:axId val="118747136"/>
        <c:axId val="11874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c:ext xmlns:c16="http://schemas.microsoft.com/office/drawing/2014/chart" uri="{C3380CC4-5D6E-409C-BE32-E72D297353CC}">
              <c16:uniqueId val="{00000001-C621-48EB-BC95-D47CB16CA7A5}"/>
            </c:ext>
          </c:extLst>
        </c:ser>
        <c:dLbls>
          <c:showLegendKey val="0"/>
          <c:showVal val="0"/>
          <c:showCatName val="0"/>
          <c:showSerName val="0"/>
          <c:showPercent val="0"/>
          <c:showBubbleSize val="0"/>
        </c:dLbls>
        <c:marker val="1"/>
        <c:smooth val="0"/>
        <c:axId val="118747136"/>
        <c:axId val="118749056"/>
      </c:lineChart>
      <c:dateAx>
        <c:axId val="118747136"/>
        <c:scaling>
          <c:orientation val="minMax"/>
        </c:scaling>
        <c:delete val="1"/>
        <c:axPos val="b"/>
        <c:numFmt formatCode="ge" sourceLinked="1"/>
        <c:majorTickMark val="none"/>
        <c:minorTickMark val="none"/>
        <c:tickLblPos val="none"/>
        <c:crossAx val="118749056"/>
        <c:crosses val="autoZero"/>
        <c:auto val="1"/>
        <c:lblOffset val="100"/>
        <c:baseTimeUnit val="years"/>
      </c:dateAx>
      <c:valAx>
        <c:axId val="11874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4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585.45000000000005</c:v>
                </c:pt>
                <c:pt idx="1">
                  <c:v>450.47</c:v>
                </c:pt>
                <c:pt idx="2">
                  <c:v>605.62</c:v>
                </c:pt>
                <c:pt idx="3">
                  <c:v>604.03</c:v>
                </c:pt>
                <c:pt idx="4">
                  <c:v>481.74</c:v>
                </c:pt>
              </c:numCache>
            </c:numRef>
          </c:val>
          <c:extLst>
            <c:ext xmlns:c16="http://schemas.microsoft.com/office/drawing/2014/chart" uri="{C3380CC4-5D6E-409C-BE32-E72D297353CC}">
              <c16:uniqueId val="{00000000-82C9-4F17-ACD2-47999A3DAE4F}"/>
            </c:ext>
          </c:extLst>
        </c:ser>
        <c:dLbls>
          <c:showLegendKey val="0"/>
          <c:showVal val="0"/>
          <c:showCatName val="0"/>
          <c:showSerName val="0"/>
          <c:showPercent val="0"/>
          <c:showBubbleSize val="0"/>
        </c:dLbls>
        <c:gapWidth val="150"/>
        <c:axId val="118837248"/>
        <c:axId val="11883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c:ext xmlns:c16="http://schemas.microsoft.com/office/drawing/2014/chart" uri="{C3380CC4-5D6E-409C-BE32-E72D297353CC}">
              <c16:uniqueId val="{00000001-82C9-4F17-ACD2-47999A3DAE4F}"/>
            </c:ext>
          </c:extLst>
        </c:ser>
        <c:dLbls>
          <c:showLegendKey val="0"/>
          <c:showVal val="0"/>
          <c:showCatName val="0"/>
          <c:showSerName val="0"/>
          <c:showPercent val="0"/>
          <c:showBubbleSize val="0"/>
        </c:dLbls>
        <c:marker val="1"/>
        <c:smooth val="0"/>
        <c:axId val="118837248"/>
        <c:axId val="118839168"/>
      </c:lineChart>
      <c:dateAx>
        <c:axId val="118837248"/>
        <c:scaling>
          <c:orientation val="minMax"/>
        </c:scaling>
        <c:delete val="1"/>
        <c:axPos val="b"/>
        <c:numFmt formatCode="ge" sourceLinked="1"/>
        <c:majorTickMark val="none"/>
        <c:minorTickMark val="none"/>
        <c:tickLblPos val="none"/>
        <c:crossAx val="118839168"/>
        <c:crosses val="autoZero"/>
        <c:auto val="1"/>
        <c:lblOffset val="100"/>
        <c:baseTimeUnit val="years"/>
      </c:dateAx>
      <c:valAx>
        <c:axId val="11883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3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14" sqref="B14:BJ1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長野県　軽井沢町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124</v>
      </c>
      <c r="AE8" s="49"/>
      <c r="AF8" s="49"/>
      <c r="AG8" s="49"/>
      <c r="AH8" s="49"/>
      <c r="AI8" s="49"/>
      <c r="AJ8" s="49"/>
      <c r="AK8" s="4"/>
      <c r="AL8" s="50">
        <f>データ!S6</f>
        <v>20295</v>
      </c>
      <c r="AM8" s="50"/>
      <c r="AN8" s="50"/>
      <c r="AO8" s="50"/>
      <c r="AP8" s="50"/>
      <c r="AQ8" s="50"/>
      <c r="AR8" s="50"/>
      <c r="AS8" s="50"/>
      <c r="AT8" s="45">
        <f>データ!T6</f>
        <v>156.03</v>
      </c>
      <c r="AU8" s="45"/>
      <c r="AV8" s="45"/>
      <c r="AW8" s="45"/>
      <c r="AX8" s="45"/>
      <c r="AY8" s="45"/>
      <c r="AZ8" s="45"/>
      <c r="BA8" s="45"/>
      <c r="BB8" s="45">
        <f>データ!U6</f>
        <v>130.07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3.05</v>
      </c>
      <c r="Q10" s="45"/>
      <c r="R10" s="45"/>
      <c r="S10" s="45"/>
      <c r="T10" s="45"/>
      <c r="U10" s="45"/>
      <c r="V10" s="45"/>
      <c r="W10" s="45">
        <f>データ!Q6</f>
        <v>98.62</v>
      </c>
      <c r="X10" s="45"/>
      <c r="Y10" s="45"/>
      <c r="Z10" s="45"/>
      <c r="AA10" s="45"/>
      <c r="AB10" s="45"/>
      <c r="AC10" s="45"/>
      <c r="AD10" s="50">
        <f>データ!R6</f>
        <v>2808</v>
      </c>
      <c r="AE10" s="50"/>
      <c r="AF10" s="50"/>
      <c r="AG10" s="50"/>
      <c r="AH10" s="50"/>
      <c r="AI10" s="50"/>
      <c r="AJ10" s="50"/>
      <c r="AK10" s="2"/>
      <c r="AL10" s="50">
        <f>データ!V6</f>
        <v>616</v>
      </c>
      <c r="AM10" s="50"/>
      <c r="AN10" s="50"/>
      <c r="AO10" s="50"/>
      <c r="AP10" s="50"/>
      <c r="AQ10" s="50"/>
      <c r="AR10" s="50"/>
      <c r="AS10" s="50"/>
      <c r="AT10" s="45">
        <f>データ!W6</f>
        <v>0.5</v>
      </c>
      <c r="AU10" s="45"/>
      <c r="AV10" s="45"/>
      <c r="AW10" s="45"/>
      <c r="AX10" s="45"/>
      <c r="AY10" s="45"/>
      <c r="AZ10" s="45"/>
      <c r="BA10" s="45"/>
      <c r="BB10" s="45">
        <f>データ!X6</f>
        <v>1232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203211</v>
      </c>
      <c r="D6" s="33">
        <f t="shared" si="3"/>
        <v>47</v>
      </c>
      <c r="E6" s="33">
        <f t="shared" si="3"/>
        <v>17</v>
      </c>
      <c r="F6" s="33">
        <f t="shared" si="3"/>
        <v>5</v>
      </c>
      <c r="G6" s="33">
        <f t="shared" si="3"/>
        <v>0</v>
      </c>
      <c r="H6" s="33" t="str">
        <f t="shared" si="3"/>
        <v>長野県　軽井沢町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3.05</v>
      </c>
      <c r="Q6" s="34">
        <f t="shared" si="3"/>
        <v>98.62</v>
      </c>
      <c r="R6" s="34">
        <f t="shared" si="3"/>
        <v>2808</v>
      </c>
      <c r="S6" s="34">
        <f t="shared" si="3"/>
        <v>20295</v>
      </c>
      <c r="T6" s="34">
        <f t="shared" si="3"/>
        <v>156.03</v>
      </c>
      <c r="U6" s="34">
        <f t="shared" si="3"/>
        <v>130.07</v>
      </c>
      <c r="V6" s="34">
        <f t="shared" si="3"/>
        <v>616</v>
      </c>
      <c r="W6" s="34">
        <f t="shared" si="3"/>
        <v>0.5</v>
      </c>
      <c r="X6" s="34">
        <f t="shared" si="3"/>
        <v>1232</v>
      </c>
      <c r="Y6" s="35">
        <f>IF(Y7="",NA(),Y7)</f>
        <v>71.239999999999995</v>
      </c>
      <c r="Z6" s="35">
        <f t="shared" ref="Z6:AH6" si="4">IF(Z7="",NA(),Z7)</f>
        <v>100</v>
      </c>
      <c r="AA6" s="35">
        <f t="shared" si="4"/>
        <v>100</v>
      </c>
      <c r="AB6" s="35">
        <f t="shared" si="4"/>
        <v>67.989999999999995</v>
      </c>
      <c r="AC6" s="35">
        <f t="shared" si="4"/>
        <v>63.19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25.56</v>
      </c>
      <c r="BR6" s="35">
        <f t="shared" ref="BR6:BZ6" si="8">IF(BR7="",NA(),BR7)</f>
        <v>33.22</v>
      </c>
      <c r="BS6" s="35">
        <f t="shared" si="8"/>
        <v>25.57</v>
      </c>
      <c r="BT6" s="35">
        <f t="shared" si="8"/>
        <v>25.48</v>
      </c>
      <c r="BU6" s="35">
        <f t="shared" si="8"/>
        <v>32.049999999999997</v>
      </c>
      <c r="BV6" s="35">
        <f t="shared" si="8"/>
        <v>51.03</v>
      </c>
      <c r="BW6" s="35">
        <f t="shared" si="8"/>
        <v>50.9</v>
      </c>
      <c r="BX6" s="35">
        <f t="shared" si="8"/>
        <v>50.82</v>
      </c>
      <c r="BY6" s="35">
        <f t="shared" si="8"/>
        <v>52.19</v>
      </c>
      <c r="BZ6" s="35">
        <f t="shared" si="8"/>
        <v>55.32</v>
      </c>
      <c r="CA6" s="34" t="str">
        <f>IF(CA7="","",IF(CA7="-","【-】","【"&amp;SUBSTITUTE(TEXT(CA7,"#,##0.00"),"-","△")&amp;"】"))</f>
        <v>【55.73】</v>
      </c>
      <c r="CB6" s="35">
        <f>IF(CB7="",NA(),CB7)</f>
        <v>585.45000000000005</v>
      </c>
      <c r="CC6" s="35">
        <f t="shared" ref="CC6:CK6" si="9">IF(CC7="",NA(),CC7)</f>
        <v>450.47</v>
      </c>
      <c r="CD6" s="35">
        <f t="shared" si="9"/>
        <v>605.62</v>
      </c>
      <c r="CE6" s="35">
        <f t="shared" si="9"/>
        <v>604.03</v>
      </c>
      <c r="CF6" s="35">
        <f t="shared" si="9"/>
        <v>481.74</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45.09</v>
      </c>
      <c r="CN6" s="35">
        <f t="shared" ref="CN6:CV6" si="10">IF(CN7="",NA(),CN7)</f>
        <v>40.49</v>
      </c>
      <c r="CO6" s="35">
        <f t="shared" si="10"/>
        <v>42.64</v>
      </c>
      <c r="CP6" s="35">
        <f t="shared" si="10"/>
        <v>42.64</v>
      </c>
      <c r="CQ6" s="35">
        <f t="shared" si="10"/>
        <v>47.85</v>
      </c>
      <c r="CR6" s="35">
        <f t="shared" si="10"/>
        <v>54.74</v>
      </c>
      <c r="CS6" s="35">
        <f t="shared" si="10"/>
        <v>53.78</v>
      </c>
      <c r="CT6" s="35">
        <f t="shared" si="10"/>
        <v>53.24</v>
      </c>
      <c r="CU6" s="35">
        <f t="shared" si="10"/>
        <v>52.31</v>
      </c>
      <c r="CV6" s="35">
        <f t="shared" si="10"/>
        <v>60.65</v>
      </c>
      <c r="CW6" s="34" t="str">
        <f>IF(CW7="","",IF(CW7="-","【-】","【"&amp;SUBSTITUTE(TEXT(CW7,"#,##0.00"),"-","△")&amp;"】"))</f>
        <v>【59.15】</v>
      </c>
      <c r="CX6" s="35">
        <f>IF(CX7="",NA(),CX7)</f>
        <v>96.22</v>
      </c>
      <c r="CY6" s="35">
        <f t="shared" ref="CY6:DG6" si="11">IF(CY7="",NA(),CY7)</f>
        <v>96.28</v>
      </c>
      <c r="CZ6" s="35">
        <f t="shared" si="11"/>
        <v>96.34</v>
      </c>
      <c r="DA6" s="35">
        <f t="shared" si="11"/>
        <v>96.81</v>
      </c>
      <c r="DB6" s="35">
        <f t="shared" si="11"/>
        <v>97.56</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9.8000000000000007</v>
      </c>
      <c r="EI6" s="35">
        <f t="shared" si="14"/>
        <v>9.8000000000000007</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203211</v>
      </c>
      <c r="D7" s="37">
        <v>47</v>
      </c>
      <c r="E7" s="37">
        <v>17</v>
      </c>
      <c r="F7" s="37">
        <v>5</v>
      </c>
      <c r="G7" s="37">
        <v>0</v>
      </c>
      <c r="H7" s="37" t="s">
        <v>109</v>
      </c>
      <c r="I7" s="37" t="s">
        <v>110</v>
      </c>
      <c r="J7" s="37" t="s">
        <v>111</v>
      </c>
      <c r="K7" s="37" t="s">
        <v>112</v>
      </c>
      <c r="L7" s="37" t="s">
        <v>113</v>
      </c>
      <c r="M7" s="37"/>
      <c r="N7" s="38" t="s">
        <v>114</v>
      </c>
      <c r="O7" s="38" t="s">
        <v>115</v>
      </c>
      <c r="P7" s="38">
        <v>3.05</v>
      </c>
      <c r="Q7" s="38">
        <v>98.62</v>
      </c>
      <c r="R7" s="38">
        <v>2808</v>
      </c>
      <c r="S7" s="38">
        <v>20295</v>
      </c>
      <c r="T7" s="38">
        <v>156.03</v>
      </c>
      <c r="U7" s="38">
        <v>130.07</v>
      </c>
      <c r="V7" s="38">
        <v>616</v>
      </c>
      <c r="W7" s="38">
        <v>0.5</v>
      </c>
      <c r="X7" s="38">
        <v>1232</v>
      </c>
      <c r="Y7" s="38">
        <v>71.239999999999995</v>
      </c>
      <c r="Z7" s="38">
        <v>100</v>
      </c>
      <c r="AA7" s="38">
        <v>100</v>
      </c>
      <c r="AB7" s="38">
        <v>67.989999999999995</v>
      </c>
      <c r="AC7" s="38">
        <v>63.19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1197.82</v>
      </c>
      <c r="BL7" s="38">
        <v>1126.77</v>
      </c>
      <c r="BM7" s="38">
        <v>1044.8</v>
      </c>
      <c r="BN7" s="38">
        <v>1081.8</v>
      </c>
      <c r="BO7" s="38">
        <v>974.93</v>
      </c>
      <c r="BP7" s="38">
        <v>914.53</v>
      </c>
      <c r="BQ7" s="38">
        <v>25.56</v>
      </c>
      <c r="BR7" s="38">
        <v>33.22</v>
      </c>
      <c r="BS7" s="38">
        <v>25.57</v>
      </c>
      <c r="BT7" s="38">
        <v>25.48</v>
      </c>
      <c r="BU7" s="38">
        <v>32.049999999999997</v>
      </c>
      <c r="BV7" s="38">
        <v>51.03</v>
      </c>
      <c r="BW7" s="38">
        <v>50.9</v>
      </c>
      <c r="BX7" s="38">
        <v>50.82</v>
      </c>
      <c r="BY7" s="38">
        <v>52.19</v>
      </c>
      <c r="BZ7" s="38">
        <v>55.32</v>
      </c>
      <c r="CA7" s="38">
        <v>55.73</v>
      </c>
      <c r="CB7" s="38">
        <v>585.45000000000005</v>
      </c>
      <c r="CC7" s="38">
        <v>450.47</v>
      </c>
      <c r="CD7" s="38">
        <v>605.62</v>
      </c>
      <c r="CE7" s="38">
        <v>604.03</v>
      </c>
      <c r="CF7" s="38">
        <v>481.74</v>
      </c>
      <c r="CG7" s="38">
        <v>289.60000000000002</v>
      </c>
      <c r="CH7" s="38">
        <v>293.27</v>
      </c>
      <c r="CI7" s="38">
        <v>300.52</v>
      </c>
      <c r="CJ7" s="38">
        <v>296.14</v>
      </c>
      <c r="CK7" s="38">
        <v>283.17</v>
      </c>
      <c r="CL7" s="38">
        <v>276.77999999999997</v>
      </c>
      <c r="CM7" s="38">
        <v>45.09</v>
      </c>
      <c r="CN7" s="38">
        <v>40.49</v>
      </c>
      <c r="CO7" s="38">
        <v>42.64</v>
      </c>
      <c r="CP7" s="38">
        <v>42.64</v>
      </c>
      <c r="CQ7" s="38">
        <v>47.85</v>
      </c>
      <c r="CR7" s="38">
        <v>54.74</v>
      </c>
      <c r="CS7" s="38">
        <v>53.78</v>
      </c>
      <c r="CT7" s="38">
        <v>53.24</v>
      </c>
      <c r="CU7" s="38">
        <v>52.31</v>
      </c>
      <c r="CV7" s="38">
        <v>60.65</v>
      </c>
      <c r="CW7" s="38">
        <v>59.15</v>
      </c>
      <c r="CX7" s="38">
        <v>96.22</v>
      </c>
      <c r="CY7" s="38">
        <v>96.28</v>
      </c>
      <c r="CZ7" s="38">
        <v>96.34</v>
      </c>
      <c r="DA7" s="38">
        <v>96.81</v>
      </c>
      <c r="DB7" s="38">
        <v>97.56</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9.8000000000000007</v>
      </c>
      <c r="EI7" s="38">
        <v>9.8000000000000007</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2018-02-04T23:08:29Z</cp:lastPrinted>
  <dcterms:created xsi:type="dcterms:W3CDTF">2017-12-25T02:28:49Z</dcterms:created>
  <dcterms:modified xsi:type="dcterms:W3CDTF">2018-02-04T23:08:32Z</dcterms:modified>
  <cp:category/>
</cp:coreProperties>
</file>