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937DD3DC-75BD-4E1B-8F0F-0F9473EE4AA3}"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BE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 r="BW34" i="10" l="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<sst xmlns="http://schemas.openxmlformats.org/spreadsheetml/2006/main" count="1121" uniqueCount="607">
  <si>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</si>
  <si>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</si>
  <si>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</si>
  <si>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</si>
  <si>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</si>
  <si>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</si>
  <si>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</si>
  <si>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</si>
  <si>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</si>
  <si>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</si>
  <si>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</si>
  <si>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</si>
  <si>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</si>
  <si>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</si>
  <si>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</si>
  <si>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</si>
  <si>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</si>
  <si>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</si>
  <si>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</si>
  <si>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</si>
  <si>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</si>
  <si>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</si>
  <si>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</si>
  <si>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</si>
  <si>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</si>
  <si>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</si>
  <si>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</si>
  <si>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</si>
  <si>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</si>
  <si>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</si>
  <si>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</si>
  <si>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</si>
  <si>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</si>
  <si>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</si>
  <si>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</si>
  <si>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</si>
  <si>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</si>
  <si>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</si>
  <si>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</si>
  <si>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</si>
  <si>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</si>
  <si>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</si>
  <si>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</si>
  <si>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</si>
  <si>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</si>
  <si>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</si>
  <si>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</si>
  <si>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</si>
  <si>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</si>
  <si>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</si>
  <si>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</si>
  <si>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</si>
  <si>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</si>
  <si>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</si>
  <si>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</si>
  <si>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</si>
  <si>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</si>
  <si>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</si>
  <si>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</si>
  <si>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</si>
  <si>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</si>
  <si>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</si>
  <si>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</si>
  <si>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</si>
  <si>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</si>
  <si>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</si>
  <si>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</si>
  <si>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</si>
  <si>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</si>
  <si>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</si>
  <si>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</si>
  <si>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</si>
  <si>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</si>
  <si>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</si>
  <si>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</si>
  <si>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</si>
  <si>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</si>
  <si>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</si>
  <si>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</si>
  <si>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</si>
  <si>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</si>
  <si>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</si>
  <si>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</si>
  <si>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</si>
  <si>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</si>
  <si>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</si>
  <si>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</si>
  <si>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</si>
  <si>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</si>
  <si>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</si>
  <si>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</si>
  <si>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</si>
  <si>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</si>
  <si>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</si>
  <si>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</si>
  <si>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</si>
  <si>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</si>
  <si>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</si>
  <si>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</si>
  <si>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</si>
  <si>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</si>
  <si>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</si>
  <si>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</si>
  <si>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</si>
  <si>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</si>
  <si>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</si>
  <si>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</si>
  <si>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</si>
  <si>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</si>
  <si>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</si>
  <si>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</si>
  <si>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</si>
  <si>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</si>
  <si>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</si>
  <si>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</si>
  <si>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</si>
  <si>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</si>
  <si>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</si>
  <si>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</si>
  <si>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</si>
  <si>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</si>
  <si>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</si>
  <si>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</si>
  <si>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</si>
  <si>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</si>
  <si>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</si>
  <si>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</si>
  <si>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</si>
  <si>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</si>
  <si>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</si>
  <si>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</si>
  <si>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</si>
  <si>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</si>
  <si>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</si>
  <si>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</si>
  <si>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</si>
  <si>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</si>
  <si>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</si>
  <si>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</si>
  <si>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</si>
  <si>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</si>
  <si>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</si>
  <si>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</si>
  <si>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</si>
  <si>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</si>
  <si>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</si>
  <si>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</si>
  <si>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</si>
  <si>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</si>
  <si>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</si>
  <si>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</si>
  <si>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</si>
  <si>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</si>
  <si>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</si>
  <si>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</si>
  <si>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</si>
  <si>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</si>
  <si>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</si>
  <si>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</si>
  <si>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</si>
  <si>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</si>
  <si>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</si>
  <si>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</si>
  <si>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</si>
  <si>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</si>
  <si>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</si>
  <si>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</si>
  <si>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</si>
  <si>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</si>
  <si>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</si>
  <si>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</si>
  <si>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</si>
  <si>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</si>
  <si>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</si>
  <si>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</si>
  <si>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</si>
  <si>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</si>
  <si>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</si>
  <si>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</si>
  <si>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</si>
  <si>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</si>
  <si>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</si>
  <si>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</si>
  <si>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</si>
  <si>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</si>
  <si>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</si>
  <si>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</si>
  <si>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</si>
  <si>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</si>
  <si>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</si>
  <si>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</si>
  <si>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</si>
  <si>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</si>
  <si>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</si>
  <si>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</si>
  <si>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</si>
  <si>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</si>
  <si>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</si>
  <si>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</si>
  <si>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</si>
  <si>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</si>
  <si>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</si>
  <si>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</si>
  <si>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</si>
  <si>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</si>
  <si>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</si>
  <si>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</si>
  <si>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</si>
  <si>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</si>
  <si>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</si>
  <si>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</si>
  <si>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</si>
  <si>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長野県中野市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</si>
  <si>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</si>
  <si>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</si>
  <si>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</si>
  <si>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</si>
  <si>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</si>
  <si>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</si>
  <si>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</si>
  <si>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</si>
  <si>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</si>
  <si>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</si>
  <si>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</si>
  <si>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</si>
  <si>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</si>
  <si>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</si>
  <si>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</si>
  <si>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</si>
  <si>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</si>
  <si>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</si>
  <si>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</si>
  <si>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</si>
  <si>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</si>
  <si>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</si>
  <si>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</si>
  <si>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</si>
  <si>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</si>
  <si>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</si>
  <si>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</si>
  <si>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</si>
  <si>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</si>
  <si>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</si>
  <si>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</si>
  <si>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</si>
  <si>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</si>
  <si>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</si>
  <si>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</si>
  <si>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</si>
  <si>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</si>
  <si>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</si>
  <si>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</si>
  <si>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</si>
  <si>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</si>
  <si>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</si>
  <si>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</si>
  <si>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</si>
  <si>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</si>
  <si>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</si>
  <si>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</si>
  <si>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</si>
  <si>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</si>
  <si>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</si>
  <si>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</si>
  <si>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</si>
  <si>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</si>
  <si>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</si>
  <si>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</si>
  <si>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</si>
  <si>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</si>
  <si>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</si>
  <si>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</si>
  <si>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</si>
  <si>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</si>
  <si>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</si>
  <si>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</si>
  <si>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</si>
  <si>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</si>
  <si>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</si>
  <si>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</si>
  <si>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</si>
  <si>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</si>
  <si>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</si>
  <si>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</si>
  <si>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</si>
  <si>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</si>
  <si>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</si>
  <si>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</si>
  <si>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</si>
  <si>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</si>
  <si>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</si>
  <si>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</si>
  <si>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</si>
  <si>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</si>
  <si>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</si>
  <si>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</si>
  <si>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</si>
  <si>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</si>
  <si>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</si>
  <si>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</si>
  <si>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</si>
  <si>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</si>
  <si>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</si>
  <si>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</si>
  <si>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</si>
  <si>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</si>
  <si>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</si>
  <si>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</si>
  <si>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</si>
  <si>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</si>
  <si>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</si>
  <si>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</si>
  <si>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</si>
  <si>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</si>
  <si>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</si>
  <si>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</si>
  <si>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</si>
  <si>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</si>
  <si>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</si>
  <si>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</si>
  <si>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</si>
  <si>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</si>
  <si>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</si>
  <si>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</si>
  <si>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</si>
  <si>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</si>
  <si>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</si>
  <si>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</si>
  <si>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</si>
  <si>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</si>
  <si>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</si>
  <si>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</si>
  <si>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</si>
  <si>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</si>
  <si>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</si>
  <si>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</si>
  <si>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</si>
  <si>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</si>
  <si>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</si>
  <si>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</si>
  <si>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</si>
  <si>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</si>
  <si>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</si>
  <si>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</si>
  <si>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</si>
  <si>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</si>
  <si>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</si>
  <si>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</si>
  <si>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</si>
  <si>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</si>
  <si>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</si>
  <si>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</si>
  <si>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</si>
  <si>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</si>
  <si>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</si>
  <si>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</si>
  <si>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</si>
  <si>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</si>
  <si>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</si>
  <si>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</si>
  <si>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</si>
  <si>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</si>
  <si>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</si>
  <si>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</si>
  <si>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</si>
  <si>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</si>
  <si>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長野県中野市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</si>
  <si>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</si>
  <si>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</si>
  <si>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</si>
  <si>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</si>
  <si>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</si>
  <si>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</si>
  <si>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</si>
  <si>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</si>
  <si>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</si>
  <si>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</si>
  <si>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</si>
  <si>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</si>
  <si>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</si>
  <si>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</si>
  <si>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</si>
  <si>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</si>
  <si>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</si>
  <si>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</si>
  <si>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</si>
  <si>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</si>
  <si>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</si>
  <si>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</si>
  <si>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</si>
  <si>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</si>
  <si>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</si>
  <si>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</si>
  <si>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</si>
  <si>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</si>
  <si>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</si>
  <si>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</si>
  <si>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</si>
  <si>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</si>
  <si>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</si>
  <si>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中野市国民健康保険事業特別会計</t>
    <phoneticPr fontId="5"/>
  </si>
  <si>
    <t>中野市後期高齢者医療事業特別会計</t>
    <phoneticPr fontId="5"/>
  </si>
  <si>
    <t>中野市介護保険事業特別会計</t>
    <phoneticPr fontId="5"/>
  </si>
  <si>
    <t>中野市下水道事業会計</t>
    <phoneticPr fontId="5"/>
  </si>
  <si>
    <t>法適用企業</t>
    <phoneticPr fontId="5"/>
  </si>
  <si>
    <t>中野市水道事業会計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</si>
  <si>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</si>
  <si>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</si>
  <si>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</si>
  <si>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</si>
  <si>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</si>
  <si>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</si>
  <si>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</si>
  <si>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</si>
  <si>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</si>
  <si>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</si>
  <si>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</si>
  <si>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</si>
  <si>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</si>
  <si>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</si>
  <si>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</si>
  <si>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</si>
  <si>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</si>
  <si>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</si>
  <si>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</si>
  <si>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</si>
  <si>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</si>
  <si>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</si>
  <si>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</si>
  <si>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</si>
  <si>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</si>
  <si>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</si>
  <si>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</si>
  <si>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</si>
  <si>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</si>
  <si>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</si>
  <si>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</si>
  <si>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</si>
  <si>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</si>
  <si>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</si>
  <si>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</si>
  <si>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</si>
  <si>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</si>
  <si>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</si>
  <si>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</si>
  <si>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</si>
  <si>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</si>
  <si>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</si>
  <si>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</si>
  <si>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</si>
  <si>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</si>
  <si>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</si>
  <si>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</si>
  <si>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</si>
  <si>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</si>
  <si>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</si>
  <si>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</si>
  <si>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</si>
  <si>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</si>
  <si>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</si>
  <si>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</si>
  <si>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</si>
  <si>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</si>
  <si>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</si>
  <si>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</si>
  <si>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</si>
  <si>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中野市水道事業会計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</si>
  <si>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</si>
  <si>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</si>
  <si>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中野市後期高齢者医療事業特別会計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</si>
  <si>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</si>
  <si>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</si>
  <si>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</si>
  <si>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</si>
  <si>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</si>
  <si>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</si>
  <si>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</si>
  <si>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</si>
  <si>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</si>
  <si>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</si>
  <si>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</si>
  <si>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</si>
  <si>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</si>
  <si>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</si>
  <si>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</si>
  <si>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</si>
  <si>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</si>
  <si>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</si>
  <si>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</si>
  <si>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</si>
  <si>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</si>
  <si>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</si>
  <si>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</si>
  <si>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</si>
  <si>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</si>
  <si>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</si>
  <si>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</si>
  <si>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</si>
  <si>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</si>
  <si>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</si>
  <si>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</si>
  <si>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</si>
  <si>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</si>
  <si>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</si>
  <si>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</si>
  <si>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</si>
  <si>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</si>
  <si>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</si>
  <si>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</si>
  <si>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</si>
  <si>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</si>
  <si>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</si>
  <si>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</si>
  <si>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</si>
  <si>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</si>
  <si>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</si>
  <si>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</si>
  <si>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</si>
  <si>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</si>
  <si>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</si>
  <si>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</si>
  <si>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</si>
  <si>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</si>
  <si>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</si>
  <si>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</si>
  <si>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</si>
  <si>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</si>
  <si>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</si>
  <si>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</si>
  <si>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</si>
  <si>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</si>
  <si>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</si>
  <si>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</si>
  <si>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</si>
  <si>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</si>
  <si>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</si>
  <si>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</si>
  <si>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</si>
  <si>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</si>
  <si>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</si>
  <si>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</si>
  <si>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</si>
  <si>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</si>
  <si>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</si>
  <si>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</si>
  <si>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</si>
  <si>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</si>
  <si>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</si>
  <si>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</si>
  <si>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</si>
  <si>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</si>
  <si>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</si>
  <si>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</si>
  <si>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</si>
  <si>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</si>
  <si>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</si>
  <si>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0.54</t>
  </si>
  <si>
    <t>▲ 3.58</t>
  </si>
  <si>
    <t>▲ 4.35</t>
  </si>
  <si>
    <t>中野市水道事業会計</t>
  </si>
  <si>
    <t>中野市下水道事業会計</t>
  </si>
  <si>
    <t>一般会計</t>
  </si>
  <si>
    <t>中野市国民健康保険事業特別会計</t>
  </si>
  <si>
    <t>中野市介護保険事業特別会計</t>
  </si>
  <si>
    <t>中野市後期高齢者医療事業特別会計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</si>
  <si>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</si>
  <si>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</si>
  <si>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</si>
  <si>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</si>
  <si>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</si>
  <si>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</si>
  <si>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</si>
  <si>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</si>
  <si>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信州なかの産業・観光公社</t>
    <rPh sb="0" eb="2">
      <t>シンシュウ</t>
    </rPh>
    <rPh sb="5" eb="7">
      <t>サンギョウ</t>
    </rPh>
    <rPh sb="8" eb="10">
      <t>カンコウ</t>
    </rPh>
    <rPh sb="10" eb="12">
      <t>コウシャ</t>
    </rPh>
    <phoneticPr fontId="2"/>
  </si>
  <si>
    <t>北信食肉センター</t>
    <rPh sb="0" eb="2">
      <t>ホクシン</t>
    </rPh>
    <rPh sb="2" eb="4">
      <t>ショクニク</t>
    </rPh>
    <phoneticPr fontId="2"/>
  </si>
  <si>
    <t>中野市土地開発公社</t>
    <rPh sb="0" eb="3">
      <t>ナカノシ</t>
    </rPh>
    <rPh sb="3" eb="5">
      <t>トチ</t>
    </rPh>
    <rPh sb="5" eb="7">
      <t>カイハツ</t>
    </rPh>
    <rPh sb="7" eb="9">
      <t>コウシャ</t>
    </rPh>
    <phoneticPr fontId="2"/>
  </si>
  <si>
    <t>斑尾</t>
    <rPh sb="0" eb="2">
      <t>マダラオ</t>
    </rPh>
    <phoneticPr fontId="2"/>
  </si>
  <si>
    <t>-</t>
    <phoneticPr fontId="2"/>
  </si>
  <si>
    <t>公共施設等整備基金</t>
    <rPh sb="0" eb="2">
      <t>コウキョウ</t>
    </rPh>
    <rPh sb="2" eb="4">
      <t>シセツ</t>
    </rPh>
    <rPh sb="4" eb="5">
      <t>トウ</t>
    </rPh>
    <rPh sb="5" eb="7">
      <t>セイビ</t>
    </rPh>
    <rPh sb="7" eb="9">
      <t>キキン</t>
    </rPh>
    <phoneticPr fontId="2"/>
  </si>
  <si>
    <t>合併振興基金</t>
    <rPh sb="0" eb="2">
      <t>ガッペイ</t>
    </rPh>
    <rPh sb="2" eb="4">
      <t>シンコウ</t>
    </rPh>
    <rPh sb="4" eb="6">
      <t>キキン</t>
    </rPh>
    <phoneticPr fontId="2"/>
  </si>
  <si>
    <t>職員退職手当基金</t>
    <rPh sb="0" eb="2">
      <t>ショクイン</t>
    </rPh>
    <rPh sb="2" eb="4">
      <t>タイショク</t>
    </rPh>
    <rPh sb="4" eb="6">
      <t>テアテ</t>
    </rPh>
    <rPh sb="6" eb="8">
      <t>キキン</t>
    </rPh>
    <phoneticPr fontId="2"/>
  </si>
  <si>
    <t>社会福祉基金</t>
    <rPh sb="0" eb="2">
      <t>シャカイ</t>
    </rPh>
    <rPh sb="2" eb="4">
      <t>フクシ</t>
    </rPh>
    <rPh sb="4" eb="6">
      <t>キキン</t>
    </rPh>
    <phoneticPr fontId="2"/>
  </si>
  <si>
    <t>ふるさと振興基金</t>
    <rPh sb="4" eb="6">
      <t>シンコウ</t>
    </rPh>
    <rPh sb="6" eb="8">
      <t>キキン</t>
    </rPh>
    <phoneticPr fontId="2"/>
  </si>
  <si>
    <t>岳南広域消防組合</t>
    <rPh sb="0" eb="2">
      <t>ガクナン</t>
    </rPh>
    <rPh sb="2" eb="4">
      <t>コウイキ</t>
    </rPh>
    <rPh sb="4" eb="6">
      <t>ショウボウ</t>
    </rPh>
    <rPh sb="6" eb="8">
      <t>クミアイ</t>
    </rPh>
    <phoneticPr fontId="2"/>
  </si>
  <si>
    <t>長野県市町村自治振興組合</t>
    <rPh sb="0" eb="3">
      <t>ナガノケン</t>
    </rPh>
    <rPh sb="3" eb="6">
      <t>シチョウソン</t>
    </rPh>
    <rPh sb="6" eb="8">
      <t>ジチ</t>
    </rPh>
    <rPh sb="8" eb="10">
      <t>シンコウ</t>
    </rPh>
    <rPh sb="10" eb="12">
      <t>クミアイ</t>
    </rPh>
    <phoneticPr fontId="2"/>
  </si>
  <si>
    <t>北信保健衛生施設組合（一般会計）</t>
    <rPh sb="0" eb="2">
      <t>ホクシン</t>
    </rPh>
    <rPh sb="2" eb="4">
      <t>ホケン</t>
    </rPh>
    <rPh sb="4" eb="6">
      <t>エイセイ</t>
    </rPh>
    <rPh sb="6" eb="8">
      <t>シセツ</t>
    </rPh>
    <rPh sb="8" eb="10">
      <t>クミアイ</t>
    </rPh>
    <rPh sb="11" eb="13">
      <t>イッパン</t>
    </rPh>
    <rPh sb="13" eb="15">
      <t>カイケイ</t>
    </rPh>
    <phoneticPr fontId="2"/>
  </si>
  <si>
    <t>北信広域連合（一般会計）</t>
    <rPh sb="0" eb="2">
      <t>ホクシン</t>
    </rPh>
    <rPh sb="2" eb="4">
      <t>コウイキ</t>
    </rPh>
    <rPh sb="4" eb="6">
      <t>レンゴウ</t>
    </rPh>
    <rPh sb="7" eb="9">
      <t>イッパン</t>
    </rPh>
    <rPh sb="9" eb="11">
      <t>カイケイ</t>
    </rPh>
    <phoneticPr fontId="2"/>
  </si>
  <si>
    <t>（斎場事業特別会計）</t>
    <rPh sb="1" eb="3">
      <t>サイジョウ</t>
    </rPh>
    <rPh sb="3" eb="5">
      <t>ジギョウ</t>
    </rPh>
    <rPh sb="5" eb="7">
      <t>トクベツ</t>
    </rPh>
    <rPh sb="7" eb="9">
      <t>カイケイ</t>
    </rPh>
    <phoneticPr fontId="2"/>
  </si>
  <si>
    <t>（じん芥処理事業特別会計）</t>
    <rPh sb="3" eb="4">
      <t>アクタ</t>
    </rPh>
    <rPh sb="4" eb="6">
      <t>ショリ</t>
    </rPh>
    <rPh sb="6" eb="8">
      <t>ジギョウ</t>
    </rPh>
    <rPh sb="8" eb="10">
      <t>トクベツ</t>
    </rPh>
    <rPh sb="10" eb="12">
      <t>カイケイ</t>
    </rPh>
    <phoneticPr fontId="2"/>
  </si>
  <si>
    <t>（養護老人ホーム事業特別会計）</t>
    <phoneticPr fontId="2"/>
  </si>
  <si>
    <t>（特別養護老人ホーム事業特別会計）</t>
    <rPh sb="1" eb="3">
      <t>トクベツ</t>
    </rPh>
    <rPh sb="3" eb="5">
      <t>ヨウゴ</t>
    </rPh>
    <rPh sb="5" eb="7">
      <t>ロウジン</t>
    </rPh>
    <rPh sb="10" eb="12">
      <t>ジギョウ</t>
    </rPh>
    <rPh sb="12" eb="14">
      <t>トクベツ</t>
    </rPh>
    <rPh sb="14" eb="16">
      <t>カイケイ</t>
    </rPh>
    <phoneticPr fontId="2"/>
  </si>
  <si>
    <t>長野県地方税滞納整理機構</t>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</si>
  <si>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9">
      <t>イッパンカイケイ</t>
    </rPh>
    <phoneticPr fontId="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</si>
  <si>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</si>
  <si>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長野県民交通災害共済組合（一般会計）</t>
    <rPh sb="13" eb="15">
      <t>イッパン</t>
    </rPh>
    <rPh sb="15" eb="17">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</si>
  <si>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</si>
  <si>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</si>
  <si>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</si>
  <si>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</si>
  <si>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</si>
  <si>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</si>
  <si>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</si>
  <si>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</si>
  <si>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</si>
  <si>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</si>
  <si>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　</t>
    </r>
    <r>
      <rPr>
        <sz val="11"/>
        <rFont val="ＭＳ Ｐゴシック"/>
        <family val="3"/>
        <charset val="128"/>
      </rPr>
      <t>将来負担比率は、平成24年度以降マイナス数値（0％未満）となっている。今後も後世への負担を少しでも軽減するよう、新規事業の実施等について点検を行い、財政の健全化を図っていく。
　一方、有形固定資産減価償却率については、類似団体内平均値より若干高っくなっている。平成28年に策定した公共施設等総合管理計画では、平成28年度から令和7年度の間に公共施設を延床面積ベースで20％縮減する目標を設定し、老朽化した公共施設の統廃合を進めていく計画となっており、縮減対象外の施設の維持管理経費の抑制も含めて、将来的な負担を軽減するよう努める。</t>
    </r>
    <phoneticPr fontId="5"/>
  </si>
  <si>
    <r>
      <t>　</t>
    </r>
    <r>
      <rPr>
        <sz val="11"/>
        <rFont val="ＭＳ Ｐゴシック"/>
        <family val="3"/>
        <charset val="128"/>
      </rPr>
      <t>将来負担比率は、平成24年度以降マイナス数値（0％未満）となっている。今後も後世への負担を少しでも軽減するよう、新規事業の実施等について点検を行い、財政の健全化を図っていく。
　実質公債費比率についても、類似団体内平均値を下回っている。しかしながら、保育所維持整備事業、小学校統合推進事業等の大型建設事業のために借入した市債の元利償還金の増などにより、前年度より0.7ポイント増加した。
　今後も、（仮称）千曲荘建設事業等の大型建設事業で借入した市債の元利償還金の増加が見込まれるが、新規借入額を償還額以下に抑えるなどして改善に努めていく。</t>
    </r>
    <rPh sb="211" eb="212">
      <t>ナド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</si>
</sst>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78864</c:v>
                </c:pt>
                <c:pt idx="1">
                  <c:v>85042</c:v>
                </c:pt>
                <c:pt idx="2">
                  <c:v>83774</c:v>
                </c:pt>
                <c:pt idx="3">
                  <c:v>132981</c:v>
                </c:pt>
                <c:pt idx="4">
                  <c:v>128523</c:v>
                </c:pt>
              </c:numCache>
            </c:numRef>
          </c:val>
          <c:smooth val="0"/>
          <c:extLst>
            <c:ext xmlns:c16="http://schemas.microsoft.com/office/drawing/2014/chart" uri="{C3380CC4-5D6E-409C-BE32-E72D297353CC}">
              <c16:uniqueId val="{00000000-876A-4711-9656-5076A6B1879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59471</c:v>
                </c:pt>
                <c:pt idx="1">
                  <c:v>87182</c:v>
                </c:pt>
                <c:pt idx="2">
                  <c:v>53991</c:v>
                </c:pt>
                <c:pt idx="3">
                  <c:v>75831</c:v>
                </c:pt>
                <c:pt idx="4">
                  <c:v>64499</c:v>
                </c:pt>
              </c:numCache>
            </c:numRef>
          </c:val>
          <c:smooth val="0"/>
          <c:extLst>
            <c:ext xmlns:c16="http://schemas.microsoft.com/office/drawing/2014/chart" uri="{C3380CC4-5D6E-409C-BE32-E72D297353CC}">
              <c16:uniqueId val="{00000001-876A-4711-9656-5076A6B18798}"/>
            </c:ext>
          </c:extLst>
        </c:ser>
        <c:dLbls>
          <c:showLegendKey val="0"/>
          <c:showVal val="0"/>
          <c:showCatName val="0"/>
          <c:showSerName val="0"/>
          <c:showPercent val="0"/>
          <c:showBubbleSize val="0"/>
        </c:dLbls>
        <c:marker val="1"/>
        <c:smooth val="0"/>
        <c:axId val="325226096"/>
        <c:axId val="267745344"/>
      </c:lineChart>
      <c:catAx>
        <c:axId val="325226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7745344"/>
        <c:crosses val="autoZero"/>
        <c:auto val="1"/>
        <c:lblAlgn val="ctr"/>
        <c:lblOffset val="100"/>
        <c:tickLblSkip val="1"/>
        <c:tickMarkSkip val="1"/>
        <c:noMultiLvlLbl val="0"/>
      </c:catAx>
      <c:valAx>
        <c:axId val="26774534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5226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2.67</c:v>
                </c:pt>
                <c:pt idx="1">
                  <c:v>3.2</c:v>
                </c:pt>
                <c:pt idx="2">
                  <c:v>3.11</c:v>
                </c:pt>
                <c:pt idx="3">
                  <c:v>4.18</c:v>
                </c:pt>
                <c:pt idx="4">
                  <c:v>2.73</c:v>
                </c:pt>
              </c:numCache>
            </c:numRef>
          </c:val>
          <c:extLst>
            <c:ext xmlns:c16="http://schemas.microsoft.com/office/drawing/2014/chart" uri="{C3380CC4-5D6E-409C-BE32-E72D297353CC}">
              <c16:uniqueId val="{00000000-2E46-4802-B444-2A8ACD04BCB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20.45</c:v>
                </c:pt>
                <c:pt idx="1">
                  <c:v>21.81</c:v>
                </c:pt>
                <c:pt idx="2">
                  <c:v>23.54</c:v>
                </c:pt>
                <c:pt idx="3">
                  <c:v>19.399999999999999</c:v>
                </c:pt>
                <c:pt idx="4">
                  <c:v>15.54</c:v>
                </c:pt>
              </c:numCache>
            </c:numRef>
          </c:val>
          <c:extLst>
            <c:ext xmlns:c16="http://schemas.microsoft.com/office/drawing/2014/chart" uri="{C3380CC4-5D6E-409C-BE32-E72D297353CC}">
              <c16:uniqueId val="{00000001-2E46-4802-B444-2A8ACD04BCBD}"/>
            </c:ext>
          </c:extLst>
        </c:ser>
        <c:dLbls>
          <c:showLegendKey val="0"/>
          <c:showVal val="0"/>
          <c:showCatName val="0"/>
          <c:showSerName val="0"/>
          <c:showPercent val="0"/>
          <c:showBubbleSize val="0"/>
        </c:dLbls>
        <c:gapWidth val="250"/>
        <c:overlap val="100"/>
        <c:axId val="367521816"/>
        <c:axId val="373241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-0.54</c:v>
                </c:pt>
                <c:pt idx="1">
                  <c:v>1.87</c:v>
                </c:pt>
                <c:pt idx="2">
                  <c:v>1.51</c:v>
                </c:pt>
                <c:pt idx="3">
                  <c:v>-3.58</c:v>
                </c:pt>
                <c:pt idx="4">
                  <c:v>-4.3499999999999996</c:v>
                </c:pt>
              </c:numCache>
            </c:numRef>
          </c:val>
          <c:smooth val="0"/>
          <c:extLst>
            <c:ext xmlns:c16="http://schemas.microsoft.com/office/drawing/2014/chart" uri="{C3380CC4-5D6E-409C-BE32-E72D297353CC}">
              <c16:uniqueId val="{00000002-2E46-4802-B444-2A8ACD04BCBD}"/>
            </c:ext>
          </c:extLst>
        </c:ser>
        <c:dLbls>
          <c:showLegendKey val="0"/>
          <c:showVal val="0"/>
          <c:showCatName val="0"/>
          <c:showSerName val="0"/>
          <c:showPercent val="0"/>
          <c:showBubbleSize val="0"/>
        </c:dLbls>
        <c:marker val="1"/>
        <c:smooth val="0"/>
        <c:axId val="367521816"/>
        <c:axId val="373241320"/>
      </c:lineChart>
      <c:catAx>
        <c:axId val="367521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3241320"/>
        <c:crosses val="autoZero"/>
        <c:auto val="1"/>
        <c:lblAlgn val="ctr"/>
        <c:lblOffset val="100"/>
        <c:tickLblSkip val="1"/>
        <c:tickMarkSkip val="1"/>
        <c:noMultiLvlLbl val="0"/>
      </c:catAx>
      <c:valAx>
        <c:axId val="373241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7521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3CD-464B-A780-B9B817B08F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3CD-464B-A780-B9B817B08F4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3CD-464B-A780-B9B817B08F4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3CD-464B-A780-B9B817B08F43}"/>
            </c:ext>
          </c:extLst>
        </c:ser>
        <c:ser>
          <c:idx val="4"/>
          <c:order val="4"/>
          <c:tx>
            <c:strRef>
              <c:f>データシート!$A$31</c:f>
              <c:strCache>
                <c:ptCount val="1"/>
                <c:pt idx="0">
                  <c:v>中野市後期高齢者医療事業特別会計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0.22</c:v>
                </c:pt>
                <c:pt idx="4">
                  <c:v>#N/A</c:v>
                </c:pt>
                <c:pt idx="5">
                  <c:v>0.1</c:v>
                </c:pt>
                <c:pt idx="6">
                  <c:v>#N/A</c:v>
                </c:pt>
                <c:pt idx="7">
                  <c:v>0.05</c:v>
                </c:pt>
                <c:pt idx="8">
                  <c:v>#N/A</c:v>
                </c:pt>
                <c:pt idx="9">
                  <c:v>0.05</c:v>
                </c:pt>
              </c:numCache>
            </c:numRef>
          </c:val>
          <c:extLst>
            <c:ext xmlns:c16="http://schemas.microsoft.com/office/drawing/2014/chart" uri="{C3380CC4-5D6E-409C-BE32-E72D297353CC}">
              <c16:uniqueId val="{00000004-C3CD-464B-A780-B9B817B08F43}"/>
            </c:ext>
          </c:extLst>
        </c:ser>
        <c:ser>
          <c:idx val="5"/>
          <c:order val="5"/>
          <c:tx>
            <c:strRef>
              <c:f>データシート!$A$32</c:f>
              <c:strCache>
                <c:ptCount val="1"/>
                <c:pt idx="0">
                  <c:v>中野市介護保険事業特別会計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0.64</c:v>
                </c:pt>
                <c:pt idx="2">
                  <c:v>#N/A</c:v>
                </c:pt>
                <c:pt idx="3">
                  <c:v>0.82</c:v>
                </c:pt>
                <c:pt idx="4">
                  <c:v>#N/A</c:v>
                </c:pt>
                <c:pt idx="5">
                  <c:v>0.99</c:v>
                </c:pt>
                <c:pt idx="6">
                  <c:v>#N/A</c:v>
                </c:pt>
                <c:pt idx="7">
                  <c:v>0.68</c:v>
                </c:pt>
                <c:pt idx="8">
                  <c:v>#N/A</c:v>
                </c:pt>
                <c:pt idx="9">
                  <c:v>0.67</c:v>
                </c:pt>
              </c:numCache>
            </c:numRef>
          </c:val>
          <c:extLst>
            <c:ext xmlns:c16="http://schemas.microsoft.com/office/drawing/2014/chart" uri="{C3380CC4-5D6E-409C-BE32-E72D297353CC}">
              <c16:uniqueId val="{00000005-C3CD-464B-A780-B9B817B08F43}"/>
            </c:ext>
          </c:extLst>
        </c:ser>
        <c:ser>
          <c:idx val="6"/>
          <c:order val="6"/>
          <c:tx>
            <c:strRef>
              <c:f>データシート!$A$33</c:f>
              <c:strCache>
                <c:ptCount val="1"/>
                <c:pt idx="0">
                  <c:v>中野市国民健康保険事業特別会計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0.22</c:v>
                </c:pt>
                <c:pt idx="2">
                  <c:v>#N/A</c:v>
                </c:pt>
                <c:pt idx="3">
                  <c:v>0.72</c:v>
                </c:pt>
                <c:pt idx="4">
                  <c:v>#N/A</c:v>
                </c:pt>
                <c:pt idx="5">
                  <c:v>0.42</c:v>
                </c:pt>
                <c:pt idx="6">
                  <c:v>#N/A</c:v>
                </c:pt>
                <c:pt idx="7">
                  <c:v>0.39</c:v>
                </c:pt>
                <c:pt idx="8">
                  <c:v>#N/A</c:v>
                </c:pt>
                <c:pt idx="9">
                  <c:v>0.96</c:v>
                </c:pt>
              </c:numCache>
            </c:numRef>
          </c:val>
          <c:extLst>
            <c:ext xmlns:c16="http://schemas.microsoft.com/office/drawing/2014/chart" uri="{C3380CC4-5D6E-409C-BE32-E72D297353CC}">
              <c16:uniqueId val="{00000006-C3CD-464B-A780-B9B817B08F4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2.66</c:v>
                </c:pt>
                <c:pt idx="2">
                  <c:v>#N/A</c:v>
                </c:pt>
                <c:pt idx="3">
                  <c:v>3.19</c:v>
                </c:pt>
                <c:pt idx="4">
                  <c:v>#N/A</c:v>
                </c:pt>
                <c:pt idx="5">
                  <c:v>3.1</c:v>
                </c:pt>
                <c:pt idx="6">
                  <c:v>#N/A</c:v>
                </c:pt>
                <c:pt idx="7">
                  <c:v>4.18</c:v>
                </c:pt>
                <c:pt idx="8">
                  <c:v>#N/A</c:v>
                </c:pt>
                <c:pt idx="9">
                  <c:v>2.73</c:v>
                </c:pt>
              </c:numCache>
            </c:numRef>
          </c:val>
          <c:extLst>
            <c:ext xmlns:c16="http://schemas.microsoft.com/office/drawing/2014/chart" uri="{C3380CC4-5D6E-409C-BE32-E72D297353CC}">
              <c16:uniqueId val="{00000007-C3CD-464B-A780-B9B817B08F43}"/>
            </c:ext>
          </c:extLst>
        </c:ser>
        <c:ser>
          <c:idx val="8"/>
          <c:order val="8"/>
          <c:tx>
            <c:strRef>
              <c:f>データシート!$A$35</c:f>
              <c:strCache>
                <c:ptCount val="1"/>
                <c:pt idx="0">
                  <c:v>中野市下水道事業会計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6.84</c:v>
                </c:pt>
                <c:pt idx="2">
                  <c:v>#N/A</c:v>
                </c:pt>
                <c:pt idx="3">
                  <c:v>8.69</c:v>
                </c:pt>
                <c:pt idx="4">
                  <c:v>#N/A</c:v>
                </c:pt>
                <c:pt idx="5">
                  <c:v>10.59</c:v>
                </c:pt>
                <c:pt idx="6">
                  <c:v>#N/A</c:v>
                </c:pt>
                <c:pt idx="7">
                  <c:v>12.32</c:v>
                </c:pt>
                <c:pt idx="8">
                  <c:v>#N/A</c:v>
                </c:pt>
                <c:pt idx="9">
                  <c:v>13.08</c:v>
                </c:pt>
              </c:numCache>
            </c:numRef>
          </c:val>
          <c:extLst>
            <c:ext xmlns:c16="http://schemas.microsoft.com/office/drawing/2014/chart" uri="{C3380CC4-5D6E-409C-BE32-E72D297353CC}">
              <c16:uniqueId val="{00000008-C3CD-464B-A780-B9B817B08F43}"/>
            </c:ext>
          </c:extLst>
        </c:ser>
        <c:ser>
          <c:idx val="9"/>
          <c:order val="9"/>
          <c:tx>
            <c:strRef>
              <c:f>データシート!$A$36</c:f>
              <c:strCache>
                <c:ptCount val="1"/>
                <c:pt idx="0">
                  <c:v>中野市水道事業会計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10.77</c:v>
                </c:pt>
                <c:pt idx="2">
                  <c:v>#N/A</c:v>
                </c:pt>
                <c:pt idx="3">
                  <c:v>12.98</c:v>
                </c:pt>
                <c:pt idx="4">
                  <c:v>#N/A</c:v>
                </c:pt>
                <c:pt idx="5">
                  <c:v>15.66</c:v>
                </c:pt>
                <c:pt idx="6">
                  <c:v>#N/A</c:v>
                </c:pt>
                <c:pt idx="7">
                  <c:v>18.46</c:v>
                </c:pt>
                <c:pt idx="8">
                  <c:v>#N/A</c:v>
                </c:pt>
                <c:pt idx="9">
                  <c:v>20.45</c:v>
                </c:pt>
              </c:numCache>
            </c:numRef>
          </c:val>
          <c:extLst>
            <c:ext xmlns:c16="http://schemas.microsoft.com/office/drawing/2014/chart" uri="{C3380CC4-5D6E-409C-BE32-E72D297353CC}">
              <c16:uniqueId val="{00000009-C3CD-464B-A780-B9B817B08F43}"/>
            </c:ext>
          </c:extLst>
        </c:ser>
        <c:dLbls>
          <c:showLegendKey val="0"/>
          <c:showVal val="0"/>
          <c:showCatName val="0"/>
          <c:showSerName val="0"/>
          <c:showPercent val="0"/>
          <c:showBubbleSize val="0"/>
        </c:dLbls>
        <c:gapWidth val="150"/>
        <c:overlap val="100"/>
        <c:axId val="366074768"/>
        <c:axId val="366000664"/>
      </c:barChart>
      <c:catAx>
        <c:axId val="36607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6000664"/>
        <c:crosses val="autoZero"/>
        <c:auto val="1"/>
        <c:lblAlgn val="ctr"/>
        <c:lblOffset val="100"/>
        <c:tickLblSkip val="1"/>
        <c:tickMarkSkip val="1"/>
        <c:noMultiLvlLbl val="0"/>
      </c:catAx>
      <c:valAx>
        <c:axId val="366000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6074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2734</c:v>
                </c:pt>
                <c:pt idx="5">
                  <c:v>2738</c:v>
                </c:pt>
                <c:pt idx="8">
                  <c:v>2691</c:v>
                </c:pt>
                <c:pt idx="11">
                  <c:v>2662</c:v>
                </c:pt>
                <c:pt idx="14">
                  <c:v>2521</c:v>
                </c:pt>
              </c:numCache>
            </c:numRef>
          </c:val>
          <c:extLst>
            <c:ext xmlns:c16="http://schemas.microsoft.com/office/drawing/2014/chart" uri="{C3380CC4-5D6E-409C-BE32-E72D297353CC}">
              <c16:uniqueId val="{00000000-AF1C-44B8-878C-329A217AB5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F1C-44B8-878C-329A217AB5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18</c:v>
                </c:pt>
                <c:pt idx="3">
                  <c:v>16</c:v>
                </c:pt>
                <c:pt idx="6">
                  <c:v>8</c:v>
                </c:pt>
                <c:pt idx="9">
                  <c:v>12</c:v>
                </c:pt>
                <c:pt idx="12">
                  <c:v>10</c:v>
                </c:pt>
              </c:numCache>
            </c:numRef>
          </c:val>
          <c:extLst>
            <c:ext xmlns:c16="http://schemas.microsoft.com/office/drawing/2014/chart" uri="{C3380CC4-5D6E-409C-BE32-E72D297353CC}">
              <c16:uniqueId val="{00000002-AF1C-44B8-878C-329A217AB5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98</c:v>
                </c:pt>
                <c:pt idx="3">
                  <c:v>95</c:v>
                </c:pt>
                <c:pt idx="6">
                  <c:v>128</c:v>
                </c:pt>
                <c:pt idx="9">
                  <c:v>111</c:v>
                </c:pt>
                <c:pt idx="12">
                  <c:v>147</c:v>
                </c:pt>
              </c:numCache>
            </c:numRef>
          </c:val>
          <c:extLst>
            <c:ext xmlns:c16="http://schemas.microsoft.com/office/drawing/2014/chart" uri="{C3380CC4-5D6E-409C-BE32-E72D297353CC}">
              <c16:uniqueId val="{00000003-AF1C-44B8-878C-329A217AB5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983</c:v>
                </c:pt>
                <c:pt idx="3">
                  <c:v>912</c:v>
                </c:pt>
                <c:pt idx="6">
                  <c:v>995</c:v>
                </c:pt>
                <c:pt idx="9">
                  <c:v>843</c:v>
                </c:pt>
                <c:pt idx="12">
                  <c:v>686</c:v>
                </c:pt>
              </c:numCache>
            </c:numRef>
          </c:val>
          <c:extLst>
            <c:ext xmlns:c16="http://schemas.microsoft.com/office/drawing/2014/chart" uri="{C3380CC4-5D6E-409C-BE32-E72D297353CC}">
              <c16:uniqueId val="{00000004-AF1C-44B8-878C-329A217AB5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1C-44B8-878C-329A217AB5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1C-44B8-878C-329A217AB5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2165</c:v>
                </c:pt>
                <c:pt idx="3">
                  <c:v>2215</c:v>
                </c:pt>
                <c:pt idx="6">
                  <c:v>2299</c:v>
                </c:pt>
                <c:pt idx="9">
                  <c:v>2372</c:v>
                </c:pt>
                <c:pt idx="12">
                  <c:v>2433</c:v>
                </c:pt>
              </c:numCache>
            </c:numRef>
          </c:val>
          <c:extLst>
            <c:ext xmlns:c16="http://schemas.microsoft.com/office/drawing/2014/chart" uri="{C3380CC4-5D6E-409C-BE32-E72D297353CC}">
              <c16:uniqueId val="{00000007-AF1C-44B8-878C-329A217AB563}"/>
            </c:ext>
          </c:extLst>
        </c:ser>
        <c:dLbls>
          <c:showLegendKey val="0"/>
          <c:showVal val="0"/>
          <c:showCatName val="0"/>
          <c:showSerName val="0"/>
          <c:showPercent val="0"/>
          <c:showBubbleSize val="0"/>
        </c:dLbls>
        <c:gapWidth val="100"/>
        <c:overlap val="100"/>
        <c:axId val="327372552"/>
        <c:axId val="371127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530</c:v>
                </c:pt>
                <c:pt idx="2">
                  <c:v>#N/A</c:v>
                </c:pt>
                <c:pt idx="3">
                  <c:v>#N/A</c:v>
                </c:pt>
                <c:pt idx="4">
                  <c:v>500</c:v>
                </c:pt>
                <c:pt idx="5">
                  <c:v>#N/A</c:v>
                </c:pt>
                <c:pt idx="6">
                  <c:v>#N/A</c:v>
                </c:pt>
                <c:pt idx="7">
                  <c:v>739</c:v>
                </c:pt>
                <c:pt idx="8">
                  <c:v>#N/A</c:v>
                </c:pt>
                <c:pt idx="9">
                  <c:v>#N/A</c:v>
                </c:pt>
                <c:pt idx="10">
                  <c:v>676</c:v>
                </c:pt>
                <c:pt idx="11">
                  <c:v>#N/A</c:v>
                </c:pt>
                <c:pt idx="12">
                  <c:v>#N/A</c:v>
                </c:pt>
                <c:pt idx="13">
                  <c:v>755</c:v>
                </c:pt>
                <c:pt idx="14">
                  <c:v>#N/A</c:v>
                </c:pt>
              </c:numCache>
            </c:numRef>
          </c:val>
          <c:smooth val="0"/>
          <c:extLst>
            <c:ext xmlns:c16="http://schemas.microsoft.com/office/drawing/2014/chart" uri="{C3380CC4-5D6E-409C-BE32-E72D297353CC}">
              <c16:uniqueId val="{00000008-AF1C-44B8-878C-329A217AB563}"/>
            </c:ext>
          </c:extLst>
        </c:ser>
        <c:dLbls>
          <c:showLegendKey val="0"/>
          <c:showVal val="0"/>
          <c:showCatName val="0"/>
          <c:showSerName val="0"/>
          <c:showPercent val="0"/>
          <c:showBubbleSize val="0"/>
        </c:dLbls>
        <c:marker val="1"/>
        <c:smooth val="0"/>
        <c:axId val="327372552"/>
        <c:axId val="371127240"/>
      </c:lineChart>
      <c:catAx>
        <c:axId val="327372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1127240"/>
        <c:crosses val="autoZero"/>
        <c:auto val="1"/>
        <c:lblAlgn val="ctr"/>
        <c:lblOffset val="100"/>
        <c:tickLblSkip val="1"/>
        <c:tickMarkSkip val="1"/>
        <c:noMultiLvlLbl val="0"/>
      </c:catAx>
      <c:valAx>
        <c:axId val="371127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7372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26032</c:v>
                </c:pt>
                <c:pt idx="5">
                  <c:v>26455</c:v>
                </c:pt>
                <c:pt idx="8">
                  <c:v>25426</c:v>
                </c:pt>
                <c:pt idx="11">
                  <c:v>26222</c:v>
                </c:pt>
                <c:pt idx="14">
                  <c:v>24331</c:v>
                </c:pt>
              </c:numCache>
            </c:numRef>
          </c:val>
          <c:extLst>
            <c:ext xmlns:c16="http://schemas.microsoft.com/office/drawing/2014/chart" uri="{C3380CC4-5D6E-409C-BE32-E72D297353CC}">
              <c16:uniqueId val="{00000000-7F08-4151-ACDD-FCD26396FF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5635</c:v>
                </c:pt>
                <c:pt idx="5">
                  <c:v>5470</c:v>
                </c:pt>
                <c:pt idx="8">
                  <c:v>4529</c:v>
                </c:pt>
                <c:pt idx="11">
                  <c:v>8937</c:v>
                </c:pt>
                <c:pt idx="14">
                  <c:v>2983</c:v>
                </c:pt>
              </c:numCache>
            </c:numRef>
          </c:val>
          <c:extLst>
            <c:ext xmlns:c16="http://schemas.microsoft.com/office/drawing/2014/chart" uri="{C3380CC4-5D6E-409C-BE32-E72D297353CC}">
              <c16:uniqueId val="{00000001-7F08-4151-ACDD-FCD26396FF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9939</c:v>
                </c:pt>
                <c:pt idx="5">
                  <c:v>9674</c:v>
                </c:pt>
                <c:pt idx="8">
                  <c:v>9384</c:v>
                </c:pt>
                <c:pt idx="11">
                  <c:v>8781</c:v>
                </c:pt>
                <c:pt idx="14">
                  <c:v>8378</c:v>
                </c:pt>
              </c:numCache>
            </c:numRef>
          </c:val>
          <c:extLst>
            <c:ext xmlns:c16="http://schemas.microsoft.com/office/drawing/2014/chart" uri="{C3380CC4-5D6E-409C-BE32-E72D297353CC}">
              <c16:uniqueId val="{00000002-7F08-4151-ACDD-FCD26396FF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08-4151-ACDD-FCD26396FF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08-4151-ACDD-FCD26396FF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08-4151-ACDD-FCD26396FF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3174</c:v>
                </c:pt>
                <c:pt idx="3">
                  <c:v>3001</c:v>
                </c:pt>
                <c:pt idx="6">
                  <c:v>2948</c:v>
                </c:pt>
                <c:pt idx="9">
                  <c:v>2969</c:v>
                </c:pt>
                <c:pt idx="12">
                  <c:v>3178</c:v>
                </c:pt>
              </c:numCache>
            </c:numRef>
          </c:val>
          <c:extLst>
            <c:ext xmlns:c16="http://schemas.microsoft.com/office/drawing/2014/chart" uri="{C3380CC4-5D6E-409C-BE32-E72D297353CC}">
              <c16:uniqueId val="{00000006-7F08-4151-ACDD-FCD26396FF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1170</c:v>
                </c:pt>
                <c:pt idx="3">
                  <c:v>1069</c:v>
                </c:pt>
                <c:pt idx="6">
                  <c:v>947</c:v>
                </c:pt>
                <c:pt idx="9">
                  <c:v>715</c:v>
                </c:pt>
                <c:pt idx="12">
                  <c:v>692</c:v>
                </c:pt>
              </c:numCache>
            </c:numRef>
          </c:val>
          <c:extLst>
            <c:ext xmlns:c16="http://schemas.microsoft.com/office/drawing/2014/chart" uri="{C3380CC4-5D6E-409C-BE32-E72D297353CC}">
              <c16:uniqueId val="{00000007-7F08-4151-ACDD-FCD26396FF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17562</c:v>
                </c:pt>
                <c:pt idx="3">
                  <c:v>14962</c:v>
                </c:pt>
                <c:pt idx="6">
                  <c:v>14578</c:v>
                </c:pt>
                <c:pt idx="9">
                  <c:v>12818</c:v>
                </c:pt>
                <c:pt idx="12">
                  <c:v>11421</c:v>
                </c:pt>
              </c:numCache>
            </c:numRef>
          </c:val>
          <c:extLst>
            <c:ext xmlns:c16="http://schemas.microsoft.com/office/drawing/2014/chart" uri="{C3380CC4-5D6E-409C-BE32-E72D297353CC}">
              <c16:uniqueId val="{00000008-7F08-4151-ACDD-FCD26396FF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F08-4151-ACDD-FCD26396FF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19366</c:v>
                </c:pt>
                <c:pt idx="3">
                  <c:v>20830</c:v>
                </c:pt>
                <c:pt idx="6">
                  <c:v>20437</c:v>
                </c:pt>
                <c:pt idx="9">
                  <c:v>20428</c:v>
                </c:pt>
                <c:pt idx="12">
                  <c:v>19694</c:v>
                </c:pt>
              </c:numCache>
            </c:numRef>
          </c:val>
          <c:extLst>
            <c:ext xmlns:c16="http://schemas.microsoft.com/office/drawing/2014/chart" uri="{C3380CC4-5D6E-409C-BE32-E72D297353CC}">
              <c16:uniqueId val="{0000000A-7F08-4151-ACDD-FCD26396FF54}"/>
            </c:ext>
          </c:extLst>
        </c:ser>
        <c:dLbls>
          <c:showLegendKey val="0"/>
          <c:showVal val="0"/>
          <c:showCatName val="0"/>
          <c:showSerName val="0"/>
          <c:showPercent val="0"/>
          <c:showBubbleSize val="0"/>
        </c:dLbls>
        <c:gapWidth val="100"/>
        <c:overlap val="100"/>
        <c:axId val="371130768"/>
        <c:axId val="371129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F08-4151-ACDD-FCD26396FF54}"/>
            </c:ext>
          </c:extLst>
        </c:ser>
        <c:dLbls>
          <c:showLegendKey val="0"/>
          <c:showVal val="0"/>
          <c:showCatName val="0"/>
          <c:showSerName val="0"/>
          <c:showPercent val="0"/>
          <c:showBubbleSize val="0"/>
        </c:dLbls>
        <c:marker val="1"/>
        <c:smooth val="0"/>
        <c:axId val="371130768"/>
        <c:axId val="371129984"/>
      </c:lineChart>
      <c:catAx>
        <c:axId val="37113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1129984"/>
        <c:crosses val="autoZero"/>
        <c:auto val="1"/>
        <c:lblAlgn val="ctr"/>
        <c:lblOffset val="100"/>
        <c:tickLblSkip val="1"/>
        <c:tickMarkSkip val="1"/>
        <c:noMultiLvlLbl val="0"/>
      </c:catAx>
      <c:valAx>
        <c:axId val="371129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113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2916</c:v>
                </c:pt>
                <c:pt idx="1">
                  <c:v>2358</c:v>
                </c:pt>
                <c:pt idx="2">
                  <c:v>1969</c:v>
                </c:pt>
              </c:numCache>
            </c:numRef>
          </c:val>
          <c:extLst>
            <c:ext xmlns:c16="http://schemas.microsoft.com/office/drawing/2014/chart" uri="{C3380CC4-5D6E-409C-BE32-E72D297353CC}">
              <c16:uniqueId val="{00000000-39A9-496D-B58C-D7AE33262A0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797</c:v>
                </c:pt>
                <c:pt idx="1">
                  <c:v>601</c:v>
                </c:pt>
                <c:pt idx="2">
                  <c:v>505</c:v>
                </c:pt>
              </c:numCache>
            </c:numRef>
          </c:val>
          <c:extLst>
            <c:ext xmlns:c16="http://schemas.microsoft.com/office/drawing/2014/chart" uri="{C3380CC4-5D6E-409C-BE32-E72D297353CC}">
              <c16:uniqueId val="{00000001-39A9-496D-B58C-D7AE33262A0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6797</c:v>
                </c:pt>
                <c:pt idx="1">
                  <c:v>6060</c:v>
                </c:pt>
                <c:pt idx="2">
                  <c:v>6130</c:v>
                </c:pt>
              </c:numCache>
            </c:numRef>
          </c:val>
          <c:extLst>
            <c:ext xmlns:c16="http://schemas.microsoft.com/office/drawing/2014/chart" uri="{C3380CC4-5D6E-409C-BE32-E72D297353CC}">
              <c16:uniqueId val="{00000002-39A9-496D-B58C-D7AE33262A01}"/>
            </c:ext>
          </c:extLst>
        </c:ser>
        <c:dLbls>
          <c:showLegendKey val="0"/>
          <c:showVal val="0"/>
          <c:showCatName val="0"/>
          <c:showSerName val="0"/>
          <c:showPercent val="0"/>
          <c:showBubbleSize val="0"/>
        </c:dLbls>
        <c:gapWidth val="120"/>
        <c:overlap val="100"/>
        <c:axId val="371126456"/>
        <c:axId val="371128024"/>
      </c:barChart>
      <c:catAx>
        <c:axId val="371126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1128024"/>
        <c:crosses val="autoZero"/>
        <c:auto val="1"/>
        <c:lblAlgn val="ctr"/>
        <c:lblOffset val="100"/>
        <c:tickLblSkip val="1"/>
        <c:tickMarkSkip val="1"/>
        <c:noMultiLvlLbl val="0"/>
      </c:catAx>
      <c:valAx>
        <c:axId val="3711280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1126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{7AA06785-98DB-4961-8DEB-31ECF3BFA2B4}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194-4652-9C2F-E14DB8012F7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{00AB1F57-0BA2-4520-9FF4-96DD0A421125}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94-4652-9C2F-E14DB8012F7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{01341461-AF35-4B2E-8F57-8010B06908E2}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94-4652-9C2F-E14DB8012F7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{4FC635A2-A647-4ED8-9838-4F20E3AE8E81}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94-4652-9C2F-E14DB8012F7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{545F3FEE-A136-4B13-877C-70F2112A67A3}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94-4652-9C2F-E14DB8012F7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{85F5ED19-BFD8-4E20-A5BE-1AF9E3F5A17A}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194-4652-9C2F-E14DB8012F7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{BC1864EF-BEB5-4D5A-8849-7A26D11F94E4}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194-4652-9C2F-E14DB8012F7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{AFB9290A-F59A-4718-9CC7-101C70AD0555}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194-4652-9C2F-E14DB8012F7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{B37A11E2-54FA-4787-95A6-0A70E96D38B6}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194-4652-9C2F-E14DB8012F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58.5</c:v>
                </c:pt>
                <c:pt idx="8">
                  <c:v>60.4</c:v>
                </c:pt>
                <c:pt idx="16">
                  <c:v>59.4</c:v>
                </c:pt>
                <c:pt idx="24">
                  <c:v>60.1</c:v>
                </c:pt>
                <c:pt idx="32">
                  <c:v>59.8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194-4652-9C2F-E14DB8012F7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{23CFEDC3-8228-4757-9205-BDE41374AC69}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194-4652-9C2F-E14DB8012F7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{B87D51EF-E24B-4005-87EE-DBFB241F0538}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94-4652-9C2F-E14DB8012F7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{1C44B626-F154-4408-9675-F997F91BBAB4}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94-4652-9C2F-E14DB8012F7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{BD243C04-556A-42D4-956D-2421AA84AAE3}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94-4652-9C2F-E14DB8012F7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{A1B7559C-1800-4C62-AA3D-4699A7A19CE9}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94-4652-9C2F-E14DB8012F7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{3B08FEE6-04F7-4A92-BBA3-DBD416A2A7D5}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194-4652-9C2F-E14DB8012F7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{C42C4929-6374-49C9-9809-3F0DC1BF8ABB}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194-4652-9C2F-E14DB8012F7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{55B24239-D0D8-422F-B490-61F0398E3EA5}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194-4652-9C2F-E14DB8012F7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{8E528638-7BA2-4E72-A2C4-7B6F9D3ABB11}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194-4652-9C2F-E14DB8012F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53.6</c:v>
                </c:pt>
                <c:pt idx="8">
                  <c:v>56.1</c:v>
                </c:pt>
                <c:pt idx="16">
                  <c:v>57.5</c:v>
                </c:pt>
                <c:pt idx="24">
                  <c:v>58.5</c:v>
                </c:pt>
                <c:pt idx="32">
                  <c:v>58.9</c:v>
                </c:pt>
              </c:numCache>
            </c:numRef>
          </c:xVal>
          <c:yVal>
            <c:numRef>
              <c:f>公会計指標分析・財政指標組合せ分析表!$BP$55:$DC$55</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2194-4652-9C2F-E14DB8012F7C}"/>
            </c:ext>
          </c:extLst>
        </c:ser>
        <c:dLbls>
          <c:showLegendKey val="0"/>
          <c:showVal val="1"/>
          <c:showCatName val="0"/>
          <c:showSerName val="0"/>
          <c:showPercent val="0"/>
          <c:showBubbleSize val="0"/>
        </c:dLbls>
        <c:axId val="46179840"/>
        <c:axId val="46181760"/>
      </c:scatterChart>
      <c:valAx>
        <c:axId val="46179840"/>
        <c:scaling>
          <c:orientation val="maxMin"/>
          <c:max val="60"/>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1"/>
          <c:min val="1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{E9752CF5-E152-4D8B-8BB8-EA2FC2CB97F1}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326-4CDB-9D61-C5C9EAAC913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{58A3429E-0941-48E4-BA07-ED0654DFEB8F}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326-4CDB-9D61-C5C9EAAC913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{8D34D1D3-BA9B-4011-AF7C-7FFB701C6F1C}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326-4CDB-9D61-C5C9EAAC913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{14A3949C-DE7C-48A1-A5E6-0EB28ADF0EC0}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326-4CDB-9D61-C5C9EAAC913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{D1D01FF9-6016-4507-BF42-7884502DED80}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326-4CDB-9D61-C5C9EAAC9134}"/>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{677F6075-D100-4154-8E66-2EBC7CCB957D}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326-4CDB-9D61-C5C9EAAC9134}"/>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{4F883A45-DD33-4908-B384-4383A038F6A0}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326-4CDB-9D61-C5C9EAAC913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{E3F1A266-7741-447E-A4BD-4D99453CDE12}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326-4CDB-9D61-C5C9EAAC913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{1E190B38-838A-4E2E-A574-DDE679254382}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326-4CDB-9D61-C5C9EAAC913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5.7</c:v>
                </c:pt>
                <c:pt idx="16">
                  <c:v>5.8</c:v>
                </c:pt>
                <c:pt idx="24">
                  <c:v>6.4</c:v>
                </c:pt>
                <c:pt idx="32">
                  <c:v>7.1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326-4CDB-9D61-C5C9EAAC913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{DA88C422-0E5E-4BED-B373-9225EE4F3666}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326-4CDB-9D61-C5C9EAAC913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{191EC880-2F4C-4A93-B7F4-460320B7DB7C}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326-4CDB-9D61-C5C9EAAC913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{8D44578A-F0B1-44E2-B66A-F6ADE3BB07CD}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326-4CDB-9D61-C5C9EAAC913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{8A9B4D3F-0FDC-40A3-93E4-2A51A3D4B914}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326-4CDB-9D61-C5C9EAAC913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{EC0D9761-3AF7-44CC-91BC-A5C73D5DBBD6}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326-4CDB-9D61-C5C9EAAC913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{88619AF8-A7EF-4FED-977C-49CB2B7545E1}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326-4CDB-9D61-C5C9EAAC913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{C8BD3546-3901-4064-A67E-9C45FF504D1B}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326-4CDB-9D61-C5C9EAAC913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{8C275C3D-8CBB-421C-969E-3D58C6394FFF}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326-4CDB-9D61-C5C9EAAC913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{EAFDA1DF-9CAF-4B7E-BA24-A097855D1500}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326-4CDB-9D61-C5C9EAAC91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8.5</c:v>
                </c:pt>
                <c:pt idx="32">
                  <c:v>8.4</c:v>
                </c:pt>
              </c:numCache>
            </c:numRef>
          </c:xVal>
          <c:yVal>
            <c:numRef>
              <c:f>公会計指標分析・財政指標組合せ分析表!$BP$77:$DC$77</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4326-4CDB-9D61-C5C9EAAC9134}"/>
            </c:ext>
          </c:extLst>
        </c:ser>
        <c:dLbls>
          <c:showLegendKey val="0"/>
          <c:showVal val="1"/>
          <c:showCatName val="0"/>
          <c:showSerName val="0"/>
          <c:showPercent val="0"/>
          <c:showBubbleSize val="0"/>
        </c:dLbls>
        <c:axId val="84219776"/>
        <c:axId val="84234240"/>
      </c:scatterChart>
      <c:valAx>
        <c:axId val="84219776"/>
        <c:scaling>
          <c:orientation val="maxMin"/>
          <c:max val="8.6999999999999993"/>
          <c:min val="8.199999999999999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1"/>
          <c:min val="13"/>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実質公債費比率の分子および元利償還金は増前年度より増加しており、その主な要因は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保育所維持整備事業、小学校統合推進事業等の大型建設事業による市債の増加が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今後も（仮称）千曲荘建設事業負担金等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の大型建設事業で借入した市債の元利償還金の増加が見込まれるが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、起債の際には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可能な限り交付税措置が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あって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充当率の高い有利な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を選択し、健全な財政運営に努める。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満期一括償還地方債なし</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将来負担比率の分子については、平成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年度以降マイナス値であるが、令和２年度は前年度に比べ増加している。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主な要因は、充当可能財源等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しかしながら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、大型建設事業等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充当可能基金が減少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傾向であることから、歳出の削減はもとより、基金の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有利な運用等を図り、基金確保に努める。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長野県中野市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予算において定める額及び基金の運用益から生じる収益を積立てるという方針に基づき運用しており、合併した平成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年度末では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73</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億円であったところから</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近年までは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増加傾向にあ</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ったが、平成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年度以降は財政調整基金、減債基金及び公共施設等整備基金を合算した「主要３基金」が減少したため、基金全体も減少傾向に転じている。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人口減少に伴う市民税の減少、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交付税の合併算定替え縮減</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等により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歳入が減少する一方で、</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ふるさと交流拠点整備事業</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市民会館のリノベーション</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、社会保障関連経費等の歳出の増加が見込まれており、財源不足を補うための取崩し</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行うこととして主要</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基金の残高を推計すると、</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令和４</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末までに</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7.14</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億円減少する見込みとなっている。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公共施設等整備基金については、公共施設等の整備及びその促進に要する経費に充当する。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合併振興基金については、合併に伴う市民の一体感の醸成及び地域振興を図るための事業に充当する。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社会福祉基金については、社会福祉増進に要する経費に充当する。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公共施設等整備基金については、基金の運用益等で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円を積立て、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工業推進事業</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等への充当として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0.90</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億円を取崩した。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合併振興基金については、基金の運用益等で</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0.21</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億円を積立て、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商工業推進事業</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等への充当として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068</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億円を取崩した。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社会福祉基金については、財産運用収入として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641</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万円を積立て、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社会福祉寄附金積立金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等への充当として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1,167</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万円を取崩した。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公共施設等整備基金については、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今後も大型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建設事業等に充当する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予定</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であり、推計では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令和４</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年度末には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20.66</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億円まで減少する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見込み</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合併振興基金については、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その運用益分を市のソフト事業に充当する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予定である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この他、基金の運用から生ずる収益については全額を積立てていく方針。</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令和２</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度末においては、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一般財源の財源不足を補うために</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6.5</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億円を</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取崩し、残高は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19.69</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億円となった。</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3.89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億円の減少となっている。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令和元年台風第</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号農地農業用施設災害復旧事業費（繰越明許）</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の増等により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取崩しが積立を上回ったことが基金減少の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合併した平成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年度末では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億円であ</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年度まで</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増加傾向に</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あったが、令和元年度になって減少に転じた。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歳入については人口減少による市民税の減少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や普通</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交付税の合併算定替え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縮減</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による</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減額</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、歳出については中野市実施計画に基づいた事業の実施を踏まえ、</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令和２年度以降</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年間を推計すると、</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令和４</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年度末には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8.33</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億円まで減少する見込み</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今後は歳入の確保と歳出の削減に努めながら、急激な税収入の落ち込みや不慮の災害などに対応するため、また各種施策を確実に推進するために基金残高の確保に努める。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令和２</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末</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においては、一般財源への充当として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億円を取崩し、</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残高は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5.05</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億円となった。</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0.96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億円の減少となっている。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保育所維持整備事業や小学校統合推進事業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等の大型建設事業のために借入した市債の元利償還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が基金減少の要因である。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合併した平成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年度末では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億円で</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年度末には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11.16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億円になり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増加傾向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であったが、平成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年度以降減少に転じている。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小学校統合推進事業等の大型建設事業</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に係る市債の償還元金等に充当</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する予定であり</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年度以降の２年間を推計すると、</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令和４</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年度末には</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残高は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7.18</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億円</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見込み</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である</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43,969
43,179
112.18
29,351,264
28,950,427
345,975
12,666,399
19,694,159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類似団体内平均値と比較すると若干高い数値となっており、老朽化した公共施設が多いと言える。</a:t>
          </a:r>
          <a:endParaRPr lang="ja-JP" altLang="ja-JP">
            <a:solidFill>
              <a:schemeClr val="tx1"/>
            </a:solidFill>
            <a:effectLst/>
          </a:endParaRPr>
        </a:p>
        <a:p>
          <a:r>
            <a:rPr kumimoji="1" lang="ja-JP" altLang="ja-JP" sz="1100">
              <a:solidFill>
                <a:schemeClr val="tx1"/>
              </a:solidFill>
              <a:effectLst/>
              <a:latin typeface="+mn-lt"/>
              <a:ea typeface="+mn-ea"/>
              <a:cs typeface="+mn-cs"/>
            </a:rPr>
            <a:t>　施設の老朽化が進むと効率性の低下や修繕コストの増加といった問題が出てくるため、公共施設等総合管理計画に基づき、老朽化した施設について長寿命化や統廃合を進めるなどして適正管理に努める。</a:t>
          </a:r>
          <a:endParaRPr lang="ja-JP" altLang="ja-JP">
            <a:solidFill>
              <a:schemeClr val="tx1"/>
            </a:solidFill>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D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51943</xdr:rowOff>
    </xdr:from>
    <xdr:to>
      <xdr:col>23</xdr:col>
      <xdr:colOff>85090</xdr:colOff>
      <xdr:row>32</xdr:row>
      <xdr:rowOff>107061</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flipV="1">
          <a:off x="4760595" y="5281168"/>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D00-00004A000000}"/>
            </a:ext>
          </a:extLst>
        </xdr:cNvPr>
        <xdr:cNvSpPr txBox="1"/>
      </xdr:nvSpPr>
      <xdr:spPr>
        <a:xfrm>
          <a:off x="4813300" y="636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636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170070</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D00-00004C000000}"/>
            </a:ext>
          </a:extLst>
        </xdr:cNvPr>
        <xdr:cNvSpPr txBox="1"/>
      </xdr:nvSpPr>
      <xdr:spPr>
        <a:xfrm>
          <a:off x="4813300" y="5056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51943</xdr:rowOff>
    </xdr:from>
    <xdr:to>
      <xdr:col>23</xdr:col>
      <xdr:colOff>174625</xdr:colOff>
      <xdr:row>26</xdr:row>
      <xdr:rowOff>51943</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528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21353</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D00-00004E000000}"/>
            </a:ext>
          </a:extLst>
        </xdr:cNvPr>
        <xdr:cNvSpPr txBox="1"/>
      </xdr:nvSpPr>
      <xdr:spPr>
        <a:xfrm>
          <a:off x="4813300" y="5593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169926</xdr:rowOff>
    </xdr:from>
    <xdr:to>
      <xdr:col>23</xdr:col>
      <xdr:colOff>136525</xdr:colOff>
      <xdr:row>29</xdr:row>
      <xdr:rowOff>100076</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711700" y="574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000500" y="573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139700</xdr:rowOff>
    </xdr:from>
    <xdr:to>
      <xdr:col>15</xdr:col>
      <xdr:colOff>187325</xdr:colOff>
      <xdr:row>29</xdr:row>
      <xdr:rowOff>69850</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3238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55499</xdr:rowOff>
    </xdr:from>
    <xdr:to>
      <xdr:col>7</xdr:col>
      <xdr:colOff>187325</xdr:colOff>
      <xdr:row>28</xdr:row>
      <xdr:rowOff>157099</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1714500" y="562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17907</xdr:rowOff>
    </xdr:from>
    <xdr:to>
      <xdr:col>23</xdr:col>
      <xdr:colOff>136525</xdr:colOff>
      <xdr:row>29</xdr:row>
      <xdr:rowOff>119507</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711700" y="57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167784</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D00-00005A000000}"/>
            </a:ext>
          </a:extLst>
        </xdr:cNvPr>
        <xdr:cNvSpPr txBox="1"/>
      </xdr:nvSpPr>
      <xdr:spPr>
        <a:xfrm>
          <a:off x="4813300" y="5739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24384</xdr:rowOff>
    </xdr:from>
    <xdr:to>
      <xdr:col>19</xdr:col>
      <xdr:colOff>187325</xdr:colOff>
      <xdr:row>29</xdr:row>
      <xdr:rowOff>125984</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000500" y="576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68707</xdr:rowOff>
    </xdr:from>
    <xdr:to>
      <xdr:col>23</xdr:col>
      <xdr:colOff>85725</xdr:colOff>
      <xdr:row>29</xdr:row>
      <xdr:rowOff>75184</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flipV="1">
          <a:off x="4051300" y="5812282"/>
          <a:ext cx="711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9271</xdr:rowOff>
    </xdr:from>
    <xdr:to>
      <xdr:col>15</xdr:col>
      <xdr:colOff>187325</xdr:colOff>
      <xdr:row>29</xdr:row>
      <xdr:rowOff>110871</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3238500" y="57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60071</xdr:rowOff>
    </xdr:from>
    <xdr:to>
      <xdr:col>19</xdr:col>
      <xdr:colOff>136525</xdr:colOff>
      <xdr:row>29</xdr:row>
      <xdr:rowOff>75184</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3289300" y="5803646"/>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30861</xdr:rowOff>
    </xdr:from>
    <xdr:to>
      <xdr:col>11</xdr:col>
      <xdr:colOff>187325</xdr:colOff>
      <xdr:row>29</xdr:row>
      <xdr:rowOff>132461</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2476500" y="57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60071</xdr:rowOff>
    </xdr:from>
    <xdr:to>
      <xdr:col>15</xdr:col>
      <xdr:colOff>136525</xdr:colOff>
      <xdr:row>29</xdr:row>
      <xdr:rowOff>81661</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flipV="1">
          <a:off x="2527300" y="580364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161290</xdr:rowOff>
    </xdr:from>
    <xdr:to>
      <xdr:col>7</xdr:col>
      <xdr:colOff>187325</xdr:colOff>
      <xdr:row>29</xdr:row>
      <xdr:rowOff>91440</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17145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40640</xdr:rowOff>
    </xdr:from>
    <xdr:to>
      <xdr:col>11</xdr:col>
      <xdr:colOff>136525</xdr:colOff>
      <xdr:row>29</xdr:row>
      <xdr:rowOff>81661</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1765300" y="5784215"/>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107967</xdr:rowOff>
    </xdr:from>
    <xdr:ext cx="405111" cy="259045"/>
    <xdr:sp macro="" textlink="">
      <xdr:nvSpPr>
        <xdr:cNvPr id="99" name="n_1aveValue有形固定資産減価償却率">
          <a:extLst>
            <a:ext uri="{FF2B5EF4-FFF2-40B4-BE49-F238E27FC236}">
              <a16:creationId xmlns:a16="http://schemas.microsoft.com/office/drawing/2014/main" id="{00000000-0008-0000-0D00-000063000000}"/>
            </a:ext>
          </a:extLst>
        </xdr:cNvPr>
        <xdr:cNvSpPr txBox="1"/>
      </xdr:nvSpPr>
      <xdr:spPr>
        <a:xfrm>
          <a:off x="38360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86377</xdr:rowOff>
    </xdr:from>
    <xdr:ext cx="405111" cy="259045"/>
    <xdr:sp macro="" textlink="">
      <xdr:nvSpPr>
        <xdr:cNvPr id="100" name="n_2aveValue有形固定資産減価償却率">
          <a:extLst>
            <a:ext uri="{FF2B5EF4-FFF2-40B4-BE49-F238E27FC236}">
              <a16:creationId xmlns:a16="http://schemas.microsoft.com/office/drawing/2014/main" id="{00000000-0008-0000-0D00-000064000000}"/>
            </a:ext>
          </a:extLst>
        </xdr:cNvPr>
        <xdr:cNvSpPr txBox="1"/>
      </xdr:nvSpPr>
      <xdr:spPr>
        <a:xfrm>
          <a:off x="3086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101" name="n_3aveValue有形固定資産減価償却率">
          <a:extLst>
            <a:ext uri="{FF2B5EF4-FFF2-40B4-BE49-F238E27FC236}">
              <a16:creationId xmlns:a16="http://schemas.microsoft.com/office/drawing/2014/main" id="{00000000-0008-0000-0D00-000065000000}"/>
            </a:ext>
          </a:extLst>
        </xdr:cNvPr>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2176</xdr:rowOff>
    </xdr:from>
    <xdr:ext cx="405111" cy="259045"/>
    <xdr:sp macro="" textlink="">
      <xdr:nvSpPr>
        <xdr:cNvPr id="102" name="n_4aveValue有形固定資産減価償却率">
          <a:extLst>
            <a:ext uri="{FF2B5EF4-FFF2-40B4-BE49-F238E27FC236}">
              <a16:creationId xmlns:a16="http://schemas.microsoft.com/office/drawing/2014/main" id="{00000000-0008-0000-0D00-000066000000}"/>
            </a:ext>
          </a:extLst>
        </xdr:cNvPr>
        <xdr:cNvSpPr txBox="1"/>
      </xdr:nvSpPr>
      <xdr:spPr>
        <a:xfrm>
          <a:off x="1562744" y="54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117111</xdr:rowOff>
    </xdr:from>
    <xdr:ext cx="405111" cy="259045"/>
    <xdr:sp macro="" textlink="">
      <xdr:nvSpPr>
        <xdr:cNvPr id="103" name="n_1mainValue有形固定資産減価償却率">
          <a:extLst>
            <a:ext uri="{FF2B5EF4-FFF2-40B4-BE49-F238E27FC236}">
              <a16:creationId xmlns:a16="http://schemas.microsoft.com/office/drawing/2014/main" id="{00000000-0008-0000-0D00-000067000000}"/>
            </a:ext>
          </a:extLst>
        </xdr:cNvPr>
        <xdr:cNvSpPr txBox="1"/>
      </xdr:nvSpPr>
      <xdr:spPr>
        <a:xfrm>
          <a:off x="3836044" y="5860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101998</xdr:rowOff>
    </xdr:from>
    <xdr:ext cx="405111" cy="259045"/>
    <xdr:sp macro="" textlink="">
      <xdr:nvSpPr>
        <xdr:cNvPr id="104" name="n_2mainValue有形固定資産減価償却率">
          <a:extLst>
            <a:ext uri="{FF2B5EF4-FFF2-40B4-BE49-F238E27FC236}">
              <a16:creationId xmlns:a16="http://schemas.microsoft.com/office/drawing/2014/main" id="{00000000-0008-0000-0D00-000068000000}"/>
            </a:ext>
          </a:extLst>
        </xdr:cNvPr>
        <xdr:cNvSpPr txBox="1"/>
      </xdr:nvSpPr>
      <xdr:spPr>
        <a:xfrm>
          <a:off x="30867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123588</xdr:rowOff>
    </xdr:from>
    <xdr:ext cx="405111" cy="259045"/>
    <xdr:sp macro="" textlink="">
      <xdr:nvSpPr>
        <xdr:cNvPr id="105" name="n_3mainValue有形固定資産減価償却率">
          <a:extLst>
            <a:ext uri="{FF2B5EF4-FFF2-40B4-BE49-F238E27FC236}">
              <a16:creationId xmlns:a16="http://schemas.microsoft.com/office/drawing/2014/main" id="{00000000-0008-0000-0D00-000069000000}"/>
            </a:ext>
          </a:extLst>
        </xdr:cNvPr>
        <xdr:cNvSpPr txBox="1"/>
      </xdr:nvSpPr>
      <xdr:spPr>
        <a:xfrm>
          <a:off x="2324744" y="586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82567</xdr:rowOff>
    </xdr:from>
    <xdr:ext cx="405111" cy="259045"/>
    <xdr:sp macro="" textlink="">
      <xdr:nvSpPr>
        <xdr:cNvPr id="106" name="n_4mainValue有形固定資産減価償却率">
          <a:extLst>
            <a:ext uri="{FF2B5EF4-FFF2-40B4-BE49-F238E27FC236}">
              <a16:creationId xmlns:a16="http://schemas.microsoft.com/office/drawing/2014/main" id="{00000000-0008-0000-0D00-00006A000000}"/>
            </a:ext>
          </a:extLst>
        </xdr:cNvPr>
        <xdr:cNvSpPr txBox="1"/>
      </xdr:nvSpPr>
      <xdr:spPr>
        <a:xfrm>
          <a:off x="1562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債務償還比率は、類似団体内平均値よりわずかに低い数値で推移している。</a:t>
          </a:r>
          <a:endParaRPr lang="ja-JP" altLang="ja-JP">
            <a:solidFill>
              <a:schemeClr val="tx1"/>
            </a:solidFill>
            <a:effectLst/>
          </a:endParaRPr>
        </a:p>
        <a:p>
          <a:r>
            <a:rPr kumimoji="1" lang="ja-JP" altLang="ja-JP" sz="1100">
              <a:solidFill>
                <a:schemeClr val="tx1"/>
              </a:solidFill>
              <a:effectLst/>
              <a:latin typeface="+mn-lt"/>
              <a:ea typeface="+mn-ea"/>
              <a:cs typeface="+mn-cs"/>
            </a:rPr>
            <a:t>　しかしながら、元利償還金は年々増加してきており、今後比率が高くなる可能性があることから、類似団体内平均値を目安に、比率が高くなり過ぎることがないよう取り組んでいく。</a:t>
          </a:r>
          <a:endParaRPr lang="ja-JP" altLang="ja-JP">
            <a:solidFill>
              <a:schemeClr val="tx1"/>
            </a:solidFill>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7" name="債務償還比率グラフ枠">
          <a:extLst>
            <a:ext uri="{FF2B5EF4-FFF2-40B4-BE49-F238E27FC236}">
              <a16:creationId xmlns:a16="http://schemas.microsoft.com/office/drawing/2014/main" id="{00000000-0008-0000-0D00-000089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42228</xdr:rowOff>
    </xdr:from>
    <xdr:to>
      <xdr:col>76</xdr:col>
      <xdr:colOff>21589</xdr:colOff>
      <xdr:row>34</xdr:row>
      <xdr:rowOff>170670</xdr:rowOff>
    </xdr:to>
    <xdr:cxnSp macro="">
      <xdr:nvCxnSpPr>
        <xdr:cNvPr id="138" name="直線コネクタ 137">
          <a:extLst>
            <a:ext uri="{FF2B5EF4-FFF2-40B4-BE49-F238E27FC236}">
              <a16:creationId xmlns:a16="http://schemas.microsoft.com/office/drawing/2014/main" id="{00000000-0008-0000-0D00-00008A000000}"/>
            </a:ext>
          </a:extLst>
        </xdr:cNvPr>
        <xdr:cNvCxnSpPr/>
      </xdr:nvCxnSpPr>
      <xdr:spPr>
        <a:xfrm flipV="1">
          <a:off x="14793595" y="5271453"/>
          <a:ext cx="1269" cy="1500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3047</xdr:rowOff>
    </xdr:from>
    <xdr:ext cx="560923" cy="259045"/>
    <xdr:sp macro="" textlink="">
      <xdr:nvSpPr>
        <xdr:cNvPr id="139" name="債務償還比率最小値テキスト">
          <a:extLst>
            <a:ext uri="{FF2B5EF4-FFF2-40B4-BE49-F238E27FC236}">
              <a16:creationId xmlns:a16="http://schemas.microsoft.com/office/drawing/2014/main" id="{00000000-0008-0000-0D00-00008B000000}"/>
            </a:ext>
          </a:extLst>
        </xdr:cNvPr>
        <xdr:cNvSpPr txBox="1"/>
      </xdr:nvSpPr>
      <xdr:spPr>
        <a:xfrm>
          <a:off x="14846300" y="67753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170670</xdr:rowOff>
    </xdr:from>
    <xdr:to>
      <xdr:col>76</xdr:col>
      <xdr:colOff>111125</xdr:colOff>
      <xdr:row>34</xdr:row>
      <xdr:rowOff>170670</xdr:rowOff>
    </xdr:to>
    <xdr:cxnSp macro="">
      <xdr:nvCxnSpPr>
        <xdr:cNvPr id="140" name="直線コネクタ 139">
          <a:extLst>
            <a:ext uri="{FF2B5EF4-FFF2-40B4-BE49-F238E27FC236}">
              <a16:creationId xmlns:a16="http://schemas.microsoft.com/office/drawing/2014/main" id="{00000000-0008-0000-0D00-00008C000000}"/>
            </a:ext>
          </a:extLst>
        </xdr:cNvPr>
        <xdr:cNvCxnSpPr/>
      </xdr:nvCxnSpPr>
      <xdr:spPr>
        <a:xfrm>
          <a:off x="14706600" y="677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160355</xdr:rowOff>
    </xdr:from>
    <xdr:ext cx="469744" cy="259045"/>
    <xdr:sp macro="" textlink="">
      <xdr:nvSpPr>
        <xdr:cNvPr id="141" name="債務償還比率最大値テキスト">
          <a:extLst>
            <a:ext uri="{FF2B5EF4-FFF2-40B4-BE49-F238E27FC236}">
              <a16:creationId xmlns:a16="http://schemas.microsoft.com/office/drawing/2014/main" id="{00000000-0008-0000-0D00-00008D000000}"/>
            </a:ext>
          </a:extLst>
        </xdr:cNvPr>
        <xdr:cNvSpPr txBox="1"/>
      </xdr:nvSpPr>
      <xdr:spPr>
        <a:xfrm>
          <a:off x="14846300" y="504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42228</xdr:rowOff>
    </xdr:from>
    <xdr:to>
      <xdr:col>76</xdr:col>
      <xdr:colOff>111125</xdr:colOff>
      <xdr:row>26</xdr:row>
      <xdr:rowOff>42228</xdr:rowOff>
    </xdr:to>
    <xdr:cxnSp macro="">
      <xdr:nvCxnSpPr>
        <xdr:cNvPr id="142" name="直線コネクタ 141">
          <a:extLst>
            <a:ext uri="{FF2B5EF4-FFF2-40B4-BE49-F238E27FC236}">
              <a16:creationId xmlns:a16="http://schemas.microsoft.com/office/drawing/2014/main" id="{00000000-0008-0000-0D00-00008E000000}"/>
            </a:ext>
          </a:extLst>
        </xdr:cNvPr>
        <xdr:cNvCxnSpPr/>
      </xdr:nvCxnSpPr>
      <xdr:spPr>
        <a:xfrm>
          <a:off x="14706600" y="527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31649</xdr:rowOff>
    </xdr:from>
    <xdr:ext cx="469744" cy="259045"/>
    <xdr:sp macro="" textlink="">
      <xdr:nvSpPr>
        <xdr:cNvPr id="143" name="債務償還比率平均値テキスト">
          <a:extLst>
            <a:ext uri="{FF2B5EF4-FFF2-40B4-BE49-F238E27FC236}">
              <a16:creationId xmlns:a16="http://schemas.microsoft.com/office/drawing/2014/main" id="{00000000-0008-0000-0D00-00008F000000}"/>
            </a:ext>
          </a:extLst>
        </xdr:cNvPr>
        <xdr:cNvSpPr txBox="1"/>
      </xdr:nvSpPr>
      <xdr:spPr>
        <a:xfrm>
          <a:off x="14846300" y="5775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53222</xdr:rowOff>
    </xdr:from>
    <xdr:to>
      <xdr:col>76</xdr:col>
      <xdr:colOff>73025</xdr:colOff>
      <xdr:row>29</xdr:row>
      <xdr:rowOff>154822</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4744700" y="579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95168</xdr:rowOff>
    </xdr:from>
    <xdr:to>
      <xdr:col>72</xdr:col>
      <xdr:colOff>123825</xdr:colOff>
      <xdr:row>30</xdr:row>
      <xdr:rowOff>25318</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4033500" y="583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61087</xdr:rowOff>
    </xdr:from>
    <xdr:to>
      <xdr:col>68</xdr:col>
      <xdr:colOff>123825</xdr:colOff>
      <xdr:row>29</xdr:row>
      <xdr:rowOff>162687</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3271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40268</xdr:rowOff>
    </xdr:from>
    <xdr:to>
      <xdr:col>64</xdr:col>
      <xdr:colOff>123825</xdr:colOff>
      <xdr:row>29</xdr:row>
      <xdr:rowOff>141868</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2509500" y="578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18832</xdr:rowOff>
    </xdr:from>
    <xdr:to>
      <xdr:col>60</xdr:col>
      <xdr:colOff>123825</xdr:colOff>
      <xdr:row>29</xdr:row>
      <xdr:rowOff>120432</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1747500" y="576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18832</xdr:rowOff>
    </xdr:from>
    <xdr:to>
      <xdr:col>76</xdr:col>
      <xdr:colOff>73025</xdr:colOff>
      <xdr:row>29</xdr:row>
      <xdr:rowOff>120432</xdr:rowOff>
    </xdr:to>
    <xdr:sp macro="" textlink="">
      <xdr:nvSpPr>
        <xdr:cNvPr id="154" name="楕円 153">
          <a:extLst>
            <a:ext uri="{FF2B5EF4-FFF2-40B4-BE49-F238E27FC236}">
              <a16:creationId xmlns:a16="http://schemas.microsoft.com/office/drawing/2014/main" id="{00000000-0008-0000-0D00-00009A000000}"/>
            </a:ext>
          </a:extLst>
        </xdr:cNvPr>
        <xdr:cNvSpPr/>
      </xdr:nvSpPr>
      <xdr:spPr>
        <a:xfrm>
          <a:off x="14744700" y="576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41709</xdr:rowOff>
    </xdr:from>
    <xdr:ext cx="469744" cy="259045"/>
    <xdr:sp macro="" textlink="">
      <xdr:nvSpPr>
        <xdr:cNvPr id="155" name="債務償還比率該当値テキスト">
          <a:extLst>
            <a:ext uri="{FF2B5EF4-FFF2-40B4-BE49-F238E27FC236}">
              <a16:creationId xmlns:a16="http://schemas.microsoft.com/office/drawing/2014/main" id="{00000000-0008-0000-0D00-00009B000000}"/>
            </a:ext>
          </a:extLst>
        </xdr:cNvPr>
        <xdr:cNvSpPr txBox="1"/>
      </xdr:nvSpPr>
      <xdr:spPr>
        <a:xfrm>
          <a:off x="14846300" y="561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23576</xdr:rowOff>
    </xdr:from>
    <xdr:to>
      <xdr:col>72</xdr:col>
      <xdr:colOff>123825</xdr:colOff>
      <xdr:row>28</xdr:row>
      <xdr:rowOff>125176</xdr:rowOff>
    </xdr:to>
    <xdr:sp macro="" textlink="">
      <xdr:nvSpPr>
        <xdr:cNvPr id="156" name="楕円 155">
          <a:extLst>
            <a:ext uri="{FF2B5EF4-FFF2-40B4-BE49-F238E27FC236}">
              <a16:creationId xmlns:a16="http://schemas.microsoft.com/office/drawing/2014/main" id="{00000000-0008-0000-0D00-00009C000000}"/>
            </a:ext>
          </a:extLst>
        </xdr:cNvPr>
        <xdr:cNvSpPr/>
      </xdr:nvSpPr>
      <xdr:spPr>
        <a:xfrm>
          <a:off x="14033500" y="559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74376</xdr:rowOff>
    </xdr:from>
    <xdr:to>
      <xdr:col>76</xdr:col>
      <xdr:colOff>22225</xdr:colOff>
      <xdr:row>29</xdr:row>
      <xdr:rowOff>69632</xdr:rowOff>
    </xdr:to>
    <xdr:cxnSp macro="">
      <xdr:nvCxnSpPr>
        <xdr:cNvPr id="157" name="直線コネクタ 156">
          <a:extLst>
            <a:ext uri="{FF2B5EF4-FFF2-40B4-BE49-F238E27FC236}">
              <a16:creationId xmlns:a16="http://schemas.microsoft.com/office/drawing/2014/main" id="{00000000-0008-0000-0D00-00009D000000}"/>
            </a:ext>
          </a:extLst>
        </xdr:cNvPr>
        <xdr:cNvCxnSpPr/>
      </xdr:nvCxnSpPr>
      <xdr:spPr>
        <a:xfrm>
          <a:off x="14084300" y="5646501"/>
          <a:ext cx="711200" cy="16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34254</xdr:rowOff>
    </xdr:from>
    <xdr:to>
      <xdr:col>68</xdr:col>
      <xdr:colOff>123825</xdr:colOff>
      <xdr:row>29</xdr:row>
      <xdr:rowOff>135854</xdr:rowOff>
    </xdr:to>
    <xdr:sp macro="" textlink="">
      <xdr:nvSpPr>
        <xdr:cNvPr id="158" name="楕円 157">
          <a:extLst>
            <a:ext uri="{FF2B5EF4-FFF2-40B4-BE49-F238E27FC236}">
              <a16:creationId xmlns:a16="http://schemas.microsoft.com/office/drawing/2014/main" id="{00000000-0008-0000-0D00-00009E000000}"/>
            </a:ext>
          </a:extLst>
        </xdr:cNvPr>
        <xdr:cNvSpPr/>
      </xdr:nvSpPr>
      <xdr:spPr>
        <a:xfrm>
          <a:off x="13271500" y="577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74376</xdr:rowOff>
    </xdr:from>
    <xdr:to>
      <xdr:col>72</xdr:col>
      <xdr:colOff>73025</xdr:colOff>
      <xdr:row>29</xdr:row>
      <xdr:rowOff>85054</xdr:rowOff>
    </xdr:to>
    <xdr:cxnSp macro="">
      <xdr:nvCxnSpPr>
        <xdr:cNvPr id="159" name="直線コネクタ 158">
          <a:extLst>
            <a:ext uri="{FF2B5EF4-FFF2-40B4-BE49-F238E27FC236}">
              <a16:creationId xmlns:a16="http://schemas.microsoft.com/office/drawing/2014/main" id="{00000000-0008-0000-0D00-00009F000000}"/>
            </a:ext>
          </a:extLst>
        </xdr:cNvPr>
        <xdr:cNvCxnSpPr/>
      </xdr:nvCxnSpPr>
      <xdr:spPr>
        <a:xfrm flipV="1">
          <a:off x="13322300" y="5646501"/>
          <a:ext cx="762000" cy="18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20220</xdr:rowOff>
    </xdr:from>
    <xdr:to>
      <xdr:col>64</xdr:col>
      <xdr:colOff>123825</xdr:colOff>
      <xdr:row>29</xdr:row>
      <xdr:rowOff>121820</xdr:rowOff>
    </xdr:to>
    <xdr:sp macro="" textlink="">
      <xdr:nvSpPr>
        <xdr:cNvPr id="160" name="楕円 159">
          <a:extLst>
            <a:ext uri="{FF2B5EF4-FFF2-40B4-BE49-F238E27FC236}">
              <a16:creationId xmlns:a16="http://schemas.microsoft.com/office/drawing/2014/main" id="{00000000-0008-0000-0D00-0000A0000000}"/>
            </a:ext>
          </a:extLst>
        </xdr:cNvPr>
        <xdr:cNvSpPr/>
      </xdr:nvSpPr>
      <xdr:spPr>
        <a:xfrm>
          <a:off x="12509500" y="57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71020</xdr:rowOff>
    </xdr:from>
    <xdr:to>
      <xdr:col>68</xdr:col>
      <xdr:colOff>73025</xdr:colOff>
      <xdr:row>29</xdr:row>
      <xdr:rowOff>85054</xdr:rowOff>
    </xdr:to>
    <xdr:cxnSp macro="">
      <xdr:nvCxnSpPr>
        <xdr:cNvPr id="161" name="直線コネクタ 160">
          <a:extLst>
            <a:ext uri="{FF2B5EF4-FFF2-40B4-BE49-F238E27FC236}">
              <a16:creationId xmlns:a16="http://schemas.microsoft.com/office/drawing/2014/main" id="{00000000-0008-0000-0D00-0000A1000000}"/>
            </a:ext>
          </a:extLst>
        </xdr:cNvPr>
        <xdr:cNvCxnSpPr/>
      </xdr:nvCxnSpPr>
      <xdr:spPr>
        <a:xfrm>
          <a:off x="12560300" y="5814595"/>
          <a:ext cx="762000" cy="1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11121</xdr:rowOff>
    </xdr:from>
    <xdr:to>
      <xdr:col>60</xdr:col>
      <xdr:colOff>123825</xdr:colOff>
      <xdr:row>29</xdr:row>
      <xdr:rowOff>112721</xdr:rowOff>
    </xdr:to>
    <xdr:sp macro="" textlink="">
      <xdr:nvSpPr>
        <xdr:cNvPr id="162" name="楕円 161">
          <a:extLst>
            <a:ext uri="{FF2B5EF4-FFF2-40B4-BE49-F238E27FC236}">
              <a16:creationId xmlns:a16="http://schemas.microsoft.com/office/drawing/2014/main" id="{00000000-0008-0000-0D00-0000A2000000}"/>
            </a:ext>
          </a:extLst>
        </xdr:cNvPr>
        <xdr:cNvSpPr/>
      </xdr:nvSpPr>
      <xdr:spPr>
        <a:xfrm>
          <a:off x="11747500" y="575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61921</xdr:rowOff>
    </xdr:from>
    <xdr:to>
      <xdr:col>64</xdr:col>
      <xdr:colOff>73025</xdr:colOff>
      <xdr:row>29</xdr:row>
      <xdr:rowOff>71020</xdr:rowOff>
    </xdr:to>
    <xdr:cxnSp macro="">
      <xdr:nvCxnSpPr>
        <xdr:cNvPr id="163" name="直線コネクタ 162">
          <a:extLst>
            <a:ext uri="{FF2B5EF4-FFF2-40B4-BE49-F238E27FC236}">
              <a16:creationId xmlns:a16="http://schemas.microsoft.com/office/drawing/2014/main" id="{00000000-0008-0000-0D00-0000A3000000}"/>
            </a:ext>
          </a:extLst>
        </xdr:cNvPr>
        <xdr:cNvCxnSpPr/>
      </xdr:nvCxnSpPr>
      <xdr:spPr>
        <a:xfrm>
          <a:off x="11798300" y="5805496"/>
          <a:ext cx="762000" cy="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16445</xdr:rowOff>
    </xdr:from>
    <xdr:ext cx="469744" cy="259045"/>
    <xdr:sp macro="" textlink="">
      <xdr:nvSpPr>
        <xdr:cNvPr id="164" name="n_1aveValue債務償還比率">
          <a:extLst>
            <a:ext uri="{FF2B5EF4-FFF2-40B4-BE49-F238E27FC236}">
              <a16:creationId xmlns:a16="http://schemas.microsoft.com/office/drawing/2014/main" id="{00000000-0008-0000-0D00-0000A4000000}"/>
            </a:ext>
          </a:extLst>
        </xdr:cNvPr>
        <xdr:cNvSpPr txBox="1"/>
      </xdr:nvSpPr>
      <xdr:spPr>
        <a:xfrm>
          <a:off x="13836727" y="593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153814</xdr:rowOff>
    </xdr:from>
    <xdr:ext cx="469744" cy="259045"/>
    <xdr:sp macro="" textlink="">
      <xdr:nvSpPr>
        <xdr:cNvPr id="165" name="n_2aveValue債務償還比率">
          <a:extLst>
            <a:ext uri="{FF2B5EF4-FFF2-40B4-BE49-F238E27FC236}">
              <a16:creationId xmlns:a16="http://schemas.microsoft.com/office/drawing/2014/main" id="{00000000-0008-0000-0D00-0000A5000000}"/>
            </a:ext>
          </a:extLst>
        </xdr:cNvPr>
        <xdr:cNvSpPr txBox="1"/>
      </xdr:nvSpPr>
      <xdr:spPr>
        <a:xfrm>
          <a:off x="13087427" y="589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132995</xdr:rowOff>
    </xdr:from>
    <xdr:ext cx="469744" cy="259045"/>
    <xdr:sp macro="" textlink="">
      <xdr:nvSpPr>
        <xdr:cNvPr id="166" name="n_3aveValue債務償還比率">
          <a:extLst>
            <a:ext uri="{FF2B5EF4-FFF2-40B4-BE49-F238E27FC236}">
              <a16:creationId xmlns:a16="http://schemas.microsoft.com/office/drawing/2014/main" id="{00000000-0008-0000-0D00-0000A6000000}"/>
            </a:ext>
          </a:extLst>
        </xdr:cNvPr>
        <xdr:cNvSpPr txBox="1"/>
      </xdr:nvSpPr>
      <xdr:spPr>
        <a:xfrm>
          <a:off x="12325427" y="587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111559</xdr:rowOff>
    </xdr:from>
    <xdr:ext cx="469744" cy="259045"/>
    <xdr:sp macro="" textlink="">
      <xdr:nvSpPr>
        <xdr:cNvPr id="167" name="n_4aveValue債務償還比率">
          <a:extLst>
            <a:ext uri="{FF2B5EF4-FFF2-40B4-BE49-F238E27FC236}">
              <a16:creationId xmlns:a16="http://schemas.microsoft.com/office/drawing/2014/main" id="{00000000-0008-0000-0D00-0000A7000000}"/>
            </a:ext>
          </a:extLst>
        </xdr:cNvPr>
        <xdr:cNvSpPr txBox="1"/>
      </xdr:nvSpPr>
      <xdr:spPr>
        <a:xfrm>
          <a:off x="11563427" y="585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141703</xdr:rowOff>
    </xdr:from>
    <xdr:ext cx="469744" cy="259045"/>
    <xdr:sp macro="" textlink="">
      <xdr:nvSpPr>
        <xdr:cNvPr id="168" name="n_1mainValue債務償還比率">
          <a:extLst>
            <a:ext uri="{FF2B5EF4-FFF2-40B4-BE49-F238E27FC236}">
              <a16:creationId xmlns:a16="http://schemas.microsoft.com/office/drawing/2014/main" id="{00000000-0008-0000-0D00-0000A8000000}"/>
            </a:ext>
          </a:extLst>
        </xdr:cNvPr>
        <xdr:cNvSpPr txBox="1"/>
      </xdr:nvSpPr>
      <xdr:spPr>
        <a:xfrm>
          <a:off x="13836727" y="537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152381</xdr:rowOff>
    </xdr:from>
    <xdr:ext cx="469744" cy="259045"/>
    <xdr:sp macro="" textlink="">
      <xdr:nvSpPr>
        <xdr:cNvPr id="169" name="n_2mainValue債務償還比率">
          <a:extLst>
            <a:ext uri="{FF2B5EF4-FFF2-40B4-BE49-F238E27FC236}">
              <a16:creationId xmlns:a16="http://schemas.microsoft.com/office/drawing/2014/main" id="{00000000-0008-0000-0D00-0000A9000000}"/>
            </a:ext>
          </a:extLst>
        </xdr:cNvPr>
        <xdr:cNvSpPr txBox="1"/>
      </xdr:nvSpPr>
      <xdr:spPr>
        <a:xfrm>
          <a:off x="13087427" y="555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138347</xdr:rowOff>
    </xdr:from>
    <xdr:ext cx="469744" cy="259045"/>
    <xdr:sp macro="" textlink="">
      <xdr:nvSpPr>
        <xdr:cNvPr id="170" name="n_3mainValue債務償還比率">
          <a:extLst>
            <a:ext uri="{FF2B5EF4-FFF2-40B4-BE49-F238E27FC236}">
              <a16:creationId xmlns:a16="http://schemas.microsoft.com/office/drawing/2014/main" id="{00000000-0008-0000-0D00-0000AA000000}"/>
            </a:ext>
          </a:extLst>
        </xdr:cNvPr>
        <xdr:cNvSpPr txBox="1"/>
      </xdr:nvSpPr>
      <xdr:spPr>
        <a:xfrm>
          <a:off x="12325427" y="553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129248</xdr:rowOff>
    </xdr:from>
    <xdr:ext cx="469744" cy="259045"/>
    <xdr:sp macro="" textlink="">
      <xdr:nvSpPr>
        <xdr:cNvPr id="171" name="n_4mainValue債務償還比率">
          <a:extLst>
            <a:ext uri="{FF2B5EF4-FFF2-40B4-BE49-F238E27FC236}">
              <a16:creationId xmlns:a16="http://schemas.microsoft.com/office/drawing/2014/main" id="{00000000-0008-0000-0D00-0000AB000000}"/>
            </a:ext>
          </a:extLst>
        </xdr:cNvPr>
        <xdr:cNvSpPr txBox="1"/>
      </xdr:nvSpPr>
      <xdr:spPr>
        <a:xfrm>
          <a:off x="11563427" y="552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a:extLst>
            <a:ext uri="{FF2B5EF4-FFF2-40B4-BE49-F238E27FC236}">
              <a16:creationId xmlns:a16="http://schemas.microsoft.com/office/drawing/2014/main" id="{00000000-0008-0000-0D00-0000A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a:extLst>
            <a:ext uri="{FF2B5EF4-FFF2-40B4-BE49-F238E27FC236}">
              <a16:creationId xmlns:a16="http://schemas.microsoft.com/office/drawing/2014/main" id="{00000000-0008-0000-0D00-0000A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43,969
43,179
112.18
29,351,264
28,950,427
345,975
12,666,399
19,694,159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38100</xdr:rowOff>
    </xdr:from>
    <xdr:to>
      <xdr:col>24</xdr:col>
      <xdr:colOff>62865</xdr:colOff>
      <xdr:row>41</xdr:row>
      <xdr:rowOff>66675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86740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70502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66675</xdr:rowOff>
    </xdr:from>
    <xdr:to>
      <xdr:col>24</xdr:col>
      <xdr:colOff>152400</xdr:colOff>
      <xdr:row>41</xdr:row>
      <xdr:rowOff>66675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156227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38100</xdr:rowOff>
    </xdr:from>
    <xdr:to>
      <xdr:col>24</xdr:col>
      <xdr:colOff>152400</xdr:colOff>
      <xdr:row>34</xdr:row>
      <xdr:rowOff>38100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76852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42545</xdr:rowOff>
    </xdr:from>
    <xdr:to>
      <xdr:col>20</xdr:col>
      <xdr:colOff>38100</xdr:colOff>
      <xdr:row>37</xdr:row>
      <xdr:rowOff>144145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xdr:rowOff>
    </xdr:from>
    <xdr:to>
      <xdr:col>15</xdr:col>
      <xdr:colOff>101600</xdr:colOff>
      <xdr:row>37</xdr:row>
      <xdr:rowOff>106045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135890</xdr:rowOff>
    </xdr:from>
    <xdr:to>
      <xdr:col>10</xdr:col>
      <xdr:colOff>165100</xdr:colOff>
      <xdr:row>37</xdr:row>
      <xdr:rowOff>66040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99695</xdr:rowOff>
    </xdr:from>
    <xdr:to>
      <xdr:col>6</xdr:col>
      <xdr:colOff>38100</xdr:colOff>
      <xdr:row>37</xdr:row>
      <xdr:rowOff>29845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26687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17780</xdr:rowOff>
    </xdr:from>
    <xdr:to>
      <xdr:col>20</xdr:col>
      <xdr:colOff>38100</xdr:colOff>
      <xdr:row>38</xdr:row>
      <xdr:rowOff>119380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68580</xdr:rowOff>
    </xdr:from>
    <xdr:to>
      <xdr:col>24</xdr:col>
      <xdr:colOff>63500</xdr:colOff>
      <xdr:row>38</xdr:row>
      <xdr:rowOff>99060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5836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151130</xdr:rowOff>
    </xdr:from>
    <xdr:to>
      <xdr:col>15</xdr:col>
      <xdr:colOff>101600</xdr:colOff>
      <xdr:row>38</xdr:row>
      <xdr:rowOff>81280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30480</xdr:rowOff>
    </xdr:from>
    <xdr:to>
      <xdr:col>19</xdr:col>
      <xdr:colOff>177800</xdr:colOff>
      <xdr:row>38</xdr:row>
      <xdr:rowOff>68580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545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130175</xdr:rowOff>
    </xdr:from>
    <xdr:to>
      <xdr:col>10</xdr:col>
      <xdr:colOff>165100</xdr:colOff>
      <xdr:row>38</xdr:row>
      <xdr:rowOff>60325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9525</xdr:rowOff>
    </xdr:from>
    <xdr:to>
      <xdr:col>15</xdr:col>
      <xdr:colOff>50800</xdr:colOff>
      <xdr:row>38</xdr:row>
      <xdr:rowOff>30480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5246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103505</xdr:rowOff>
    </xdr:from>
    <xdr:to>
      <xdr:col>6</xdr:col>
      <xdr:colOff>38100</xdr:colOff>
      <xdr:row>38</xdr:row>
      <xdr:rowOff>33655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154305</xdr:rowOff>
    </xdr:from>
    <xdr:to>
      <xdr:col>10</xdr:col>
      <xdr:colOff>114300</xdr:colOff>
      <xdr:row>38</xdr:row>
      <xdr:rowOff>9525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4979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160672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122572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82567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46372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110507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72407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51452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24782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128244</xdr:rowOff>
    </xdr:from>
    <xdr:to>
      <xdr:col>54</xdr:col>
      <xdr:colOff>189865</xdr:colOff>
      <xdr:row>41</xdr:row>
      <xdr:rowOff>68732</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786094"/>
          <a:ext cx="0" cy="1312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72559</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0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68732</xdr:rowOff>
    </xdr:from>
    <xdr:to>
      <xdr:col>55</xdr:col>
      <xdr:colOff>88900</xdr:colOff>
      <xdr:row>41</xdr:row>
      <xdr:rowOff>68732</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09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74921</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56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128244</xdr:rowOff>
    </xdr:from>
    <xdr:to>
      <xdr:col>55</xdr:col>
      <xdr:colOff>88900</xdr:colOff>
      <xdr:row>33</xdr:row>
      <xdr:rowOff>128244</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78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81729</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425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58851</xdr:rowOff>
    </xdr:from>
    <xdr:to>
      <xdr:col>55</xdr:col>
      <xdr:colOff>50800</xdr:colOff>
      <xdr:row>38</xdr:row>
      <xdr:rowOff>160451</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57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87332</xdr:rowOff>
    </xdr:from>
    <xdr:to>
      <xdr:col>50</xdr:col>
      <xdr:colOff>165100</xdr:colOff>
      <xdr:row>39</xdr:row>
      <xdr:rowOff>17482</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60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109658</xdr:rowOff>
    </xdr:from>
    <xdr:to>
      <xdr:col>46</xdr:col>
      <xdr:colOff>38100</xdr:colOff>
      <xdr:row>39</xdr:row>
      <xdr:rowOff>39808</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132747</xdr:rowOff>
    </xdr:from>
    <xdr:to>
      <xdr:col>41</xdr:col>
      <xdr:colOff>101600</xdr:colOff>
      <xdr:row>39</xdr:row>
      <xdr:rowOff>62897</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89427</xdr:rowOff>
    </xdr:from>
    <xdr:to>
      <xdr:col>36</xdr:col>
      <xdr:colOff>165100</xdr:colOff>
      <xdr:row>39</xdr:row>
      <xdr:rowOff>19577</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128118</xdr:rowOff>
    </xdr:from>
    <xdr:to>
      <xdr:col>55</xdr:col>
      <xdr:colOff>50800</xdr:colOff>
      <xdr:row>40</xdr:row>
      <xdr:rowOff>58268</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8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106545</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79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131508</xdr:rowOff>
    </xdr:from>
    <xdr:to>
      <xdr:col>50</xdr:col>
      <xdr:colOff>165100</xdr:colOff>
      <xdr:row>40</xdr:row>
      <xdr:rowOff>61658</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81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7468</xdr:rowOff>
    </xdr:from>
    <xdr:to>
      <xdr:col>55</xdr:col>
      <xdr:colOff>0</xdr:colOff>
      <xdr:row>40</xdr:row>
      <xdr:rowOff>10858</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865468"/>
          <a:ext cx="8382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134500</xdr:rowOff>
    </xdr:from>
    <xdr:to>
      <xdr:col>46</xdr:col>
      <xdr:colOff>38100</xdr:colOff>
      <xdr:row>40</xdr:row>
      <xdr:rowOff>64650</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82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10858</xdr:rowOff>
    </xdr:from>
    <xdr:to>
      <xdr:col>50</xdr:col>
      <xdr:colOff>114300</xdr:colOff>
      <xdr:row>40</xdr:row>
      <xdr:rowOff>13850</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868858"/>
          <a:ext cx="889000" cy="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137128</xdr:rowOff>
    </xdr:from>
    <xdr:to>
      <xdr:col>41</xdr:col>
      <xdr:colOff>101600</xdr:colOff>
      <xdr:row>40</xdr:row>
      <xdr:rowOff>67278</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82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13850</xdr:rowOff>
    </xdr:from>
    <xdr:to>
      <xdr:col>45</xdr:col>
      <xdr:colOff>177800</xdr:colOff>
      <xdr:row>40</xdr:row>
      <xdr:rowOff>16478</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871850"/>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140995</xdr:rowOff>
    </xdr:from>
    <xdr:to>
      <xdr:col>36</xdr:col>
      <xdr:colOff>165100</xdr:colOff>
      <xdr:row>40</xdr:row>
      <xdr:rowOff>71145</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82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16478</xdr:rowOff>
    </xdr:from>
    <xdr:to>
      <xdr:col>41</xdr:col>
      <xdr:colOff>50800</xdr:colOff>
      <xdr:row>40</xdr:row>
      <xdr:rowOff>20345</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874478"/>
          <a:ext cx="889000" cy="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34008</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37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56335</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39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79424</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4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36104</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3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52785</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91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55777</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91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58405</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91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62272</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92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120831</xdr:rowOff>
    </xdr:from>
    <xdr:to>
      <xdr:col>24</xdr:col>
      <xdr:colOff>62865</xdr:colOff>
      <xdr:row>64</xdr:row>
      <xdr:rowOff>8165</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5058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098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67508</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32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120831</xdr:rowOff>
    </xdr:from>
    <xdr:to>
      <xdr:col>24</xdr:col>
      <xdr:colOff>152400</xdr:colOff>
      <xdr:row>55</xdr:row>
      <xdr:rowOff>120831</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5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104322</xdr:rowOff>
    </xdr:from>
    <xdr:to>
      <xdr:col>15</xdr:col>
      <xdr:colOff>101600</xdr:colOff>
      <xdr:row>61</xdr:row>
      <xdr:rowOff>34472</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19413</xdr:rowOff>
    </xdr:from>
    <xdr:to>
      <xdr:col>24</xdr:col>
      <xdr:colOff>114300</xdr:colOff>
      <xdr:row>60</xdr:row>
      <xdr:rowOff>121013</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42290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15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164737</xdr:rowOff>
    </xdr:from>
    <xdr:to>
      <xdr:col>20</xdr:col>
      <xdr:colOff>38100</xdr:colOff>
      <xdr:row>60</xdr:row>
      <xdr:rowOff>94887</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44087</xdr:rowOff>
    </xdr:from>
    <xdr:to>
      <xdr:col>24</xdr:col>
      <xdr:colOff>63500</xdr:colOff>
      <xdr:row>60</xdr:row>
      <xdr:rowOff>70213</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33108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161472</xdr:rowOff>
    </xdr:from>
    <xdr:to>
      <xdr:col>15</xdr:col>
      <xdr:colOff>101600</xdr:colOff>
      <xdr:row>60</xdr:row>
      <xdr:rowOff>91622</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40822</xdr:rowOff>
    </xdr:from>
    <xdr:to>
      <xdr:col>19</xdr:col>
      <xdr:colOff>177800</xdr:colOff>
      <xdr:row>60</xdr:row>
      <xdr:rowOff>44087</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32782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133713</xdr:rowOff>
    </xdr:from>
    <xdr:to>
      <xdr:col>10</xdr:col>
      <xdr:colOff>165100</xdr:colOff>
      <xdr:row>60</xdr:row>
      <xdr:rowOff>63863</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13063</xdr:rowOff>
    </xdr:from>
    <xdr:to>
      <xdr:col>15</xdr:col>
      <xdr:colOff>50800</xdr:colOff>
      <xdr:row>60</xdr:row>
      <xdr:rowOff>40822</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30006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114119</xdr:rowOff>
    </xdr:from>
    <xdr:to>
      <xdr:col>6</xdr:col>
      <xdr:colOff>38100</xdr:colOff>
      <xdr:row>60</xdr:row>
      <xdr:rowOff>44269</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164919</xdr:rowOff>
    </xdr:from>
    <xdr:to>
      <xdr:col>10</xdr:col>
      <xdr:colOff>114300</xdr:colOff>
      <xdr:row>60</xdr:row>
      <xdr:rowOff>13063</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2804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25599</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28864</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28864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111414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108149</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80390</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60796</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142511</xdr:rowOff>
    </xdr:from>
    <xdr:to>
      <xdr:col>54</xdr:col>
      <xdr:colOff>189865</xdr:colOff>
      <xdr:row>63</xdr:row>
      <xdr:rowOff>160739</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572261"/>
          <a:ext cx="0" cy="138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164566</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096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160739</xdr:rowOff>
    </xdr:from>
    <xdr:to>
      <xdr:col>55</xdr:col>
      <xdr:colOff>88900</xdr:colOff>
      <xdr:row>63</xdr:row>
      <xdr:rowOff>160739</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096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89188</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3474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142511</xdr:rowOff>
    </xdr:from>
    <xdr:to>
      <xdr:col>55</xdr:col>
      <xdr:colOff>88900</xdr:colOff>
      <xdr:row>55</xdr:row>
      <xdr:rowOff>142511</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57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2769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46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151342</xdr:rowOff>
    </xdr:from>
    <xdr:to>
      <xdr:col>55</xdr:col>
      <xdr:colOff>50800</xdr:colOff>
      <xdr:row>62</xdr:row>
      <xdr:rowOff>81492</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6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159878</xdr:rowOff>
    </xdr:from>
    <xdr:to>
      <xdr:col>50</xdr:col>
      <xdr:colOff>165100</xdr:colOff>
      <xdr:row>62</xdr:row>
      <xdr:rowOff>90028</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61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11171</xdr:rowOff>
    </xdr:from>
    <xdr:to>
      <xdr:col>46</xdr:col>
      <xdr:colOff>38100</xdr:colOff>
      <xdr:row>62</xdr:row>
      <xdr:rowOff>112771</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64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40067</xdr:rowOff>
    </xdr:from>
    <xdr:to>
      <xdr:col>41</xdr:col>
      <xdr:colOff>101600</xdr:colOff>
      <xdr:row>62</xdr:row>
      <xdr:rowOff>141667</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22265</xdr:rowOff>
    </xdr:from>
    <xdr:to>
      <xdr:col>36</xdr:col>
      <xdr:colOff>165100</xdr:colOff>
      <xdr:row>62</xdr:row>
      <xdr:rowOff>123865</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6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139539</xdr:rowOff>
    </xdr:from>
    <xdr:to>
      <xdr:col>55</xdr:col>
      <xdr:colOff>50800</xdr:colOff>
      <xdr:row>63</xdr:row>
      <xdr:rowOff>69689</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76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117966</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1074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140866</xdr:rowOff>
    </xdr:from>
    <xdr:to>
      <xdr:col>50</xdr:col>
      <xdr:colOff>165100</xdr:colOff>
      <xdr:row>63</xdr:row>
      <xdr:rowOff>71016</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77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18889</xdr:rowOff>
    </xdr:from>
    <xdr:to>
      <xdr:col>55</xdr:col>
      <xdr:colOff>0</xdr:colOff>
      <xdr:row>63</xdr:row>
      <xdr:rowOff>20216</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10820239"/>
          <a:ext cx="8382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146146</xdr:rowOff>
    </xdr:from>
    <xdr:to>
      <xdr:col>46</xdr:col>
      <xdr:colOff>38100</xdr:colOff>
      <xdr:row>63</xdr:row>
      <xdr:rowOff>76296</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77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20216</xdr:rowOff>
    </xdr:from>
    <xdr:to>
      <xdr:col>50</xdr:col>
      <xdr:colOff>114300</xdr:colOff>
      <xdr:row>63</xdr:row>
      <xdr:rowOff>25496</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750300" y="10821566"/>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147123</xdr:rowOff>
    </xdr:from>
    <xdr:to>
      <xdr:col>41</xdr:col>
      <xdr:colOff>101600</xdr:colOff>
      <xdr:row>63</xdr:row>
      <xdr:rowOff>77273</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77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25496</xdr:rowOff>
    </xdr:from>
    <xdr:to>
      <xdr:col>45</xdr:col>
      <xdr:colOff>177800</xdr:colOff>
      <xdr:row>63</xdr:row>
      <xdr:rowOff>26473</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861300" y="10826846"/>
          <a:ext cx="8890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149657</xdr:rowOff>
    </xdr:from>
    <xdr:to>
      <xdr:col>36</xdr:col>
      <xdr:colOff>165100</xdr:colOff>
      <xdr:row>63</xdr:row>
      <xdr:rowOff>79807</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77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26473</xdr:rowOff>
    </xdr:from>
    <xdr:to>
      <xdr:col>41</xdr:col>
      <xdr:colOff>50800</xdr:colOff>
      <xdr:row>63</xdr:row>
      <xdr:rowOff>29007</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72300" y="10827823"/>
          <a:ext cx="8890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106555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327095" y="1039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129298</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50795" y="1041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158194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61795" y="1044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140392</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72795" y="1042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62143</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086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67423</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086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68400</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0869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70934</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0872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80011</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634865" y="1338453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83838</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673600"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80011</xdr:rowOff>
    </xdr:from>
    <xdr:to>
      <xdr:col>24</xdr:col>
      <xdr:colOff>152400</xdr:colOff>
      <xdr:row>86</xdr:row>
      <xdr:rowOff>80011</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170197</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6736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6350</xdr:rowOff>
    </xdr:from>
    <xdr:to>
      <xdr:col>15</xdr:col>
      <xdr:colOff>101600</xdr:colOff>
      <xdr:row>83</xdr:row>
      <xdr:rowOff>107950</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857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116839</xdr:rowOff>
    </xdr:from>
    <xdr:to>
      <xdr:col>6</xdr:col>
      <xdr:colOff>38100</xdr:colOff>
      <xdr:row>83</xdr:row>
      <xdr:rowOff>46989</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079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29211</xdr:rowOff>
    </xdr:from>
    <xdr:to>
      <xdr:col>24</xdr:col>
      <xdr:colOff>114300</xdr:colOff>
      <xdr:row>86</xdr:row>
      <xdr:rowOff>130811</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5847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115588</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673600" y="14688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15875</xdr:rowOff>
    </xdr:from>
    <xdr:to>
      <xdr:col>20</xdr:col>
      <xdr:colOff>38100</xdr:colOff>
      <xdr:row>86</xdr:row>
      <xdr:rowOff>117475</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47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66675</xdr:rowOff>
    </xdr:from>
    <xdr:to>
      <xdr:col>24</xdr:col>
      <xdr:colOff>63500</xdr:colOff>
      <xdr:row>86</xdr:row>
      <xdr:rowOff>80011</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797300" y="14811375"/>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2539</xdr:rowOff>
    </xdr:from>
    <xdr:to>
      <xdr:col>15</xdr:col>
      <xdr:colOff>101600</xdr:colOff>
      <xdr:row>86</xdr:row>
      <xdr:rowOff>104139</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857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53339</xdr:rowOff>
    </xdr:from>
    <xdr:to>
      <xdr:col>19</xdr:col>
      <xdr:colOff>177800</xdr:colOff>
      <xdr:row>86</xdr:row>
      <xdr:rowOff>66675</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908300" y="1479803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158750</xdr:rowOff>
    </xdr:from>
    <xdr:to>
      <xdr:col>10</xdr:col>
      <xdr:colOff>165100</xdr:colOff>
      <xdr:row>86</xdr:row>
      <xdr:rowOff>88900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96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38100</xdr:rowOff>
    </xdr:from>
    <xdr:to>
      <xdr:col>15</xdr:col>
      <xdr:colOff>50800</xdr:colOff>
      <xdr:row>86</xdr:row>
      <xdr:rowOff>53339</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019300" y="147828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135889</xdr:rowOff>
    </xdr:from>
    <xdr:to>
      <xdr:col>6</xdr:col>
      <xdr:colOff>38100</xdr:colOff>
      <xdr:row>86</xdr:row>
      <xdr:rowOff>66039</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079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15239</xdr:rowOff>
    </xdr:from>
    <xdr:to>
      <xdr:col>10</xdr:col>
      <xdr:colOff>114300</xdr:colOff>
      <xdr:row>86</xdr:row>
      <xdr:rowOff>38100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130300" y="14759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78757</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124477</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63516</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108602</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95266</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80027</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57166</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E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160629</xdr:rowOff>
    </xdr:from>
    <xdr:to>
      <xdr:col>54</xdr:col>
      <xdr:colOff>189865</xdr:colOff>
      <xdr:row>85</xdr:row>
      <xdr:rowOff>167487</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flipV="1">
          <a:off x="10476865" y="13362279"/>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E00-000056010000}"/>
            </a:ext>
          </a:extLst>
        </xdr:cNvPr>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107306</xdr:rowOff>
    </xdr:from>
    <xdr:ext cx="469744" cy="259045"/>
    <xdr:sp macro="" textlink="">
      <xdr:nvSpPr>
        <xdr:cNvPr id="344" name="【公営住宅】&#10;一人当たり面積最大値テキスト">
          <a:extLst>
            <a:ext uri="{FF2B5EF4-FFF2-40B4-BE49-F238E27FC236}">
              <a16:creationId xmlns:a16="http://schemas.microsoft.com/office/drawing/2014/main" id="{00000000-0008-0000-0E00-000058010000}"/>
            </a:ext>
          </a:extLst>
        </xdr:cNvPr>
        <xdr:cNvSpPr txBox="1"/>
      </xdr:nvSpPr>
      <xdr:spPr>
        <a:xfrm>
          <a:off x="10515600" y="1313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160629</xdr:rowOff>
    </xdr:from>
    <xdr:to>
      <xdr:col>55</xdr:col>
      <xdr:colOff>88900</xdr:colOff>
      <xdr:row>77</xdr:row>
      <xdr:rowOff>160629</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3362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98417</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E00-00005A010000}"/>
            </a:ext>
          </a:extLst>
        </xdr:cNvPr>
        <xdr:cNvSpPr txBox="1"/>
      </xdr:nvSpPr>
      <xdr:spPr>
        <a:xfrm>
          <a:off x="10515600" y="14157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75540</xdr:rowOff>
    </xdr:from>
    <xdr:to>
      <xdr:col>55</xdr:col>
      <xdr:colOff>50800</xdr:colOff>
      <xdr:row>84</xdr:row>
      <xdr:rowOff>5690</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10426700" y="143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64567</xdr:rowOff>
    </xdr:from>
    <xdr:to>
      <xdr:col>50</xdr:col>
      <xdr:colOff>165100</xdr:colOff>
      <xdr:row>83</xdr:row>
      <xdr:rowOff>166167</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95885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116687</xdr:rowOff>
    </xdr:from>
    <xdr:to>
      <xdr:col>46</xdr:col>
      <xdr:colOff>38100</xdr:colOff>
      <xdr:row>84</xdr:row>
      <xdr:rowOff>46837</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8699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112573</xdr:rowOff>
    </xdr:from>
    <xdr:to>
      <xdr:col>41</xdr:col>
      <xdr:colOff>101600</xdr:colOff>
      <xdr:row>84</xdr:row>
      <xdr:rowOff>42723</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7810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87885</xdr:rowOff>
    </xdr:from>
    <xdr:to>
      <xdr:col>36</xdr:col>
      <xdr:colOff>165100</xdr:colOff>
      <xdr:row>84</xdr:row>
      <xdr:rowOff>18035</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6921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162864</xdr:rowOff>
    </xdr:from>
    <xdr:to>
      <xdr:col>55</xdr:col>
      <xdr:colOff>50800</xdr:colOff>
      <xdr:row>85</xdr:row>
      <xdr:rowOff>93014</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10426700" y="1456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77791</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E00-000066010000}"/>
            </a:ext>
          </a:extLst>
        </xdr:cNvPr>
        <xdr:cNvSpPr txBox="1"/>
      </xdr:nvSpPr>
      <xdr:spPr>
        <a:xfrm>
          <a:off x="10515600" y="144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161037</xdr:rowOff>
    </xdr:from>
    <xdr:to>
      <xdr:col>50</xdr:col>
      <xdr:colOff>165100</xdr:colOff>
      <xdr:row>85</xdr:row>
      <xdr:rowOff>91187</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9588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40387</xdr:rowOff>
    </xdr:from>
    <xdr:to>
      <xdr:col>55</xdr:col>
      <xdr:colOff>0</xdr:colOff>
      <xdr:row>85</xdr:row>
      <xdr:rowOff>42214</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9639300" y="14613637"/>
          <a:ext cx="8382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162407</xdr:rowOff>
    </xdr:from>
    <xdr:to>
      <xdr:col>46</xdr:col>
      <xdr:colOff>38100</xdr:colOff>
      <xdr:row>85</xdr:row>
      <xdr:rowOff>92557</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8699500" y="1456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40387</xdr:rowOff>
    </xdr:from>
    <xdr:to>
      <xdr:col>50</xdr:col>
      <xdr:colOff>114300</xdr:colOff>
      <xdr:row>85</xdr:row>
      <xdr:rowOff>41757</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8750300" y="14613637"/>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163322</xdr:rowOff>
    </xdr:from>
    <xdr:to>
      <xdr:col>41</xdr:col>
      <xdr:colOff>101600</xdr:colOff>
      <xdr:row>85</xdr:row>
      <xdr:rowOff>93472</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7810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41757</xdr:rowOff>
    </xdr:from>
    <xdr:to>
      <xdr:col>45</xdr:col>
      <xdr:colOff>177800</xdr:colOff>
      <xdr:row>85</xdr:row>
      <xdr:rowOff>42672</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7861300" y="1461500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164694</xdr:rowOff>
    </xdr:from>
    <xdr:to>
      <xdr:col>36</xdr:col>
      <xdr:colOff>165100</xdr:colOff>
      <xdr:row>85</xdr:row>
      <xdr:rowOff>94844</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6921500" y="1456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42672</xdr:rowOff>
    </xdr:from>
    <xdr:to>
      <xdr:col>41</xdr:col>
      <xdr:colOff>50800</xdr:colOff>
      <xdr:row>85</xdr:row>
      <xdr:rowOff>44044</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6972300" y="1461592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11244</xdr:rowOff>
    </xdr:from>
    <xdr:ext cx="469744" cy="259045"/>
    <xdr:sp macro="" textlink="">
      <xdr:nvSpPr>
        <xdr:cNvPr id="367" name="n_1aveValue【公営住宅】&#10;一人当たり面積">
          <a:extLst>
            <a:ext uri="{FF2B5EF4-FFF2-40B4-BE49-F238E27FC236}">
              <a16:creationId xmlns:a16="http://schemas.microsoft.com/office/drawing/2014/main" id="{00000000-0008-0000-0E00-00006F010000}"/>
            </a:ext>
          </a:extLst>
        </xdr:cNvPr>
        <xdr:cNvSpPr txBox="1"/>
      </xdr:nvSpPr>
      <xdr:spPr>
        <a:xfrm>
          <a:off x="9391727" y="1407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63364</xdr:rowOff>
    </xdr:from>
    <xdr:ext cx="469744" cy="259045"/>
    <xdr:sp macro="" textlink="">
      <xdr:nvSpPr>
        <xdr:cNvPr id="368" name="n_2aveValue【公営住宅】&#10;一人当たり面積">
          <a:extLst>
            <a:ext uri="{FF2B5EF4-FFF2-40B4-BE49-F238E27FC236}">
              <a16:creationId xmlns:a16="http://schemas.microsoft.com/office/drawing/2014/main" id="{00000000-0008-0000-0E00-000070010000}"/>
            </a:ext>
          </a:extLst>
        </xdr:cNvPr>
        <xdr:cNvSpPr txBox="1"/>
      </xdr:nvSpPr>
      <xdr:spPr>
        <a:xfrm>
          <a:off x="8515427" y="1412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59250</xdr:rowOff>
    </xdr:from>
    <xdr:ext cx="469744" cy="259045"/>
    <xdr:sp macro="" textlink="">
      <xdr:nvSpPr>
        <xdr:cNvPr id="369" name="n_3aveValue【公営住宅】&#10;一人当たり面積">
          <a:extLst>
            <a:ext uri="{FF2B5EF4-FFF2-40B4-BE49-F238E27FC236}">
              <a16:creationId xmlns:a16="http://schemas.microsoft.com/office/drawing/2014/main" id="{00000000-0008-0000-0E00-000071010000}"/>
            </a:ext>
          </a:extLst>
        </xdr:cNvPr>
        <xdr:cNvSpPr txBox="1"/>
      </xdr:nvSpPr>
      <xdr:spPr>
        <a:xfrm>
          <a:off x="7626427" y="1411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34562</xdr:rowOff>
    </xdr:from>
    <xdr:ext cx="469744" cy="259045"/>
    <xdr:sp macro="" textlink="">
      <xdr:nvSpPr>
        <xdr:cNvPr id="370" name="n_4aveValue【公営住宅】&#10;一人当たり面積">
          <a:extLst>
            <a:ext uri="{FF2B5EF4-FFF2-40B4-BE49-F238E27FC236}">
              <a16:creationId xmlns:a16="http://schemas.microsoft.com/office/drawing/2014/main" id="{00000000-0008-0000-0E00-000072010000}"/>
            </a:ext>
          </a:extLst>
        </xdr:cNvPr>
        <xdr:cNvSpPr txBox="1"/>
      </xdr:nvSpPr>
      <xdr:spPr>
        <a:xfrm>
          <a:off x="6737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82314</xdr:rowOff>
    </xdr:from>
    <xdr:ext cx="469744" cy="259045"/>
    <xdr:sp macro="" textlink="">
      <xdr:nvSpPr>
        <xdr:cNvPr id="371" name="n_1mainValue【公営住宅】&#10;一人当たり面積">
          <a:extLst>
            <a:ext uri="{FF2B5EF4-FFF2-40B4-BE49-F238E27FC236}">
              <a16:creationId xmlns:a16="http://schemas.microsoft.com/office/drawing/2014/main" id="{00000000-0008-0000-0E00-000073010000}"/>
            </a:ext>
          </a:extLst>
        </xdr:cNvPr>
        <xdr:cNvSpPr txBox="1"/>
      </xdr:nvSpPr>
      <xdr:spPr>
        <a:xfrm>
          <a:off x="93917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83684</xdr:rowOff>
    </xdr:from>
    <xdr:ext cx="469744" cy="259045"/>
    <xdr:sp macro="" textlink="">
      <xdr:nvSpPr>
        <xdr:cNvPr id="372" name="n_2mainValue【公営住宅】&#10;一人当たり面積">
          <a:extLst>
            <a:ext uri="{FF2B5EF4-FFF2-40B4-BE49-F238E27FC236}">
              <a16:creationId xmlns:a16="http://schemas.microsoft.com/office/drawing/2014/main" id="{00000000-0008-0000-0E00-000074010000}"/>
            </a:ext>
          </a:extLst>
        </xdr:cNvPr>
        <xdr:cNvSpPr txBox="1"/>
      </xdr:nvSpPr>
      <xdr:spPr>
        <a:xfrm>
          <a:off x="8515427" y="1465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84599</xdr:rowOff>
    </xdr:from>
    <xdr:ext cx="469744" cy="259045"/>
    <xdr:sp macro="" textlink="">
      <xdr:nvSpPr>
        <xdr:cNvPr id="373" name="n_3mainValue【公営住宅】&#10;一人当たり面積">
          <a:extLst>
            <a:ext uri="{FF2B5EF4-FFF2-40B4-BE49-F238E27FC236}">
              <a16:creationId xmlns:a16="http://schemas.microsoft.com/office/drawing/2014/main" id="{00000000-0008-0000-0E00-000075010000}"/>
            </a:ext>
          </a:extLst>
        </xdr:cNvPr>
        <xdr:cNvSpPr txBox="1"/>
      </xdr:nvSpPr>
      <xdr:spPr>
        <a:xfrm>
          <a:off x="76264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85971</xdr:rowOff>
    </xdr:from>
    <xdr:ext cx="469744" cy="259045"/>
    <xdr:sp macro="" textlink="">
      <xdr:nvSpPr>
        <xdr:cNvPr id="374" name="n_4mainValue【公営住宅】&#10;一人当たり面積">
          <a:extLst>
            <a:ext uri="{FF2B5EF4-FFF2-40B4-BE49-F238E27FC236}">
              <a16:creationId xmlns:a16="http://schemas.microsoft.com/office/drawing/2014/main" id="{00000000-0008-0000-0E00-000076010000}"/>
            </a:ext>
          </a:extLst>
        </xdr:cNvPr>
        <xdr:cNvSpPr txBox="1"/>
      </xdr:nvSpPr>
      <xdr:spPr>
        <a:xfrm>
          <a:off x="6737427" y="1465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00000000-0008-0000-0E00-00009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42</xdr:row>
      <xdr:rowOff>38100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flipV="1">
          <a:off x="16318864" y="59626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6" name="【認定こども園・幼稚園・保育所】&#10;有形固定資産減価償却率最小値テキスト">
          <a:extLst>
            <a:ext uri="{FF2B5EF4-FFF2-40B4-BE49-F238E27FC236}">
              <a16:creationId xmlns:a16="http://schemas.microsoft.com/office/drawing/2014/main" id="{00000000-0008-0000-0E00-0000A0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00000000-0008-0000-0E00-0000A2010000}"/>
            </a:ext>
          </a:extLst>
        </xdr:cNvPr>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106697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00000000-0008-0000-0E00-0000A4010000}"/>
            </a:ext>
          </a:extLst>
        </xdr:cNvPr>
        <xdr:cNvSpPr txBox="1"/>
      </xdr:nvSpPr>
      <xdr:spPr>
        <a:xfrm>
          <a:off x="16357600" y="627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62687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137795</xdr:rowOff>
    </xdr:from>
    <xdr:to>
      <xdr:col>72</xdr:col>
      <xdr:colOff>38100</xdr:colOff>
      <xdr:row>37</xdr:row>
      <xdr:rowOff>67945</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3652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149225</xdr:rowOff>
    </xdr:from>
    <xdr:to>
      <xdr:col>85</xdr:col>
      <xdr:colOff>177800</xdr:colOff>
      <xdr:row>35</xdr:row>
      <xdr:rowOff>79375</xdr:rowOff>
    </xdr:to>
    <xdr:sp macro="" textlink="">
      <xdr:nvSpPr>
        <xdr:cNvPr id="431" name="楕円 430">
          <a:extLst>
            <a:ext uri="{FF2B5EF4-FFF2-40B4-BE49-F238E27FC236}">
              <a16:creationId xmlns:a16="http://schemas.microsoft.com/office/drawing/2014/main" id="{00000000-0008-0000-0E00-0000AF010000}"/>
            </a:ext>
          </a:extLst>
        </xdr:cNvPr>
        <xdr:cNvSpPr/>
      </xdr:nvSpPr>
      <xdr:spPr>
        <a:xfrm>
          <a:off x="162687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64152</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00000000-0008-0000-0E00-0000B0010000}"/>
            </a:ext>
          </a:extLst>
        </xdr:cNvPr>
        <xdr:cNvSpPr txBox="1"/>
      </xdr:nvSpPr>
      <xdr:spPr>
        <a:xfrm>
          <a:off x="16357600" y="5893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120650</xdr:rowOff>
    </xdr:from>
    <xdr:to>
      <xdr:col>81</xdr:col>
      <xdr:colOff>101600</xdr:colOff>
      <xdr:row>36</xdr:row>
      <xdr:rowOff>50800</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5430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28575</xdr:rowOff>
    </xdr:from>
    <xdr:to>
      <xdr:col>85</xdr:col>
      <xdr:colOff>127000</xdr:colOff>
      <xdr:row>36</xdr:row>
      <xdr:rowOff>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flipV="1">
          <a:off x="15481300" y="602932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59690</xdr:rowOff>
    </xdr:from>
    <xdr:to>
      <xdr:col>76</xdr:col>
      <xdr:colOff>165100</xdr:colOff>
      <xdr:row>35</xdr:row>
      <xdr:rowOff>161290</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4541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110490</xdr:rowOff>
    </xdr:from>
    <xdr:to>
      <xdr:col>81</xdr:col>
      <xdr:colOff>50800</xdr:colOff>
      <xdr:row>36</xdr:row>
      <xdr:rowOff>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4592300" y="6111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8255</xdr:rowOff>
    </xdr:from>
    <xdr:to>
      <xdr:col>72</xdr:col>
      <xdr:colOff>38100</xdr:colOff>
      <xdr:row>35</xdr:row>
      <xdr:rowOff>109855</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3652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59055</xdr:rowOff>
    </xdr:from>
    <xdr:to>
      <xdr:col>76</xdr:col>
      <xdr:colOff>114300</xdr:colOff>
      <xdr:row>35</xdr:row>
      <xdr:rowOff>110490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3703300" y="60598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122555</xdr:rowOff>
    </xdr:from>
    <xdr:to>
      <xdr:col>67</xdr:col>
      <xdr:colOff>101600</xdr:colOff>
      <xdr:row>35</xdr:row>
      <xdr:rowOff>52705</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2763500" y="59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1905</xdr:rowOff>
    </xdr:from>
    <xdr:to>
      <xdr:col>71</xdr:col>
      <xdr:colOff>177800</xdr:colOff>
      <xdr:row>35</xdr:row>
      <xdr:rowOff>59055</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2814300" y="60026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62882</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52660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78122</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4389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59072</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3500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49547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2611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67327</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52660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6367</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4389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126382</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350074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69232</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2611744"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00000000-0008-0000-0E00-0000D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121920</xdr:rowOff>
    </xdr:from>
    <xdr:to>
      <xdr:col>116</xdr:col>
      <xdr:colOff>62864</xdr:colOff>
      <xdr:row>41</xdr:row>
      <xdr:rowOff>144780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22160864" y="577977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00000000-0008-0000-0E00-0000D9010000}"/>
            </a:ext>
          </a:extLst>
        </xdr:cNvPr>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68597</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00000000-0008-0000-0E00-0000DB010000}"/>
            </a:ext>
          </a:extLst>
        </xdr:cNvPr>
        <xdr:cNvSpPr txBox="1"/>
      </xdr:nvSpPr>
      <xdr:spPr>
        <a:xfrm>
          <a:off x="22199600"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121920</xdr:rowOff>
    </xdr:from>
    <xdr:to>
      <xdr:col>116</xdr:col>
      <xdr:colOff>152400</xdr:colOff>
      <xdr:row>33</xdr:row>
      <xdr:rowOff>121920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22072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7637</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00000000-0008-0000-0E00-0000DD010000}"/>
            </a:ext>
          </a:extLst>
        </xdr:cNvPr>
        <xdr:cNvSpPr txBox="1"/>
      </xdr:nvSpPr>
      <xdr:spPr>
        <a:xfrm>
          <a:off x="22199600" y="6522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29210</xdr:rowOff>
    </xdr:from>
    <xdr:to>
      <xdr:col>116</xdr:col>
      <xdr:colOff>114300</xdr:colOff>
      <xdr:row>38</xdr:row>
      <xdr:rowOff>130810</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22110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25400</xdr:rowOff>
    </xdr:from>
    <xdr:to>
      <xdr:col>112</xdr:col>
      <xdr:colOff>38100</xdr:colOff>
      <xdr:row>38</xdr:row>
      <xdr:rowOff>127000</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1272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44450</xdr:rowOff>
    </xdr:from>
    <xdr:to>
      <xdr:col>107</xdr:col>
      <xdr:colOff>101600</xdr:colOff>
      <xdr:row>38</xdr:row>
      <xdr:rowOff>146050</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0383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33020</xdr:rowOff>
    </xdr:from>
    <xdr:to>
      <xdr:col>102</xdr:col>
      <xdr:colOff>165100</xdr:colOff>
      <xdr:row>38</xdr:row>
      <xdr:rowOff>134620</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19494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166370</xdr:rowOff>
    </xdr:from>
    <xdr:to>
      <xdr:col>98</xdr:col>
      <xdr:colOff>38100</xdr:colOff>
      <xdr:row>38</xdr:row>
      <xdr:rowOff>96520</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8605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78740</xdr:rowOff>
    </xdr:from>
    <xdr:to>
      <xdr:col>116</xdr:col>
      <xdr:colOff>114300</xdr:colOff>
      <xdr:row>35</xdr:row>
      <xdr:rowOff>8890</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221107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101617</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00000000-0008-0000-0E00-0000E9010000}"/>
            </a:ext>
          </a:extLst>
        </xdr:cNvPr>
        <xdr:cNvSpPr txBox="1"/>
      </xdr:nvSpPr>
      <xdr:spPr>
        <a:xfrm>
          <a:off x="22199600" y="575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120650</xdr:rowOff>
    </xdr:from>
    <xdr:to>
      <xdr:col>112</xdr:col>
      <xdr:colOff>38100</xdr:colOff>
      <xdr:row>35</xdr:row>
      <xdr:rowOff>50800</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1272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129540</xdr:rowOff>
    </xdr:from>
    <xdr:to>
      <xdr:col>116</xdr:col>
      <xdr:colOff>63500</xdr:colOff>
      <xdr:row>35</xdr:row>
      <xdr:rowOff>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flipV="1">
          <a:off x="21323300" y="59588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158750</xdr:rowOff>
    </xdr:from>
    <xdr:to>
      <xdr:col>107</xdr:col>
      <xdr:colOff>101600</xdr:colOff>
      <xdr:row>35</xdr:row>
      <xdr:rowOff>88900</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0383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0</xdr:rowOff>
    </xdr:from>
    <xdr:to>
      <xdr:col>111</xdr:col>
      <xdr:colOff>177800</xdr:colOff>
      <xdr:row>35</xdr:row>
      <xdr:rowOff>38100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20434300" y="6000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170180</xdr:rowOff>
    </xdr:from>
    <xdr:to>
      <xdr:col>102</xdr:col>
      <xdr:colOff>165100</xdr:colOff>
      <xdr:row>35</xdr:row>
      <xdr:rowOff>100330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19494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38100</xdr:rowOff>
    </xdr:from>
    <xdr:to>
      <xdr:col>107</xdr:col>
      <xdr:colOff>50800</xdr:colOff>
      <xdr:row>35</xdr:row>
      <xdr:rowOff>49530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19545300" y="60388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6350</xdr:rowOff>
    </xdr:from>
    <xdr:to>
      <xdr:col>98</xdr:col>
      <xdr:colOff>38100</xdr:colOff>
      <xdr:row>35</xdr:row>
      <xdr:rowOff>107950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18605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49530</xdr:rowOff>
    </xdr:from>
    <xdr:to>
      <xdr:col>102</xdr:col>
      <xdr:colOff>114300</xdr:colOff>
      <xdr:row>35</xdr:row>
      <xdr:rowOff>57150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18656300" y="6050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118127</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21075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137177</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01994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125747</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19310427"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87647</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8421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67327</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1075727" y="57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105427</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0199427" y="57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116857</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9310427" y="57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124477</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84214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00000000-0008-0000-0E00-00000F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93726</xdr:rowOff>
    </xdr:from>
    <xdr:to>
      <xdr:col>85</xdr:col>
      <xdr:colOff>126364</xdr:colOff>
      <xdr:row>64</xdr:row>
      <xdr:rowOff>68580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flipV="1">
          <a:off x="16318864" y="98663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00000000-0008-0000-0E00-000011020000}"/>
            </a:ext>
          </a:extLst>
        </xdr:cNvPr>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40403</xdr:rowOff>
    </xdr:from>
    <xdr:ext cx="405111" cy="259045"/>
    <xdr:sp macro="" textlink="">
      <xdr:nvSpPr>
        <xdr:cNvPr id="531" name="【学校施設】&#10;有形固定資産減価償却率最大値テキスト">
          <a:extLst>
            <a:ext uri="{FF2B5EF4-FFF2-40B4-BE49-F238E27FC236}">
              <a16:creationId xmlns:a16="http://schemas.microsoft.com/office/drawing/2014/main" id="{00000000-0008-0000-0E00-000013020000}"/>
            </a:ext>
          </a:extLst>
        </xdr:cNvPr>
        <xdr:cNvSpPr txBox="1"/>
      </xdr:nvSpPr>
      <xdr:spPr>
        <a:xfrm>
          <a:off x="16357600" y="964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93726</xdr:rowOff>
    </xdr:from>
    <xdr:to>
      <xdr:col>86</xdr:col>
      <xdr:colOff>25400</xdr:colOff>
      <xdr:row>57</xdr:row>
      <xdr:rowOff>93726</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6230600" y="986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136669</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00000000-0008-0000-0E00-000015020000}"/>
            </a:ext>
          </a:extLst>
        </xdr:cNvPr>
        <xdr:cNvSpPr txBox="1"/>
      </xdr:nvSpPr>
      <xdr:spPr>
        <a:xfrm>
          <a:off x="16357600" y="1025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113792</xdr:rowOff>
    </xdr:from>
    <xdr:to>
      <xdr:col>85</xdr:col>
      <xdr:colOff>177800</xdr:colOff>
      <xdr:row>61</xdr:row>
      <xdr:rowOff>43942</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16268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141224</xdr:rowOff>
    </xdr:from>
    <xdr:to>
      <xdr:col>81</xdr:col>
      <xdr:colOff>101600</xdr:colOff>
      <xdr:row>61</xdr:row>
      <xdr:rowOff>71374</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15430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8636</xdr:rowOff>
    </xdr:from>
    <xdr:to>
      <xdr:col>76</xdr:col>
      <xdr:colOff>165100</xdr:colOff>
      <xdr:row>61</xdr:row>
      <xdr:rowOff>110236</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4541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152654</xdr:rowOff>
    </xdr:from>
    <xdr:to>
      <xdr:col>72</xdr:col>
      <xdr:colOff>38100</xdr:colOff>
      <xdr:row>61</xdr:row>
      <xdr:rowOff>82804</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3652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8636</xdr:rowOff>
    </xdr:from>
    <xdr:to>
      <xdr:col>85</xdr:col>
      <xdr:colOff>177800</xdr:colOff>
      <xdr:row>61</xdr:row>
      <xdr:rowOff>110236</xdr:rowOff>
    </xdr:to>
    <xdr:sp macro="" textlink="">
      <xdr:nvSpPr>
        <xdr:cNvPr id="544" name="楕円 543">
          <a:extLst>
            <a:ext uri="{FF2B5EF4-FFF2-40B4-BE49-F238E27FC236}">
              <a16:creationId xmlns:a16="http://schemas.microsoft.com/office/drawing/2014/main" id="{00000000-0008-0000-0E00-000020020000}"/>
            </a:ext>
          </a:extLst>
        </xdr:cNvPr>
        <xdr:cNvSpPr/>
      </xdr:nvSpPr>
      <xdr:spPr>
        <a:xfrm>
          <a:off x="16268700" y="104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158513</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00000000-0008-0000-0E00-000021020000}"/>
            </a:ext>
          </a:extLst>
        </xdr:cNvPr>
        <xdr:cNvSpPr txBox="1"/>
      </xdr:nvSpPr>
      <xdr:spPr>
        <a:xfrm>
          <a:off x="16357600" y="1044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148082</xdr:rowOff>
    </xdr:from>
    <xdr:to>
      <xdr:col>81</xdr:col>
      <xdr:colOff>101600</xdr:colOff>
      <xdr:row>62</xdr:row>
      <xdr:rowOff>78232</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15430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59436</xdr:rowOff>
    </xdr:from>
    <xdr:to>
      <xdr:col>85</xdr:col>
      <xdr:colOff>127000</xdr:colOff>
      <xdr:row>62</xdr:row>
      <xdr:rowOff>27432</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flipV="1">
          <a:off x="15481300" y="10517886"/>
          <a:ext cx="8382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10922</xdr:rowOff>
    </xdr:from>
    <xdr:to>
      <xdr:col>76</xdr:col>
      <xdr:colOff>165100</xdr:colOff>
      <xdr:row>62</xdr:row>
      <xdr:rowOff>112522</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4541500" y="106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27432</xdr:rowOff>
    </xdr:from>
    <xdr:to>
      <xdr:col>81</xdr:col>
      <xdr:colOff>50800</xdr:colOff>
      <xdr:row>62</xdr:row>
      <xdr:rowOff>61722</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flipV="1">
          <a:off x="14592300" y="1065733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141224</xdr:rowOff>
    </xdr:from>
    <xdr:to>
      <xdr:col>72</xdr:col>
      <xdr:colOff>38100</xdr:colOff>
      <xdr:row>62</xdr:row>
      <xdr:rowOff>71374</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3652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20574</xdr:rowOff>
    </xdr:from>
    <xdr:to>
      <xdr:col>76</xdr:col>
      <xdr:colOff>114300</xdr:colOff>
      <xdr:row>62</xdr:row>
      <xdr:rowOff>61722</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3703300" y="1065047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88646</xdr:rowOff>
    </xdr:from>
    <xdr:to>
      <xdr:col>67</xdr:col>
      <xdr:colOff>101600</xdr:colOff>
      <xdr:row>62</xdr:row>
      <xdr:rowOff>18796</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2763500" y="1054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139446</xdr:rowOff>
    </xdr:from>
    <xdr:to>
      <xdr:col>71</xdr:col>
      <xdr:colOff>177800</xdr:colOff>
      <xdr:row>62</xdr:row>
      <xdr:rowOff>20574</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2814300" y="1059789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87901</xdr:rowOff>
    </xdr:from>
    <xdr:ext cx="405111" cy="259045"/>
    <xdr:sp macro="" textlink="">
      <xdr:nvSpPr>
        <xdr:cNvPr id="554" name="n_1aveValue【学校施設】&#10;有形固定資産減価償却率">
          <a:extLst>
            <a:ext uri="{FF2B5EF4-FFF2-40B4-BE49-F238E27FC236}">
              <a16:creationId xmlns:a16="http://schemas.microsoft.com/office/drawing/2014/main" id="{00000000-0008-0000-0E00-00002A020000}"/>
            </a:ext>
          </a:extLst>
        </xdr:cNvPr>
        <xdr:cNvSpPr txBox="1"/>
      </xdr:nvSpPr>
      <xdr:spPr>
        <a:xfrm>
          <a:off x="15266044" y="1020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126763</xdr:rowOff>
    </xdr:from>
    <xdr:ext cx="405111" cy="259045"/>
    <xdr:sp macro="" textlink="">
      <xdr:nvSpPr>
        <xdr:cNvPr id="555" name="n_2aveValue【学校施設】&#10;有形固定資産減価償却率">
          <a:extLst>
            <a:ext uri="{FF2B5EF4-FFF2-40B4-BE49-F238E27FC236}">
              <a16:creationId xmlns:a16="http://schemas.microsoft.com/office/drawing/2014/main" id="{00000000-0008-0000-0E00-00002B020000}"/>
            </a:ext>
          </a:extLst>
        </xdr:cNvPr>
        <xdr:cNvSpPr txBox="1"/>
      </xdr:nvSpPr>
      <xdr:spPr>
        <a:xfrm>
          <a:off x="143897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99331</xdr:rowOff>
    </xdr:from>
    <xdr:ext cx="405111" cy="259045"/>
    <xdr:sp macro="" textlink="">
      <xdr:nvSpPr>
        <xdr:cNvPr id="556" name="n_3aveValue【学校施設】&#10;有形固定資産減価償却率">
          <a:extLst>
            <a:ext uri="{FF2B5EF4-FFF2-40B4-BE49-F238E27FC236}">
              <a16:creationId xmlns:a16="http://schemas.microsoft.com/office/drawing/2014/main" id="{00000000-0008-0000-0E00-00002C020000}"/>
            </a:ext>
          </a:extLst>
        </xdr:cNvPr>
        <xdr:cNvSpPr txBox="1"/>
      </xdr:nvSpPr>
      <xdr:spPr>
        <a:xfrm>
          <a:off x="13500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57" name="n_4aveValue【学校施設】&#10;有形固定資産減価償却率">
          <a:extLst>
            <a:ext uri="{FF2B5EF4-FFF2-40B4-BE49-F238E27FC236}">
              <a16:creationId xmlns:a16="http://schemas.microsoft.com/office/drawing/2014/main" id="{00000000-0008-0000-0E00-00002D020000}"/>
            </a:ext>
          </a:extLst>
        </xdr:cNvPr>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69359</xdr:rowOff>
    </xdr:from>
    <xdr:ext cx="405111" cy="259045"/>
    <xdr:sp macro="" textlink="">
      <xdr:nvSpPr>
        <xdr:cNvPr id="558" name="n_1mainValue【学校施設】&#10;有形固定資産減価償却率">
          <a:extLst>
            <a:ext uri="{FF2B5EF4-FFF2-40B4-BE49-F238E27FC236}">
              <a16:creationId xmlns:a16="http://schemas.microsoft.com/office/drawing/2014/main" id="{00000000-0008-0000-0E00-00002E020000}"/>
            </a:ext>
          </a:extLst>
        </xdr:cNvPr>
        <xdr:cNvSpPr txBox="1"/>
      </xdr:nvSpPr>
      <xdr:spPr>
        <a:xfrm>
          <a:off x="15266044" y="1069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103649</xdr:rowOff>
    </xdr:from>
    <xdr:ext cx="405111" cy="259045"/>
    <xdr:sp macro="" textlink="">
      <xdr:nvSpPr>
        <xdr:cNvPr id="559" name="n_2mainValue【学校施設】&#10;有形固定資産減価償却率">
          <a:extLst>
            <a:ext uri="{FF2B5EF4-FFF2-40B4-BE49-F238E27FC236}">
              <a16:creationId xmlns:a16="http://schemas.microsoft.com/office/drawing/2014/main" id="{00000000-0008-0000-0E00-00002F020000}"/>
            </a:ext>
          </a:extLst>
        </xdr:cNvPr>
        <xdr:cNvSpPr txBox="1"/>
      </xdr:nvSpPr>
      <xdr:spPr>
        <a:xfrm>
          <a:off x="14389744" y="1073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62501</xdr:rowOff>
    </xdr:from>
    <xdr:ext cx="405111" cy="259045"/>
    <xdr:sp macro="" textlink="">
      <xdr:nvSpPr>
        <xdr:cNvPr id="560" name="n_3mainValue【学校施設】&#10;有形固定資産減価償却率">
          <a:extLst>
            <a:ext uri="{FF2B5EF4-FFF2-40B4-BE49-F238E27FC236}">
              <a16:creationId xmlns:a16="http://schemas.microsoft.com/office/drawing/2014/main" id="{00000000-0008-0000-0E00-000030020000}"/>
            </a:ext>
          </a:extLst>
        </xdr:cNvPr>
        <xdr:cNvSpPr txBox="1"/>
      </xdr:nvSpPr>
      <xdr:spPr>
        <a:xfrm>
          <a:off x="13500744" y="1069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9923</xdr:rowOff>
    </xdr:from>
    <xdr:ext cx="405111" cy="259045"/>
    <xdr:sp macro="" textlink="">
      <xdr:nvSpPr>
        <xdr:cNvPr id="561" name="n_4mainValue【学校施設】&#10;有形固定資産減価償却率">
          <a:extLst>
            <a:ext uri="{FF2B5EF4-FFF2-40B4-BE49-F238E27FC236}">
              <a16:creationId xmlns:a16="http://schemas.microsoft.com/office/drawing/2014/main" id="{00000000-0008-0000-0E00-000031020000}"/>
            </a:ext>
          </a:extLst>
        </xdr:cNvPr>
        <xdr:cNvSpPr txBox="1"/>
      </xdr:nvSpPr>
      <xdr:spPr>
        <a:xfrm>
          <a:off x="12611744" y="10639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a:extLst>
            <a:ext uri="{FF2B5EF4-FFF2-40B4-BE49-F238E27FC236}">
              <a16:creationId xmlns:a16="http://schemas.microsoft.com/office/drawing/2014/main" id="{00000000-0008-0000-0E00-00004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160020</xdr:rowOff>
    </xdr:from>
    <xdr:to>
      <xdr:col>116</xdr:col>
      <xdr:colOff>62864</xdr:colOff>
      <xdr:row>63</xdr:row>
      <xdr:rowOff>110490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flipV="1">
          <a:off x="22160864" y="941832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114317</xdr:rowOff>
    </xdr:from>
    <xdr:ext cx="469744" cy="259045"/>
    <xdr:sp macro="" textlink="">
      <xdr:nvSpPr>
        <xdr:cNvPr id="587" name="【学校施設】&#10;一人当たり面積最小値テキスト">
          <a:extLst>
            <a:ext uri="{FF2B5EF4-FFF2-40B4-BE49-F238E27FC236}">
              <a16:creationId xmlns:a16="http://schemas.microsoft.com/office/drawing/2014/main" id="{00000000-0008-0000-0E00-00004B020000}"/>
            </a:ext>
          </a:extLst>
        </xdr:cNvPr>
        <xdr:cNvSpPr txBox="1"/>
      </xdr:nvSpPr>
      <xdr:spPr>
        <a:xfrm>
          <a:off x="22199600"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110490</xdr:rowOff>
    </xdr:from>
    <xdr:to>
      <xdr:col>116</xdr:col>
      <xdr:colOff>152400</xdr:colOff>
      <xdr:row>63</xdr:row>
      <xdr:rowOff>110490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22072600" y="1091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106697</xdr:rowOff>
    </xdr:from>
    <xdr:ext cx="469744" cy="259045"/>
    <xdr:sp macro="" textlink="">
      <xdr:nvSpPr>
        <xdr:cNvPr id="589" name="【学校施設】&#10;一人当たり面積最大値テキスト">
          <a:extLst>
            <a:ext uri="{FF2B5EF4-FFF2-40B4-BE49-F238E27FC236}">
              <a16:creationId xmlns:a16="http://schemas.microsoft.com/office/drawing/2014/main" id="{00000000-0008-0000-0E00-00004D020000}"/>
            </a:ext>
          </a:extLst>
        </xdr:cNvPr>
        <xdr:cNvSpPr txBox="1"/>
      </xdr:nvSpPr>
      <xdr:spPr>
        <a:xfrm>
          <a:off x="22199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160020</xdr:rowOff>
    </xdr:from>
    <xdr:to>
      <xdr:col>116</xdr:col>
      <xdr:colOff>152400</xdr:colOff>
      <xdr:row>54</xdr:row>
      <xdr:rowOff>160020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22072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58945</xdr:rowOff>
    </xdr:from>
    <xdr:ext cx="469744" cy="259045"/>
    <xdr:sp macro="" textlink="">
      <xdr:nvSpPr>
        <xdr:cNvPr id="591" name="【学校施設】&#10;一人当たり面積平均値テキスト">
          <a:extLst>
            <a:ext uri="{FF2B5EF4-FFF2-40B4-BE49-F238E27FC236}">
              <a16:creationId xmlns:a16="http://schemas.microsoft.com/office/drawing/2014/main" id="{00000000-0008-0000-0E00-00004F020000}"/>
            </a:ext>
          </a:extLst>
        </xdr:cNvPr>
        <xdr:cNvSpPr txBox="1"/>
      </xdr:nvSpPr>
      <xdr:spPr>
        <a:xfrm>
          <a:off x="22199600" y="10345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36068</xdr:rowOff>
    </xdr:from>
    <xdr:to>
      <xdr:col>116</xdr:col>
      <xdr:colOff>114300</xdr:colOff>
      <xdr:row>61</xdr:row>
      <xdr:rowOff>137668</xdr:rowOff>
    </xdr:to>
    <xdr:sp macro="" textlink="">
      <xdr:nvSpPr>
        <xdr:cNvPr id="592" name="フローチャート: 判断 591">
          <a:extLst>
            <a:ext uri="{FF2B5EF4-FFF2-40B4-BE49-F238E27FC236}">
              <a16:creationId xmlns:a16="http://schemas.microsoft.com/office/drawing/2014/main" id="{00000000-0008-0000-0E00-000050020000}"/>
            </a:ext>
          </a:extLst>
        </xdr:cNvPr>
        <xdr:cNvSpPr/>
      </xdr:nvSpPr>
      <xdr:spPr>
        <a:xfrm>
          <a:off x="221107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39116</xdr:rowOff>
    </xdr:from>
    <xdr:to>
      <xdr:col>112</xdr:col>
      <xdr:colOff>38100</xdr:colOff>
      <xdr:row>61</xdr:row>
      <xdr:rowOff>140716</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212725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74168</xdr:rowOff>
    </xdr:from>
    <xdr:to>
      <xdr:col>107</xdr:col>
      <xdr:colOff>101600</xdr:colOff>
      <xdr:row>62</xdr:row>
      <xdr:rowOff>4318</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0383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92075</xdr:rowOff>
    </xdr:from>
    <xdr:to>
      <xdr:col>102</xdr:col>
      <xdr:colOff>165100</xdr:colOff>
      <xdr:row>62</xdr:row>
      <xdr:rowOff>22225</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19494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114173</xdr:rowOff>
    </xdr:from>
    <xdr:to>
      <xdr:col>98</xdr:col>
      <xdr:colOff>38100</xdr:colOff>
      <xdr:row>62</xdr:row>
      <xdr:rowOff>44323</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8605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92837</xdr:rowOff>
    </xdr:from>
    <xdr:to>
      <xdr:col>116</xdr:col>
      <xdr:colOff>114300</xdr:colOff>
      <xdr:row>62</xdr:row>
      <xdr:rowOff>22987</xdr:rowOff>
    </xdr:to>
    <xdr:sp macro="" textlink="">
      <xdr:nvSpPr>
        <xdr:cNvPr id="602" name="楕円 601">
          <a:extLst>
            <a:ext uri="{FF2B5EF4-FFF2-40B4-BE49-F238E27FC236}">
              <a16:creationId xmlns:a16="http://schemas.microsoft.com/office/drawing/2014/main" id="{00000000-0008-0000-0E00-00005A020000}"/>
            </a:ext>
          </a:extLst>
        </xdr:cNvPr>
        <xdr:cNvSpPr/>
      </xdr:nvSpPr>
      <xdr:spPr>
        <a:xfrm>
          <a:off x="22110700" y="1055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71264</xdr:rowOff>
    </xdr:from>
    <xdr:ext cx="469744" cy="259045"/>
    <xdr:sp macro="" textlink="">
      <xdr:nvSpPr>
        <xdr:cNvPr id="603" name="【学校施設】&#10;一人当たり面積該当値テキスト">
          <a:extLst>
            <a:ext uri="{FF2B5EF4-FFF2-40B4-BE49-F238E27FC236}">
              <a16:creationId xmlns:a16="http://schemas.microsoft.com/office/drawing/2014/main" id="{00000000-0008-0000-0E00-00005B020000}"/>
            </a:ext>
          </a:extLst>
        </xdr:cNvPr>
        <xdr:cNvSpPr txBox="1"/>
      </xdr:nvSpPr>
      <xdr:spPr>
        <a:xfrm>
          <a:off x="22199600" y="1052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156083</xdr:rowOff>
    </xdr:from>
    <xdr:to>
      <xdr:col>112</xdr:col>
      <xdr:colOff>38100</xdr:colOff>
      <xdr:row>62</xdr:row>
      <xdr:rowOff>86233</xdr:rowOff>
    </xdr:to>
    <xdr:sp macro="" textlink="">
      <xdr:nvSpPr>
        <xdr:cNvPr id="604" name="楕円 603">
          <a:extLst>
            <a:ext uri="{FF2B5EF4-FFF2-40B4-BE49-F238E27FC236}">
              <a16:creationId xmlns:a16="http://schemas.microsoft.com/office/drawing/2014/main" id="{00000000-0008-0000-0E00-00005C020000}"/>
            </a:ext>
          </a:extLst>
        </xdr:cNvPr>
        <xdr:cNvSpPr/>
      </xdr:nvSpPr>
      <xdr:spPr>
        <a:xfrm>
          <a:off x="21272500" y="106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143637</xdr:rowOff>
    </xdr:from>
    <xdr:to>
      <xdr:col>116</xdr:col>
      <xdr:colOff>63500</xdr:colOff>
      <xdr:row>62</xdr:row>
      <xdr:rowOff>35433</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flipV="1">
          <a:off x="21323300" y="10602087"/>
          <a:ext cx="8382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161798</xdr:rowOff>
    </xdr:from>
    <xdr:to>
      <xdr:col>107</xdr:col>
      <xdr:colOff>101600</xdr:colOff>
      <xdr:row>62</xdr:row>
      <xdr:rowOff>91948</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203835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35433</xdr:rowOff>
    </xdr:from>
    <xdr:to>
      <xdr:col>111</xdr:col>
      <xdr:colOff>177800</xdr:colOff>
      <xdr:row>62</xdr:row>
      <xdr:rowOff>41148</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flipV="1">
          <a:off x="20434300" y="1066533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169037</xdr:rowOff>
    </xdr:from>
    <xdr:to>
      <xdr:col>102</xdr:col>
      <xdr:colOff>165100</xdr:colOff>
      <xdr:row>62</xdr:row>
      <xdr:rowOff>99187</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19494500" y="106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41148</xdr:rowOff>
    </xdr:from>
    <xdr:to>
      <xdr:col>107</xdr:col>
      <xdr:colOff>50800</xdr:colOff>
      <xdr:row>62</xdr:row>
      <xdr:rowOff>48387</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19545300" y="1067104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3683</xdr:rowOff>
    </xdr:from>
    <xdr:to>
      <xdr:col>98</xdr:col>
      <xdr:colOff>38100</xdr:colOff>
      <xdr:row>62</xdr:row>
      <xdr:rowOff>105283</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18605500" y="106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48387</xdr:rowOff>
    </xdr:from>
    <xdr:to>
      <xdr:col>102</xdr:col>
      <xdr:colOff>114300</xdr:colOff>
      <xdr:row>62</xdr:row>
      <xdr:rowOff>54483</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18656300" y="1067828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157243</xdr:rowOff>
    </xdr:from>
    <xdr:ext cx="469744" cy="259045"/>
    <xdr:sp macro="" textlink="">
      <xdr:nvSpPr>
        <xdr:cNvPr id="612" name="n_1aveValue【学校施設】&#10;一人当たり面積">
          <a:extLst>
            <a:ext uri="{FF2B5EF4-FFF2-40B4-BE49-F238E27FC236}">
              <a16:creationId xmlns:a16="http://schemas.microsoft.com/office/drawing/2014/main" id="{00000000-0008-0000-0E00-000064020000}"/>
            </a:ext>
          </a:extLst>
        </xdr:cNvPr>
        <xdr:cNvSpPr txBox="1"/>
      </xdr:nvSpPr>
      <xdr:spPr>
        <a:xfrm>
          <a:off x="21075727" y="1027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20845</xdr:rowOff>
    </xdr:from>
    <xdr:ext cx="469744" cy="259045"/>
    <xdr:sp macro="" textlink="">
      <xdr:nvSpPr>
        <xdr:cNvPr id="613" name="n_2aveValue【学校施設】&#10;一人当たり面積">
          <a:extLst>
            <a:ext uri="{FF2B5EF4-FFF2-40B4-BE49-F238E27FC236}">
              <a16:creationId xmlns:a16="http://schemas.microsoft.com/office/drawing/2014/main" id="{00000000-0008-0000-0E00-000065020000}"/>
            </a:ext>
          </a:extLst>
        </xdr:cNvPr>
        <xdr:cNvSpPr txBox="1"/>
      </xdr:nvSpPr>
      <xdr:spPr>
        <a:xfrm>
          <a:off x="20199427" y="1030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38752</xdr:rowOff>
    </xdr:from>
    <xdr:ext cx="469744" cy="259045"/>
    <xdr:sp macro="" textlink="">
      <xdr:nvSpPr>
        <xdr:cNvPr id="614" name="n_3aveValue【学校施設】&#10;一人当たり面積">
          <a:extLst>
            <a:ext uri="{FF2B5EF4-FFF2-40B4-BE49-F238E27FC236}">
              <a16:creationId xmlns:a16="http://schemas.microsoft.com/office/drawing/2014/main" id="{00000000-0008-0000-0E00-000066020000}"/>
            </a:ext>
          </a:extLst>
        </xdr:cNvPr>
        <xdr:cNvSpPr txBox="1"/>
      </xdr:nvSpPr>
      <xdr:spPr>
        <a:xfrm>
          <a:off x="193104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60850</xdr:rowOff>
    </xdr:from>
    <xdr:ext cx="469744" cy="259045"/>
    <xdr:sp macro="" textlink="">
      <xdr:nvSpPr>
        <xdr:cNvPr id="615" name="n_4aveValue【学校施設】&#10;一人当たり面積">
          <a:extLst>
            <a:ext uri="{FF2B5EF4-FFF2-40B4-BE49-F238E27FC236}">
              <a16:creationId xmlns:a16="http://schemas.microsoft.com/office/drawing/2014/main" id="{00000000-0008-0000-0E00-000067020000}"/>
            </a:ext>
          </a:extLst>
        </xdr:cNvPr>
        <xdr:cNvSpPr txBox="1"/>
      </xdr:nvSpPr>
      <xdr:spPr>
        <a:xfrm>
          <a:off x="18421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77360</xdr:rowOff>
    </xdr:from>
    <xdr:ext cx="469744" cy="259045"/>
    <xdr:sp macro="" textlink="">
      <xdr:nvSpPr>
        <xdr:cNvPr id="616" name="n_1mainValue【学校施設】&#10;一人当たり面積">
          <a:extLst>
            <a:ext uri="{FF2B5EF4-FFF2-40B4-BE49-F238E27FC236}">
              <a16:creationId xmlns:a16="http://schemas.microsoft.com/office/drawing/2014/main" id="{00000000-0008-0000-0E00-000068020000}"/>
            </a:ext>
          </a:extLst>
        </xdr:cNvPr>
        <xdr:cNvSpPr txBox="1"/>
      </xdr:nvSpPr>
      <xdr:spPr>
        <a:xfrm>
          <a:off x="21075727" y="1070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83075</xdr:rowOff>
    </xdr:from>
    <xdr:ext cx="469744" cy="259045"/>
    <xdr:sp macro="" textlink="">
      <xdr:nvSpPr>
        <xdr:cNvPr id="617" name="n_2mainValue【学校施設】&#10;一人当たり面積">
          <a:extLst>
            <a:ext uri="{FF2B5EF4-FFF2-40B4-BE49-F238E27FC236}">
              <a16:creationId xmlns:a16="http://schemas.microsoft.com/office/drawing/2014/main" id="{00000000-0008-0000-0E00-000069020000}"/>
            </a:ext>
          </a:extLst>
        </xdr:cNvPr>
        <xdr:cNvSpPr txBox="1"/>
      </xdr:nvSpPr>
      <xdr:spPr>
        <a:xfrm>
          <a:off x="20199427" y="107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90314</xdr:rowOff>
    </xdr:from>
    <xdr:ext cx="469744" cy="259045"/>
    <xdr:sp macro="" textlink="">
      <xdr:nvSpPr>
        <xdr:cNvPr id="618" name="n_3mainValue【学校施設】&#10;一人当たり面積">
          <a:extLst>
            <a:ext uri="{FF2B5EF4-FFF2-40B4-BE49-F238E27FC236}">
              <a16:creationId xmlns:a16="http://schemas.microsoft.com/office/drawing/2014/main" id="{00000000-0008-0000-0E00-00006A020000}"/>
            </a:ext>
          </a:extLst>
        </xdr:cNvPr>
        <xdr:cNvSpPr txBox="1"/>
      </xdr:nvSpPr>
      <xdr:spPr>
        <a:xfrm>
          <a:off x="19310427" y="1072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96410</xdr:rowOff>
    </xdr:from>
    <xdr:ext cx="469744" cy="259045"/>
    <xdr:sp macro="" textlink="">
      <xdr:nvSpPr>
        <xdr:cNvPr id="619" name="n_4mainValue【学校施設】&#10;一人当たり面積">
          <a:extLst>
            <a:ext uri="{FF2B5EF4-FFF2-40B4-BE49-F238E27FC236}">
              <a16:creationId xmlns:a16="http://schemas.microsoft.com/office/drawing/2014/main" id="{00000000-0008-0000-0E00-00006B020000}"/>
            </a:ext>
          </a:extLst>
        </xdr:cNvPr>
        <xdr:cNvSpPr txBox="1"/>
      </xdr:nvSpPr>
      <xdr:spPr>
        <a:xfrm>
          <a:off x="18421427" y="1072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a:extLst>
            <a:ext uri="{FF2B5EF4-FFF2-40B4-BE49-F238E27FC236}">
              <a16:creationId xmlns:a16="http://schemas.microsoft.com/office/drawing/2014/main" id="{00000000-0008-0000-0E00-00008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114300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flipV="1">
          <a:off x="16318864"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5" name="【児童館】&#10;有形固定資産減価償却率最小値テキスト">
          <a:extLst>
            <a:ext uri="{FF2B5EF4-FFF2-40B4-BE49-F238E27FC236}">
              <a16:creationId xmlns:a16="http://schemas.microsoft.com/office/drawing/2014/main" id="{00000000-0008-0000-0E00-000085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47" name="【児童館】&#10;有形固定資産減価償却率最大値テキスト">
          <a:extLst>
            <a:ext uri="{FF2B5EF4-FFF2-40B4-BE49-F238E27FC236}">
              <a16:creationId xmlns:a16="http://schemas.microsoft.com/office/drawing/2014/main" id="{00000000-0008-0000-0E00-000087020000}"/>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15257</xdr:rowOff>
    </xdr:from>
    <xdr:ext cx="405111" cy="259045"/>
    <xdr:sp macro="" textlink="">
      <xdr:nvSpPr>
        <xdr:cNvPr id="649" name="【児童館】&#10;有形固定資産減価償却率平均値テキスト">
          <a:extLst>
            <a:ext uri="{FF2B5EF4-FFF2-40B4-BE49-F238E27FC236}">
              <a16:creationId xmlns:a16="http://schemas.microsoft.com/office/drawing/2014/main" id="{00000000-0008-0000-0E00-000089020000}"/>
            </a:ext>
          </a:extLst>
        </xdr:cNvPr>
        <xdr:cNvSpPr txBox="1"/>
      </xdr:nvSpPr>
      <xdr:spPr>
        <a:xfrm>
          <a:off x="16357600" y="1407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36830</xdr:rowOff>
    </xdr:from>
    <xdr:to>
      <xdr:col>85</xdr:col>
      <xdr:colOff>177800</xdr:colOff>
      <xdr:row>82</xdr:row>
      <xdr:rowOff>138430</xdr:rowOff>
    </xdr:to>
    <xdr:sp macro="" textlink="">
      <xdr:nvSpPr>
        <xdr:cNvPr id="650" name="フローチャート: 判断 649">
          <a:extLst>
            <a:ext uri="{FF2B5EF4-FFF2-40B4-BE49-F238E27FC236}">
              <a16:creationId xmlns:a16="http://schemas.microsoft.com/office/drawing/2014/main" id="{00000000-0008-0000-0E00-00008A020000}"/>
            </a:ext>
          </a:extLst>
        </xdr:cNvPr>
        <xdr:cNvSpPr/>
      </xdr:nvSpPr>
      <xdr:spPr>
        <a:xfrm>
          <a:off x="16268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34925</xdr:rowOff>
    </xdr:from>
    <xdr:to>
      <xdr:col>81</xdr:col>
      <xdr:colOff>101600</xdr:colOff>
      <xdr:row>82</xdr:row>
      <xdr:rowOff>136525</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15430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133986</xdr:rowOff>
    </xdr:from>
    <xdr:to>
      <xdr:col>76</xdr:col>
      <xdr:colOff>165100</xdr:colOff>
      <xdr:row>82</xdr:row>
      <xdr:rowOff>64136</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4541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3652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80645</xdr:rowOff>
    </xdr:from>
    <xdr:to>
      <xdr:col>67</xdr:col>
      <xdr:colOff>101600</xdr:colOff>
      <xdr:row>82</xdr:row>
      <xdr:rowOff>10795</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2763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660" name="楕円 659">
          <a:extLst>
            <a:ext uri="{FF2B5EF4-FFF2-40B4-BE49-F238E27FC236}">
              <a16:creationId xmlns:a16="http://schemas.microsoft.com/office/drawing/2014/main" id="{00000000-0008-0000-0E00-000094020000}"/>
            </a:ext>
          </a:extLst>
        </xdr:cNvPr>
        <xdr:cNvSpPr/>
      </xdr:nvSpPr>
      <xdr:spPr>
        <a:xfrm>
          <a:off x="162687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134002</xdr:rowOff>
    </xdr:from>
    <xdr:ext cx="405111" cy="259045"/>
    <xdr:sp macro="" textlink="">
      <xdr:nvSpPr>
        <xdr:cNvPr id="661" name="【児童館】&#10;有形固定資産減価償却率該当値テキスト">
          <a:extLst>
            <a:ext uri="{FF2B5EF4-FFF2-40B4-BE49-F238E27FC236}">
              <a16:creationId xmlns:a16="http://schemas.microsoft.com/office/drawing/2014/main" id="{00000000-0008-0000-0E00-000095020000}"/>
            </a:ext>
          </a:extLst>
        </xdr:cNvPr>
        <xdr:cNvSpPr txBox="1"/>
      </xdr:nvSpPr>
      <xdr:spPr>
        <a:xfrm>
          <a:off x="16357600"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74930</xdr:rowOff>
    </xdr:from>
    <xdr:to>
      <xdr:col>81</xdr:col>
      <xdr:colOff>101600</xdr:colOff>
      <xdr:row>82</xdr:row>
      <xdr:rowOff>5080</xdr:rowOff>
    </xdr:to>
    <xdr:sp macro="" textlink="">
      <xdr:nvSpPr>
        <xdr:cNvPr id="662" name="楕円 661">
          <a:extLst>
            <a:ext uri="{FF2B5EF4-FFF2-40B4-BE49-F238E27FC236}">
              <a16:creationId xmlns:a16="http://schemas.microsoft.com/office/drawing/2014/main" id="{00000000-0008-0000-0E00-000096020000}"/>
            </a:ext>
          </a:extLst>
        </xdr:cNvPr>
        <xdr:cNvSpPr/>
      </xdr:nvSpPr>
      <xdr:spPr>
        <a:xfrm>
          <a:off x="15430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125730</xdr:rowOff>
    </xdr:from>
    <xdr:to>
      <xdr:col>85</xdr:col>
      <xdr:colOff>127000</xdr:colOff>
      <xdr:row>81</xdr:row>
      <xdr:rowOff>161925</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5481300" y="140131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29211</xdr:rowOff>
    </xdr:from>
    <xdr:to>
      <xdr:col>76</xdr:col>
      <xdr:colOff>165100</xdr:colOff>
      <xdr:row>81</xdr:row>
      <xdr:rowOff>130811</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4541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80011</xdr:rowOff>
    </xdr:from>
    <xdr:to>
      <xdr:col>81</xdr:col>
      <xdr:colOff>50800</xdr:colOff>
      <xdr:row>81</xdr:row>
      <xdr:rowOff>125730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4592300" y="13967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160655</xdr:rowOff>
    </xdr:from>
    <xdr:to>
      <xdr:col>72</xdr:col>
      <xdr:colOff>38100</xdr:colOff>
      <xdr:row>81</xdr:row>
      <xdr:rowOff>90805</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3652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40005</xdr:rowOff>
    </xdr:from>
    <xdr:to>
      <xdr:col>76</xdr:col>
      <xdr:colOff>114300</xdr:colOff>
      <xdr:row>81</xdr:row>
      <xdr:rowOff>80011</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3703300" y="139274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114936</xdr:rowOff>
    </xdr:from>
    <xdr:to>
      <xdr:col>67</xdr:col>
      <xdr:colOff>101600</xdr:colOff>
      <xdr:row>81</xdr:row>
      <xdr:rowOff>45086</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2763500" y="138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165736</xdr:rowOff>
    </xdr:from>
    <xdr:to>
      <xdr:col>71</xdr:col>
      <xdr:colOff>177800</xdr:colOff>
      <xdr:row>81</xdr:row>
      <xdr:rowOff>40005</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2814300" y="1388173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127652</xdr:rowOff>
    </xdr:from>
    <xdr:ext cx="405111" cy="259045"/>
    <xdr:sp macro="" textlink="">
      <xdr:nvSpPr>
        <xdr:cNvPr id="670" name="n_1aveValue【児童館】&#10;有形固定資産減価償却率">
          <a:extLst>
            <a:ext uri="{FF2B5EF4-FFF2-40B4-BE49-F238E27FC236}">
              <a16:creationId xmlns:a16="http://schemas.microsoft.com/office/drawing/2014/main" id="{00000000-0008-0000-0E00-00009E020000}"/>
            </a:ext>
          </a:extLst>
        </xdr:cNvPr>
        <xdr:cNvSpPr txBox="1"/>
      </xdr:nvSpPr>
      <xdr:spPr>
        <a:xfrm>
          <a:off x="152660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55263</xdr:rowOff>
    </xdr:from>
    <xdr:ext cx="405111" cy="259045"/>
    <xdr:sp macro="" textlink="">
      <xdr:nvSpPr>
        <xdr:cNvPr id="671" name="n_2aveValue【児童館】&#10;有形固定資産減価償却率">
          <a:extLst>
            <a:ext uri="{FF2B5EF4-FFF2-40B4-BE49-F238E27FC236}">
              <a16:creationId xmlns:a16="http://schemas.microsoft.com/office/drawing/2014/main" id="{00000000-0008-0000-0E00-00009F020000}"/>
            </a:ext>
          </a:extLst>
        </xdr:cNvPr>
        <xdr:cNvSpPr txBox="1"/>
      </xdr:nvSpPr>
      <xdr:spPr>
        <a:xfrm>
          <a:off x="14389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xdr:rowOff>
    </xdr:from>
    <xdr:ext cx="405111" cy="259045"/>
    <xdr:sp macro="" textlink="">
      <xdr:nvSpPr>
        <xdr:cNvPr id="672" name="n_3aveValue【児童館】&#10;有形固定資産減価償却率">
          <a:extLst>
            <a:ext uri="{FF2B5EF4-FFF2-40B4-BE49-F238E27FC236}">
              <a16:creationId xmlns:a16="http://schemas.microsoft.com/office/drawing/2014/main" id="{00000000-0008-0000-0E00-0000A0020000}"/>
            </a:ext>
          </a:extLst>
        </xdr:cNvPr>
        <xdr:cNvSpPr txBox="1"/>
      </xdr:nvSpPr>
      <xdr:spPr>
        <a:xfrm>
          <a:off x="13500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1922</xdr:rowOff>
    </xdr:from>
    <xdr:ext cx="405111" cy="259045"/>
    <xdr:sp macro="" textlink="">
      <xdr:nvSpPr>
        <xdr:cNvPr id="673" name="n_4aveValue【児童館】&#10;有形固定資産減価償却率">
          <a:extLst>
            <a:ext uri="{FF2B5EF4-FFF2-40B4-BE49-F238E27FC236}">
              <a16:creationId xmlns:a16="http://schemas.microsoft.com/office/drawing/2014/main" id="{00000000-0008-0000-0E00-0000A1020000}"/>
            </a:ext>
          </a:extLst>
        </xdr:cNvPr>
        <xdr:cNvSpPr txBox="1"/>
      </xdr:nvSpPr>
      <xdr:spPr>
        <a:xfrm>
          <a:off x="12611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21607</xdr:rowOff>
    </xdr:from>
    <xdr:ext cx="405111" cy="259045"/>
    <xdr:sp macro="" textlink="">
      <xdr:nvSpPr>
        <xdr:cNvPr id="674" name="n_1mainValue【児童館】&#10;有形固定資産減価償却率">
          <a:extLst>
            <a:ext uri="{FF2B5EF4-FFF2-40B4-BE49-F238E27FC236}">
              <a16:creationId xmlns:a16="http://schemas.microsoft.com/office/drawing/2014/main" id="{00000000-0008-0000-0E00-0000A2020000}"/>
            </a:ext>
          </a:extLst>
        </xdr:cNvPr>
        <xdr:cNvSpPr txBox="1"/>
      </xdr:nvSpPr>
      <xdr:spPr>
        <a:xfrm>
          <a:off x="15266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147338</xdr:rowOff>
    </xdr:from>
    <xdr:ext cx="405111" cy="259045"/>
    <xdr:sp macro="" textlink="">
      <xdr:nvSpPr>
        <xdr:cNvPr id="675" name="n_2mainValue【児童館】&#10;有形固定資産減価償却率">
          <a:extLst>
            <a:ext uri="{FF2B5EF4-FFF2-40B4-BE49-F238E27FC236}">
              <a16:creationId xmlns:a16="http://schemas.microsoft.com/office/drawing/2014/main" id="{00000000-0008-0000-0E00-0000A3020000}"/>
            </a:ext>
          </a:extLst>
        </xdr:cNvPr>
        <xdr:cNvSpPr txBox="1"/>
      </xdr:nvSpPr>
      <xdr:spPr>
        <a:xfrm>
          <a:off x="14389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107332</xdr:rowOff>
    </xdr:from>
    <xdr:ext cx="405111" cy="259045"/>
    <xdr:sp macro="" textlink="">
      <xdr:nvSpPr>
        <xdr:cNvPr id="676" name="n_3mainValue【児童館】&#10;有形固定資産減価償却率">
          <a:extLst>
            <a:ext uri="{FF2B5EF4-FFF2-40B4-BE49-F238E27FC236}">
              <a16:creationId xmlns:a16="http://schemas.microsoft.com/office/drawing/2014/main" id="{00000000-0008-0000-0E00-0000A4020000}"/>
            </a:ext>
          </a:extLst>
        </xdr:cNvPr>
        <xdr:cNvSpPr txBox="1"/>
      </xdr:nvSpPr>
      <xdr:spPr>
        <a:xfrm>
          <a:off x="13500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61613</xdr:rowOff>
    </xdr:from>
    <xdr:ext cx="405111" cy="259045"/>
    <xdr:sp macro="" textlink="">
      <xdr:nvSpPr>
        <xdr:cNvPr id="677" name="n_4mainValue【児童館】&#10;有形固定資産減価償却率">
          <a:extLst>
            <a:ext uri="{FF2B5EF4-FFF2-40B4-BE49-F238E27FC236}">
              <a16:creationId xmlns:a16="http://schemas.microsoft.com/office/drawing/2014/main" id="{00000000-0008-0000-0E00-0000A5020000}"/>
            </a:ext>
          </a:extLst>
        </xdr:cNvPr>
        <xdr:cNvSpPr txBox="1"/>
      </xdr:nvSpPr>
      <xdr:spPr>
        <a:xfrm>
          <a:off x="12611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E00-0000B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54429</xdr:rowOff>
    </xdr:from>
    <xdr:to>
      <xdr:col>116</xdr:col>
      <xdr:colOff>62864</xdr:colOff>
      <xdr:row>86</xdr:row>
      <xdr:rowOff>136071</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flipV="1">
          <a:off x="22160864" y="13427529"/>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704" name="【児童館】&#10;一人当たり面積最小値テキスト">
          <a:extLst>
            <a:ext uri="{FF2B5EF4-FFF2-40B4-BE49-F238E27FC236}">
              <a16:creationId xmlns:a16="http://schemas.microsoft.com/office/drawing/2014/main" id="{00000000-0008-0000-0E00-0000C0020000}"/>
            </a:ext>
          </a:extLst>
        </xdr:cNvPr>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1106</xdr:rowOff>
    </xdr:from>
    <xdr:ext cx="469744" cy="259045"/>
    <xdr:sp macro="" textlink="">
      <xdr:nvSpPr>
        <xdr:cNvPr id="706" name="【児童館】&#10;一人当たり面積最大値テキスト">
          <a:extLst>
            <a:ext uri="{FF2B5EF4-FFF2-40B4-BE49-F238E27FC236}">
              <a16:creationId xmlns:a16="http://schemas.microsoft.com/office/drawing/2014/main" id="{00000000-0008-0000-0E00-0000C2020000}"/>
            </a:ext>
          </a:extLst>
        </xdr:cNvPr>
        <xdr:cNvSpPr txBox="1"/>
      </xdr:nvSpPr>
      <xdr:spPr>
        <a:xfrm>
          <a:off x="22199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54429</xdr:rowOff>
    </xdr:from>
    <xdr:to>
      <xdr:col>116</xdr:col>
      <xdr:colOff>152400</xdr:colOff>
      <xdr:row>78</xdr:row>
      <xdr:rowOff>54429</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108148</xdr:rowOff>
    </xdr:from>
    <xdr:ext cx="469744" cy="259045"/>
    <xdr:sp macro="" textlink="">
      <xdr:nvSpPr>
        <xdr:cNvPr id="708" name="【児童館】&#10;一人当たり面積平均値テキスト">
          <a:extLst>
            <a:ext uri="{FF2B5EF4-FFF2-40B4-BE49-F238E27FC236}">
              <a16:creationId xmlns:a16="http://schemas.microsoft.com/office/drawing/2014/main" id="{00000000-0008-0000-0E00-0000C4020000}"/>
            </a:ext>
          </a:extLst>
        </xdr:cNvPr>
        <xdr:cNvSpPr txBox="1"/>
      </xdr:nvSpPr>
      <xdr:spPr>
        <a:xfrm>
          <a:off x="22199600" y="14338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101600</xdr:rowOff>
    </xdr:from>
    <xdr:to>
      <xdr:col>112</xdr:col>
      <xdr:colOff>38100</xdr:colOff>
      <xdr:row>85</xdr:row>
      <xdr:rowOff>31750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1272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19957</xdr:rowOff>
    </xdr:from>
    <xdr:to>
      <xdr:col>98</xdr:col>
      <xdr:colOff>38100</xdr:colOff>
      <xdr:row>84</xdr:row>
      <xdr:rowOff>121557</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8605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11793</xdr:rowOff>
    </xdr:from>
    <xdr:to>
      <xdr:col>116</xdr:col>
      <xdr:colOff>114300</xdr:colOff>
      <xdr:row>85</xdr:row>
      <xdr:rowOff>113393</xdr:rowOff>
    </xdr:to>
    <xdr:sp macro="" textlink="">
      <xdr:nvSpPr>
        <xdr:cNvPr id="719" name="楕円 718">
          <a:extLst>
            <a:ext uri="{FF2B5EF4-FFF2-40B4-BE49-F238E27FC236}">
              <a16:creationId xmlns:a16="http://schemas.microsoft.com/office/drawing/2014/main" id="{00000000-0008-0000-0E00-0000CF020000}"/>
            </a:ext>
          </a:extLst>
        </xdr:cNvPr>
        <xdr:cNvSpPr/>
      </xdr:nvSpPr>
      <xdr:spPr>
        <a:xfrm>
          <a:off x="221107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161670</xdr:rowOff>
    </xdr:from>
    <xdr:ext cx="469744" cy="259045"/>
    <xdr:sp macro="" textlink="">
      <xdr:nvSpPr>
        <xdr:cNvPr id="720" name="【児童館】&#10;一人当たり面積該当値テキスト">
          <a:extLst>
            <a:ext uri="{FF2B5EF4-FFF2-40B4-BE49-F238E27FC236}">
              <a16:creationId xmlns:a16="http://schemas.microsoft.com/office/drawing/2014/main" id="{00000000-0008-0000-0E00-0000D0020000}"/>
            </a:ext>
          </a:extLst>
        </xdr:cNvPr>
        <xdr:cNvSpPr txBox="1"/>
      </xdr:nvSpPr>
      <xdr:spPr>
        <a:xfrm>
          <a:off x="22199600"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11793</xdr:rowOff>
    </xdr:from>
    <xdr:to>
      <xdr:col>112</xdr:col>
      <xdr:colOff>38100</xdr:colOff>
      <xdr:row>85</xdr:row>
      <xdr:rowOff>113393</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21272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62593</xdr:rowOff>
    </xdr:from>
    <xdr:to>
      <xdr:col>116</xdr:col>
      <xdr:colOff>63500</xdr:colOff>
      <xdr:row>85</xdr:row>
      <xdr:rowOff>62593</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21323300" y="14635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11793</xdr:rowOff>
    </xdr:from>
    <xdr:to>
      <xdr:col>107</xdr:col>
      <xdr:colOff>101600</xdr:colOff>
      <xdr:row>85</xdr:row>
      <xdr:rowOff>113393</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0383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62593</xdr:rowOff>
    </xdr:from>
    <xdr:to>
      <xdr:col>111</xdr:col>
      <xdr:colOff>177800</xdr:colOff>
      <xdr:row>85</xdr:row>
      <xdr:rowOff>62593</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20434300" y="14635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11793</xdr:rowOff>
    </xdr:from>
    <xdr:to>
      <xdr:col>102</xdr:col>
      <xdr:colOff>165100</xdr:colOff>
      <xdr:row>85</xdr:row>
      <xdr:rowOff>113393</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9494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62593</xdr:rowOff>
    </xdr:from>
    <xdr:to>
      <xdr:col>107</xdr:col>
      <xdr:colOff>50800</xdr:colOff>
      <xdr:row>85</xdr:row>
      <xdr:rowOff>62593</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19545300" y="14635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28121</xdr:rowOff>
    </xdr:from>
    <xdr:to>
      <xdr:col>98</xdr:col>
      <xdr:colOff>38100</xdr:colOff>
      <xdr:row>85</xdr:row>
      <xdr:rowOff>129721</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8605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62593</xdr:rowOff>
    </xdr:from>
    <xdr:to>
      <xdr:col>102</xdr:col>
      <xdr:colOff>114300</xdr:colOff>
      <xdr:row>85</xdr:row>
      <xdr:rowOff>78921</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flipV="1">
          <a:off x="18656300" y="146358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729" name="n_1aveValue【児童館】&#10;一人当たり面積">
          <a:extLst>
            <a:ext uri="{FF2B5EF4-FFF2-40B4-BE49-F238E27FC236}">
              <a16:creationId xmlns:a16="http://schemas.microsoft.com/office/drawing/2014/main" id="{00000000-0008-0000-0E00-0000D9020000}"/>
            </a:ext>
          </a:extLst>
        </xdr:cNvPr>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730" name="n_2aveValue【児童館】&#10;一人当たり面積">
          <a:extLst>
            <a:ext uri="{FF2B5EF4-FFF2-40B4-BE49-F238E27FC236}">
              <a16:creationId xmlns:a16="http://schemas.microsoft.com/office/drawing/2014/main" id="{00000000-0008-0000-0E00-0000DA020000}"/>
            </a:ext>
          </a:extLst>
        </xdr:cNvPr>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31" name="n_3aveValue【児童館】&#10;一人当たり面積">
          <a:extLst>
            <a:ext uri="{FF2B5EF4-FFF2-40B4-BE49-F238E27FC236}">
              <a16:creationId xmlns:a16="http://schemas.microsoft.com/office/drawing/2014/main" id="{00000000-0008-0000-0E00-0000DB020000}"/>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138084</xdr:rowOff>
    </xdr:from>
    <xdr:ext cx="469744" cy="259045"/>
    <xdr:sp macro="" textlink="">
      <xdr:nvSpPr>
        <xdr:cNvPr id="732" name="n_4aveValue【児童館】&#10;一人当たり面積">
          <a:extLst>
            <a:ext uri="{FF2B5EF4-FFF2-40B4-BE49-F238E27FC236}">
              <a16:creationId xmlns:a16="http://schemas.microsoft.com/office/drawing/2014/main" id="{00000000-0008-0000-0E00-0000DC020000}"/>
            </a:ext>
          </a:extLst>
        </xdr:cNvPr>
        <xdr:cNvSpPr txBox="1"/>
      </xdr:nvSpPr>
      <xdr:spPr>
        <a:xfrm>
          <a:off x="18421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104520</xdr:rowOff>
    </xdr:from>
    <xdr:ext cx="469744" cy="259045"/>
    <xdr:sp macro="" textlink="">
      <xdr:nvSpPr>
        <xdr:cNvPr id="733" name="n_1mainValue【児童館】&#10;一人当たり面積">
          <a:extLst>
            <a:ext uri="{FF2B5EF4-FFF2-40B4-BE49-F238E27FC236}">
              <a16:creationId xmlns:a16="http://schemas.microsoft.com/office/drawing/2014/main" id="{00000000-0008-0000-0E00-0000DD020000}"/>
            </a:ext>
          </a:extLst>
        </xdr:cNvPr>
        <xdr:cNvSpPr txBox="1"/>
      </xdr:nvSpPr>
      <xdr:spPr>
        <a:xfrm>
          <a:off x="210757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104520</xdr:rowOff>
    </xdr:from>
    <xdr:ext cx="469744" cy="259045"/>
    <xdr:sp macro="" textlink="">
      <xdr:nvSpPr>
        <xdr:cNvPr id="734" name="n_2mainValue【児童館】&#10;一人当たり面積">
          <a:extLst>
            <a:ext uri="{FF2B5EF4-FFF2-40B4-BE49-F238E27FC236}">
              <a16:creationId xmlns:a16="http://schemas.microsoft.com/office/drawing/2014/main" id="{00000000-0008-0000-0E00-0000DE020000}"/>
            </a:ext>
          </a:extLst>
        </xdr:cNvPr>
        <xdr:cNvSpPr txBox="1"/>
      </xdr:nvSpPr>
      <xdr:spPr>
        <a:xfrm>
          <a:off x="20199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104520</xdr:rowOff>
    </xdr:from>
    <xdr:ext cx="469744" cy="259045"/>
    <xdr:sp macro="" textlink="">
      <xdr:nvSpPr>
        <xdr:cNvPr id="735" name="n_3mainValue【児童館】&#10;一人当たり面積">
          <a:extLst>
            <a:ext uri="{FF2B5EF4-FFF2-40B4-BE49-F238E27FC236}">
              <a16:creationId xmlns:a16="http://schemas.microsoft.com/office/drawing/2014/main" id="{00000000-0008-0000-0E00-0000DF020000}"/>
            </a:ext>
          </a:extLst>
        </xdr:cNvPr>
        <xdr:cNvSpPr txBox="1"/>
      </xdr:nvSpPr>
      <xdr:spPr>
        <a:xfrm>
          <a:off x="19310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120848</xdr:rowOff>
    </xdr:from>
    <xdr:ext cx="469744" cy="259045"/>
    <xdr:sp macro="" textlink="">
      <xdr:nvSpPr>
        <xdr:cNvPr id="736" name="n_4mainValue【児童館】&#10;一人当たり面積">
          <a:extLst>
            <a:ext uri="{FF2B5EF4-FFF2-40B4-BE49-F238E27FC236}">
              <a16:creationId xmlns:a16="http://schemas.microsoft.com/office/drawing/2014/main" id="{00000000-0008-0000-0E00-0000E0020000}"/>
            </a:ext>
          </a:extLst>
        </xdr:cNvPr>
        <xdr:cNvSpPr txBox="1"/>
      </xdr:nvSpPr>
      <xdr:spPr>
        <a:xfrm>
          <a:off x="18421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00000000-0008-0000-0E00-0000F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139064</xdr:rowOff>
    </xdr:from>
    <xdr:to>
      <xdr:col>85</xdr:col>
      <xdr:colOff>126364</xdr:colOff>
      <xdr:row>108</xdr:row>
      <xdr:rowOff>45720</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flipV="1">
          <a:off x="16318864" y="17284064"/>
          <a:ext cx="0" cy="1278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49547</xdr:rowOff>
    </xdr:from>
    <xdr:ext cx="405111" cy="259045"/>
    <xdr:sp macro="" textlink="">
      <xdr:nvSpPr>
        <xdr:cNvPr id="762" name="【公民館】&#10;有形固定資産減価償却率最小値テキスト">
          <a:extLst>
            <a:ext uri="{FF2B5EF4-FFF2-40B4-BE49-F238E27FC236}">
              <a16:creationId xmlns:a16="http://schemas.microsoft.com/office/drawing/2014/main" id="{00000000-0008-0000-0E00-0000FA020000}"/>
            </a:ext>
          </a:extLst>
        </xdr:cNvPr>
        <xdr:cNvSpPr txBox="1"/>
      </xdr:nvSpPr>
      <xdr:spPr>
        <a:xfrm>
          <a:off x="163576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45720</xdr:rowOff>
    </xdr:from>
    <xdr:to>
      <xdr:col>86</xdr:col>
      <xdr:colOff>25400</xdr:colOff>
      <xdr:row>108</xdr:row>
      <xdr:rowOff>45720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85741</xdr:rowOff>
    </xdr:from>
    <xdr:ext cx="405111" cy="259045"/>
    <xdr:sp macro="" textlink="">
      <xdr:nvSpPr>
        <xdr:cNvPr id="764" name="【公民館】&#10;有形固定資産減価償却率最大値テキスト">
          <a:extLst>
            <a:ext uri="{FF2B5EF4-FFF2-40B4-BE49-F238E27FC236}">
              <a16:creationId xmlns:a16="http://schemas.microsoft.com/office/drawing/2014/main" id="{00000000-0008-0000-0E00-0000FC020000}"/>
            </a:ext>
          </a:extLst>
        </xdr:cNvPr>
        <xdr:cNvSpPr txBox="1"/>
      </xdr:nvSpPr>
      <xdr:spPr>
        <a:xfrm>
          <a:off x="16357600" y="1705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139064</xdr:rowOff>
    </xdr:from>
    <xdr:to>
      <xdr:col>86</xdr:col>
      <xdr:colOff>25400</xdr:colOff>
      <xdr:row>100</xdr:row>
      <xdr:rowOff>139064</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6230600" y="17284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74947</xdr:rowOff>
    </xdr:from>
    <xdr:ext cx="405111" cy="259045"/>
    <xdr:sp macro="" textlink="">
      <xdr:nvSpPr>
        <xdr:cNvPr id="766" name="【公民館】&#10;有形固定資産減価償却率平均値テキスト">
          <a:extLst>
            <a:ext uri="{FF2B5EF4-FFF2-40B4-BE49-F238E27FC236}">
              <a16:creationId xmlns:a16="http://schemas.microsoft.com/office/drawing/2014/main" id="{00000000-0008-0000-0E00-0000FE020000}"/>
            </a:ext>
          </a:extLst>
        </xdr:cNvPr>
        <xdr:cNvSpPr txBox="1"/>
      </xdr:nvSpPr>
      <xdr:spPr>
        <a:xfrm>
          <a:off x="16357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6268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365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25400</xdr:rowOff>
    </xdr:from>
    <xdr:to>
      <xdr:col>67</xdr:col>
      <xdr:colOff>101600</xdr:colOff>
      <xdr:row>104</xdr:row>
      <xdr:rowOff>127000</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2763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4445</xdr:rowOff>
    </xdr:from>
    <xdr:to>
      <xdr:col>85</xdr:col>
      <xdr:colOff>177800</xdr:colOff>
      <xdr:row>106</xdr:row>
      <xdr:rowOff>106045</xdr:rowOff>
    </xdr:to>
    <xdr:sp macro="" textlink="">
      <xdr:nvSpPr>
        <xdr:cNvPr id="777" name="楕円 776">
          <a:extLst>
            <a:ext uri="{FF2B5EF4-FFF2-40B4-BE49-F238E27FC236}">
              <a16:creationId xmlns:a16="http://schemas.microsoft.com/office/drawing/2014/main" id="{00000000-0008-0000-0E00-000009030000}"/>
            </a:ext>
          </a:extLst>
        </xdr:cNvPr>
        <xdr:cNvSpPr/>
      </xdr:nvSpPr>
      <xdr:spPr>
        <a:xfrm>
          <a:off x="162687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154322</xdr:rowOff>
    </xdr:from>
    <xdr:ext cx="405111" cy="259045"/>
    <xdr:sp macro="" textlink="">
      <xdr:nvSpPr>
        <xdr:cNvPr id="778" name="【公民館】&#10;有形固定資産減価償却率該当値テキスト">
          <a:extLst>
            <a:ext uri="{FF2B5EF4-FFF2-40B4-BE49-F238E27FC236}">
              <a16:creationId xmlns:a16="http://schemas.microsoft.com/office/drawing/2014/main" id="{00000000-0008-0000-0E00-00000A030000}"/>
            </a:ext>
          </a:extLst>
        </xdr:cNvPr>
        <xdr:cNvSpPr txBox="1"/>
      </xdr:nvSpPr>
      <xdr:spPr>
        <a:xfrm>
          <a:off x="16357600" y="181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128270</xdr:rowOff>
    </xdr:from>
    <xdr:to>
      <xdr:col>81</xdr:col>
      <xdr:colOff>101600</xdr:colOff>
      <xdr:row>106</xdr:row>
      <xdr:rowOff>58420</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15430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xdr:rowOff>
    </xdr:from>
    <xdr:to>
      <xdr:col>85</xdr:col>
      <xdr:colOff>127000</xdr:colOff>
      <xdr:row>106</xdr:row>
      <xdr:rowOff>55245</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5481300" y="1818132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118745</xdr:rowOff>
    </xdr:from>
    <xdr:to>
      <xdr:col>76</xdr:col>
      <xdr:colOff>165100</xdr:colOff>
      <xdr:row>106</xdr:row>
      <xdr:rowOff>48895</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4541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169545</xdr:rowOff>
    </xdr:from>
    <xdr:to>
      <xdr:col>81</xdr:col>
      <xdr:colOff>50800</xdr:colOff>
      <xdr:row>106</xdr:row>
      <xdr:rowOff>7620</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4592300" y="181717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3652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26670</xdr:rowOff>
    </xdr:from>
    <xdr:to>
      <xdr:col>76</xdr:col>
      <xdr:colOff>114300</xdr:colOff>
      <xdr:row>105</xdr:row>
      <xdr:rowOff>169545</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3703300" y="1802892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114936</xdr:rowOff>
    </xdr:from>
    <xdr:to>
      <xdr:col>67</xdr:col>
      <xdr:colOff>101600</xdr:colOff>
      <xdr:row>105</xdr:row>
      <xdr:rowOff>45086</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27635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165736</xdr:rowOff>
    </xdr:from>
    <xdr:to>
      <xdr:col>71</xdr:col>
      <xdr:colOff>177800</xdr:colOff>
      <xdr:row>105</xdr:row>
      <xdr:rowOff>26670</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2814300" y="179965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12082</xdr:rowOff>
    </xdr:from>
    <xdr:ext cx="405111" cy="259045"/>
    <xdr:sp macro="" textlink="">
      <xdr:nvSpPr>
        <xdr:cNvPr id="787" name="n_1aveValue【公民館】&#10;有形固定資産減価償却率">
          <a:extLst>
            <a:ext uri="{FF2B5EF4-FFF2-40B4-BE49-F238E27FC236}">
              <a16:creationId xmlns:a16="http://schemas.microsoft.com/office/drawing/2014/main" id="{00000000-0008-0000-0E00-000013030000}"/>
            </a:ext>
          </a:extLst>
        </xdr:cNvPr>
        <xdr:cNvSpPr txBox="1"/>
      </xdr:nvSpPr>
      <xdr:spPr>
        <a:xfrm>
          <a:off x="152660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788" name="n_2aveValue【公民館】&#10;有形固定資産減価償却率">
          <a:extLst>
            <a:ext uri="{FF2B5EF4-FFF2-40B4-BE49-F238E27FC236}">
              <a16:creationId xmlns:a16="http://schemas.microsoft.com/office/drawing/2014/main" id="{00000000-0008-0000-0E00-000014030000}"/>
            </a:ext>
          </a:extLst>
        </xdr:cNvPr>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11447</xdr:rowOff>
    </xdr:from>
    <xdr:ext cx="405111" cy="259045"/>
    <xdr:sp macro="" textlink="">
      <xdr:nvSpPr>
        <xdr:cNvPr id="789" name="n_3aveValue【公民館】&#10;有形固定資産減価償却率">
          <a:extLst>
            <a:ext uri="{FF2B5EF4-FFF2-40B4-BE49-F238E27FC236}">
              <a16:creationId xmlns:a16="http://schemas.microsoft.com/office/drawing/2014/main" id="{00000000-0008-0000-0E00-000015030000}"/>
            </a:ext>
          </a:extLst>
        </xdr:cNvPr>
        <xdr:cNvSpPr txBox="1"/>
      </xdr:nvSpPr>
      <xdr:spPr>
        <a:xfrm>
          <a:off x="13500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143527</xdr:rowOff>
    </xdr:from>
    <xdr:ext cx="405111" cy="259045"/>
    <xdr:sp macro="" textlink="">
      <xdr:nvSpPr>
        <xdr:cNvPr id="790" name="n_4aveValue【公民館】&#10;有形固定資産減価償却率">
          <a:extLst>
            <a:ext uri="{FF2B5EF4-FFF2-40B4-BE49-F238E27FC236}">
              <a16:creationId xmlns:a16="http://schemas.microsoft.com/office/drawing/2014/main" id="{00000000-0008-0000-0E00-000016030000}"/>
            </a:ext>
          </a:extLst>
        </xdr:cNvPr>
        <xdr:cNvSpPr txBox="1"/>
      </xdr:nvSpPr>
      <xdr:spPr>
        <a:xfrm>
          <a:off x="12611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49547</xdr:rowOff>
    </xdr:from>
    <xdr:ext cx="405111" cy="259045"/>
    <xdr:sp macro="" textlink="">
      <xdr:nvSpPr>
        <xdr:cNvPr id="791" name="n_1mainValue【公民館】&#10;有形固定資産減価償却率">
          <a:extLst>
            <a:ext uri="{FF2B5EF4-FFF2-40B4-BE49-F238E27FC236}">
              <a16:creationId xmlns:a16="http://schemas.microsoft.com/office/drawing/2014/main" id="{00000000-0008-0000-0E00-000017030000}"/>
            </a:ext>
          </a:extLst>
        </xdr:cNvPr>
        <xdr:cNvSpPr txBox="1"/>
      </xdr:nvSpPr>
      <xdr:spPr>
        <a:xfrm>
          <a:off x="15266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40022</xdr:rowOff>
    </xdr:from>
    <xdr:ext cx="405111" cy="259045"/>
    <xdr:sp macro="" textlink="">
      <xdr:nvSpPr>
        <xdr:cNvPr id="792" name="n_2mainValue【公民館】&#10;有形固定資産減価償却率">
          <a:extLst>
            <a:ext uri="{FF2B5EF4-FFF2-40B4-BE49-F238E27FC236}">
              <a16:creationId xmlns:a16="http://schemas.microsoft.com/office/drawing/2014/main" id="{00000000-0008-0000-0E00-000018030000}"/>
            </a:ext>
          </a:extLst>
        </xdr:cNvPr>
        <xdr:cNvSpPr txBox="1"/>
      </xdr:nvSpPr>
      <xdr:spPr>
        <a:xfrm>
          <a:off x="14389744" y="182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793" name="n_3mainValue【公民館】&#10;有形固定資産減価償却率">
          <a:extLst>
            <a:ext uri="{FF2B5EF4-FFF2-40B4-BE49-F238E27FC236}">
              <a16:creationId xmlns:a16="http://schemas.microsoft.com/office/drawing/2014/main" id="{00000000-0008-0000-0E00-000019030000}"/>
            </a:ext>
          </a:extLst>
        </xdr:cNvPr>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36213</xdr:rowOff>
    </xdr:from>
    <xdr:ext cx="405111" cy="259045"/>
    <xdr:sp macro="" textlink="">
      <xdr:nvSpPr>
        <xdr:cNvPr id="794" name="n_4mainValue【公民館】&#10;有形固定資産減価償却率">
          <a:extLst>
            <a:ext uri="{FF2B5EF4-FFF2-40B4-BE49-F238E27FC236}">
              <a16:creationId xmlns:a16="http://schemas.microsoft.com/office/drawing/2014/main" id="{00000000-0008-0000-0E00-00001A030000}"/>
            </a:ext>
          </a:extLst>
        </xdr:cNvPr>
        <xdr:cNvSpPr txBox="1"/>
      </xdr:nvSpPr>
      <xdr:spPr>
        <a:xfrm>
          <a:off x="12611744"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00000000-0008-0000-0E00-00003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162742</xdr:rowOff>
    </xdr:from>
    <xdr:to>
      <xdr:col>116</xdr:col>
      <xdr:colOff>62864</xdr:colOff>
      <xdr:row>109</xdr:row>
      <xdr:rowOff>26670</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flipV="1">
          <a:off x="22160864" y="17136292"/>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821" name="【公民館】&#10;一人当たり面積最小値テキスト">
          <a:extLst>
            <a:ext uri="{FF2B5EF4-FFF2-40B4-BE49-F238E27FC236}">
              <a16:creationId xmlns:a16="http://schemas.microsoft.com/office/drawing/2014/main" id="{00000000-0008-0000-0E00-000035030000}"/>
            </a:ext>
          </a:extLst>
        </xdr:cNvPr>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109419</xdr:rowOff>
    </xdr:from>
    <xdr:ext cx="469744" cy="259045"/>
    <xdr:sp macro="" textlink="">
      <xdr:nvSpPr>
        <xdr:cNvPr id="823" name="【公民館】&#10;一人当たり面積最大値テキスト">
          <a:extLst>
            <a:ext uri="{FF2B5EF4-FFF2-40B4-BE49-F238E27FC236}">
              <a16:creationId xmlns:a16="http://schemas.microsoft.com/office/drawing/2014/main" id="{00000000-0008-0000-0E00-000037030000}"/>
            </a:ext>
          </a:extLst>
        </xdr:cNvPr>
        <xdr:cNvSpPr txBox="1"/>
      </xdr:nvSpPr>
      <xdr:spPr>
        <a:xfrm>
          <a:off x="22199600" y="1691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162742</xdr:rowOff>
    </xdr:from>
    <xdr:to>
      <xdr:col>116</xdr:col>
      <xdr:colOff>152400</xdr:colOff>
      <xdr:row>99</xdr:row>
      <xdr:rowOff>162742</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22072600" y="1713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88009</xdr:rowOff>
    </xdr:from>
    <xdr:ext cx="469744" cy="259045"/>
    <xdr:sp macro="" textlink="">
      <xdr:nvSpPr>
        <xdr:cNvPr id="825" name="【公民館】&#10;一人当たり面積平均値テキスト">
          <a:extLst>
            <a:ext uri="{FF2B5EF4-FFF2-40B4-BE49-F238E27FC236}">
              <a16:creationId xmlns:a16="http://schemas.microsoft.com/office/drawing/2014/main" id="{00000000-0008-0000-0E00-000039030000}"/>
            </a:ext>
          </a:extLst>
        </xdr:cNvPr>
        <xdr:cNvSpPr txBox="1"/>
      </xdr:nvSpPr>
      <xdr:spPr>
        <a:xfrm>
          <a:off x="22199600" y="18261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65132</xdr:rowOff>
    </xdr:from>
    <xdr:to>
      <xdr:col>116</xdr:col>
      <xdr:colOff>114300</xdr:colOff>
      <xdr:row>107</xdr:row>
      <xdr:rowOff>166732</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22110700" y="1841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47716</xdr:rowOff>
    </xdr:from>
    <xdr:to>
      <xdr:col>112</xdr:col>
      <xdr:colOff>38100</xdr:colOff>
      <xdr:row>107</xdr:row>
      <xdr:rowOff>149316</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212725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59689</xdr:rowOff>
    </xdr:from>
    <xdr:to>
      <xdr:col>107</xdr:col>
      <xdr:colOff>101600</xdr:colOff>
      <xdr:row>107</xdr:row>
      <xdr:rowOff>161289</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20383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55336</xdr:rowOff>
    </xdr:from>
    <xdr:to>
      <xdr:col>102</xdr:col>
      <xdr:colOff>165100</xdr:colOff>
      <xdr:row>107</xdr:row>
      <xdr:rowOff>156936</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19494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58601</xdr:rowOff>
    </xdr:from>
    <xdr:to>
      <xdr:col>98</xdr:col>
      <xdr:colOff>38100</xdr:colOff>
      <xdr:row>107</xdr:row>
      <xdr:rowOff>160201</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18605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107587</xdr:rowOff>
    </xdr:from>
    <xdr:to>
      <xdr:col>116</xdr:col>
      <xdr:colOff>114300</xdr:colOff>
      <xdr:row>108</xdr:row>
      <xdr:rowOff>37737</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22110700" y="1845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86014</xdr:rowOff>
    </xdr:from>
    <xdr:ext cx="469744" cy="259045"/>
    <xdr:sp macro="" textlink="">
      <xdr:nvSpPr>
        <xdr:cNvPr id="837" name="【公民館】&#10;一人当たり面積該当値テキスト">
          <a:extLst>
            <a:ext uri="{FF2B5EF4-FFF2-40B4-BE49-F238E27FC236}">
              <a16:creationId xmlns:a16="http://schemas.microsoft.com/office/drawing/2014/main" id="{00000000-0008-0000-0E00-000045030000}"/>
            </a:ext>
          </a:extLst>
        </xdr:cNvPr>
        <xdr:cNvSpPr txBox="1"/>
      </xdr:nvSpPr>
      <xdr:spPr>
        <a:xfrm>
          <a:off x="22199600" y="1843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108676</xdr:rowOff>
    </xdr:from>
    <xdr:to>
      <xdr:col>112</xdr:col>
      <xdr:colOff>38100</xdr:colOff>
      <xdr:row>108</xdr:row>
      <xdr:rowOff>38826</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21272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158387</xdr:rowOff>
    </xdr:from>
    <xdr:to>
      <xdr:col>116</xdr:col>
      <xdr:colOff>63500</xdr:colOff>
      <xdr:row>107</xdr:row>
      <xdr:rowOff>159476</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flipV="1">
          <a:off x="21323300" y="18503537"/>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110852</xdr:rowOff>
    </xdr:from>
    <xdr:to>
      <xdr:col>107</xdr:col>
      <xdr:colOff>101600</xdr:colOff>
      <xdr:row>108</xdr:row>
      <xdr:rowOff>41002</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20383500" y="1845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159476</xdr:rowOff>
    </xdr:from>
    <xdr:to>
      <xdr:col>111</xdr:col>
      <xdr:colOff>177800</xdr:colOff>
      <xdr:row>107</xdr:row>
      <xdr:rowOff>161652</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flipV="1">
          <a:off x="20434300" y="18504626"/>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150042</xdr:rowOff>
    </xdr:from>
    <xdr:to>
      <xdr:col>102</xdr:col>
      <xdr:colOff>165100</xdr:colOff>
      <xdr:row>108</xdr:row>
      <xdr:rowOff>80192</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19494500" y="1849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161652</xdr:rowOff>
    </xdr:from>
    <xdr:to>
      <xdr:col>107</xdr:col>
      <xdr:colOff>50800</xdr:colOff>
      <xdr:row>108</xdr:row>
      <xdr:rowOff>29392</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flipV="1">
          <a:off x="19545300" y="18506802"/>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152219</xdr:rowOff>
    </xdr:from>
    <xdr:to>
      <xdr:col>98</xdr:col>
      <xdr:colOff>38100</xdr:colOff>
      <xdr:row>108</xdr:row>
      <xdr:rowOff>82369</xdr:rowOff>
    </xdr:to>
    <xdr:sp macro="" textlink="">
      <xdr:nvSpPr>
        <xdr:cNvPr id="844" name="楕円 843">
          <a:extLst>
            <a:ext uri="{FF2B5EF4-FFF2-40B4-BE49-F238E27FC236}">
              <a16:creationId xmlns:a16="http://schemas.microsoft.com/office/drawing/2014/main" id="{00000000-0008-0000-0E00-00004C030000}"/>
            </a:ext>
          </a:extLst>
        </xdr:cNvPr>
        <xdr:cNvSpPr/>
      </xdr:nvSpPr>
      <xdr:spPr>
        <a:xfrm>
          <a:off x="18605500" y="1849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29392</xdr:rowOff>
    </xdr:from>
    <xdr:to>
      <xdr:col>102</xdr:col>
      <xdr:colOff>114300</xdr:colOff>
      <xdr:row>108</xdr:row>
      <xdr:rowOff>31569</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flipV="1">
          <a:off x="18656300" y="18545992"/>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165843</xdr:rowOff>
    </xdr:from>
    <xdr:ext cx="469744" cy="259045"/>
    <xdr:sp macro="" textlink="">
      <xdr:nvSpPr>
        <xdr:cNvPr id="846" name="n_1aveValue【公民館】&#10;一人当たり面積">
          <a:extLst>
            <a:ext uri="{FF2B5EF4-FFF2-40B4-BE49-F238E27FC236}">
              <a16:creationId xmlns:a16="http://schemas.microsoft.com/office/drawing/2014/main" id="{00000000-0008-0000-0E00-00004E030000}"/>
            </a:ext>
          </a:extLst>
        </xdr:cNvPr>
        <xdr:cNvSpPr txBox="1"/>
      </xdr:nvSpPr>
      <xdr:spPr>
        <a:xfrm>
          <a:off x="21075727" y="181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6366</xdr:rowOff>
    </xdr:from>
    <xdr:ext cx="469744" cy="259045"/>
    <xdr:sp macro="" textlink="">
      <xdr:nvSpPr>
        <xdr:cNvPr id="847" name="n_2aveValue【公民館】&#10;一人当たり面積">
          <a:extLst>
            <a:ext uri="{FF2B5EF4-FFF2-40B4-BE49-F238E27FC236}">
              <a16:creationId xmlns:a16="http://schemas.microsoft.com/office/drawing/2014/main" id="{00000000-0008-0000-0E00-00004F030000}"/>
            </a:ext>
          </a:extLst>
        </xdr:cNvPr>
        <xdr:cNvSpPr txBox="1"/>
      </xdr:nvSpPr>
      <xdr:spPr>
        <a:xfrm>
          <a:off x="201994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2013</xdr:rowOff>
    </xdr:from>
    <xdr:ext cx="469744" cy="259045"/>
    <xdr:sp macro="" textlink="">
      <xdr:nvSpPr>
        <xdr:cNvPr id="848" name="n_3aveValue【公民館】&#10;一人当たり面積">
          <a:extLst>
            <a:ext uri="{FF2B5EF4-FFF2-40B4-BE49-F238E27FC236}">
              <a16:creationId xmlns:a16="http://schemas.microsoft.com/office/drawing/2014/main" id="{00000000-0008-0000-0E00-000050030000}"/>
            </a:ext>
          </a:extLst>
        </xdr:cNvPr>
        <xdr:cNvSpPr txBox="1"/>
      </xdr:nvSpPr>
      <xdr:spPr>
        <a:xfrm>
          <a:off x="19310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5278</xdr:rowOff>
    </xdr:from>
    <xdr:ext cx="469744" cy="259045"/>
    <xdr:sp macro="" textlink="">
      <xdr:nvSpPr>
        <xdr:cNvPr id="849" name="n_4aveValue【公民館】&#10;一人当たり面積">
          <a:extLst>
            <a:ext uri="{FF2B5EF4-FFF2-40B4-BE49-F238E27FC236}">
              <a16:creationId xmlns:a16="http://schemas.microsoft.com/office/drawing/2014/main" id="{00000000-0008-0000-0E00-000051030000}"/>
            </a:ext>
          </a:extLst>
        </xdr:cNvPr>
        <xdr:cNvSpPr txBox="1"/>
      </xdr:nvSpPr>
      <xdr:spPr>
        <a:xfrm>
          <a:off x="18421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29953</xdr:rowOff>
    </xdr:from>
    <xdr:ext cx="469744" cy="259045"/>
    <xdr:sp macro="" textlink="">
      <xdr:nvSpPr>
        <xdr:cNvPr id="850" name="n_1mainValue【公民館】&#10;一人当たり面積">
          <a:extLst>
            <a:ext uri="{FF2B5EF4-FFF2-40B4-BE49-F238E27FC236}">
              <a16:creationId xmlns:a16="http://schemas.microsoft.com/office/drawing/2014/main" id="{00000000-0008-0000-0E00-000052030000}"/>
            </a:ext>
          </a:extLst>
        </xdr:cNvPr>
        <xdr:cNvSpPr txBox="1"/>
      </xdr:nvSpPr>
      <xdr:spPr>
        <a:xfrm>
          <a:off x="210757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32129</xdr:rowOff>
    </xdr:from>
    <xdr:ext cx="469744" cy="259045"/>
    <xdr:sp macro="" textlink="">
      <xdr:nvSpPr>
        <xdr:cNvPr id="851" name="n_2mainValue【公民館】&#10;一人当たり面積">
          <a:extLst>
            <a:ext uri="{FF2B5EF4-FFF2-40B4-BE49-F238E27FC236}">
              <a16:creationId xmlns:a16="http://schemas.microsoft.com/office/drawing/2014/main" id="{00000000-0008-0000-0E00-000053030000}"/>
            </a:ext>
          </a:extLst>
        </xdr:cNvPr>
        <xdr:cNvSpPr txBox="1"/>
      </xdr:nvSpPr>
      <xdr:spPr>
        <a:xfrm>
          <a:off x="20199427" y="1854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71319</xdr:rowOff>
    </xdr:from>
    <xdr:ext cx="469744" cy="259045"/>
    <xdr:sp macro="" textlink="">
      <xdr:nvSpPr>
        <xdr:cNvPr id="852" name="n_3mainValue【公民館】&#10;一人当たり面積">
          <a:extLst>
            <a:ext uri="{FF2B5EF4-FFF2-40B4-BE49-F238E27FC236}">
              <a16:creationId xmlns:a16="http://schemas.microsoft.com/office/drawing/2014/main" id="{00000000-0008-0000-0E00-000054030000}"/>
            </a:ext>
          </a:extLst>
        </xdr:cNvPr>
        <xdr:cNvSpPr txBox="1"/>
      </xdr:nvSpPr>
      <xdr:spPr>
        <a:xfrm>
          <a:off x="19310427" y="1858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73496</xdr:rowOff>
    </xdr:from>
    <xdr:ext cx="469744" cy="259045"/>
    <xdr:sp macro="" textlink="">
      <xdr:nvSpPr>
        <xdr:cNvPr id="853" name="n_4mainValue【公民館】&#10;一人当たり面積">
          <a:extLst>
            <a:ext uri="{FF2B5EF4-FFF2-40B4-BE49-F238E27FC236}">
              <a16:creationId xmlns:a16="http://schemas.microsoft.com/office/drawing/2014/main" id="{00000000-0008-0000-0E00-000055030000}"/>
            </a:ext>
          </a:extLst>
        </xdr:cNvPr>
        <xdr:cNvSpPr txBox="1"/>
      </xdr:nvSpPr>
      <xdr:spPr>
        <a:xfrm>
          <a:off x="18421427" y="1859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00000000-0008-0000-0E00-00005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00000000-0008-0000-0E00-00005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00000000-0008-0000-0E00-00005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有形固定資産減価償却率が特に目立って高い施設は公営住宅で、類似団体内平均では最も高い数値であり、老朽化が進んでいる。今後、公営住宅については、耐震性がなく老朽化した施設の場合は、ゼロベースで用途の廃止か、建て替えを検討する。改修が必要な施設の場合は、「中野市公営住宅等長寿命化計画」に基づき、改修を行う。</a:t>
          </a:r>
          <a:endParaRPr lang="ja-JP" altLang="ja-JP" sz="1400">
            <a:solidFill>
              <a:schemeClr val="tx1"/>
            </a:solidFill>
            <a:effectLst/>
          </a:endParaRPr>
        </a:p>
        <a:p>
          <a:r>
            <a:rPr kumimoji="1" lang="ja-JP" altLang="ja-JP" sz="1100">
              <a:solidFill>
                <a:schemeClr val="tx1"/>
              </a:solidFill>
              <a:effectLst/>
              <a:latin typeface="+mn-lt"/>
              <a:ea typeface="+mn-ea"/>
              <a:cs typeface="+mn-cs"/>
            </a:rPr>
            <a:t>学校施設についても、類似団体内平均値より高くなっているが、小学校の統廃合を進め</a:t>
          </a:r>
          <a:r>
            <a:rPr kumimoji="1" lang="ja-JP" altLang="en-US" sz="1100">
              <a:solidFill>
                <a:schemeClr val="tx1"/>
              </a:solidFill>
              <a:effectLst/>
              <a:latin typeface="+mn-lt"/>
              <a:ea typeface="+mn-ea"/>
              <a:cs typeface="+mn-cs"/>
            </a:rPr>
            <a:t>たことにより</a:t>
          </a:r>
          <a:r>
            <a:rPr kumimoji="1" lang="ja-JP" altLang="ja-JP" sz="1100">
              <a:solidFill>
                <a:schemeClr val="tx1"/>
              </a:solidFill>
              <a:effectLst/>
              <a:latin typeface="+mn-lt"/>
              <a:ea typeface="+mn-ea"/>
              <a:cs typeface="+mn-cs"/>
            </a:rPr>
            <a:t>、数値が改善</a:t>
          </a:r>
          <a:r>
            <a:rPr kumimoji="1" lang="ja-JP" altLang="en-US" sz="1100">
              <a:solidFill>
                <a:schemeClr val="tx1"/>
              </a:solidFill>
              <a:effectLst/>
              <a:latin typeface="+mn-lt"/>
              <a:ea typeface="+mn-ea"/>
              <a:cs typeface="+mn-cs"/>
            </a:rPr>
            <a:t>された</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ja-JP" sz="1100">
              <a:solidFill>
                <a:schemeClr val="tx1"/>
              </a:solidFill>
              <a:effectLst/>
              <a:latin typeface="+mn-lt"/>
              <a:ea typeface="+mn-ea"/>
              <a:cs typeface="+mn-cs"/>
            </a:rPr>
            <a:t>一方、保育所については建て替え</a:t>
          </a:r>
          <a:r>
            <a:rPr kumimoji="1" lang="ja-JP" altLang="en-US" sz="1100">
              <a:solidFill>
                <a:schemeClr val="tx1"/>
              </a:solidFill>
              <a:effectLst/>
              <a:latin typeface="+mn-lt"/>
              <a:ea typeface="+mn-ea"/>
              <a:cs typeface="+mn-cs"/>
            </a:rPr>
            <a:t>及び統廃合</a:t>
          </a:r>
          <a:r>
            <a:rPr kumimoji="1" lang="ja-JP" altLang="ja-JP" sz="1100">
              <a:solidFill>
                <a:schemeClr val="tx1"/>
              </a:solidFill>
              <a:effectLst/>
              <a:latin typeface="+mn-lt"/>
              <a:ea typeface="+mn-ea"/>
              <a:cs typeface="+mn-cs"/>
            </a:rPr>
            <a:t>が進んでおり、類似団体内平均値より減価償却率が低くなっている。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有形固定資産減価償却率が高い施設は、建設から相当の年数が経過しており、老朽化が進んでいると考えられることから、効率性の低下や修繕コストの増加といった問題が出てくる。そういった施設については、公共施設等総合管理計画に基づき、統廃合や長寿命化を進めていき適正管理に努め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43,969
43,179
112.18
29,351,264
28,950,427
345,975
12,666,399
19,694,159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113756</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71606"/>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60433</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4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113756</xdr:rowOff>
    </xdr:from>
    <xdr:to>
      <xdr:col>24</xdr:col>
      <xdr:colOff>152400</xdr:colOff>
      <xdr:row>33</xdr:row>
      <xdr:rowOff>113756</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170724</xdr:rowOff>
    </xdr:from>
    <xdr:to>
      <xdr:col>20</xdr:col>
      <xdr:colOff>38100</xdr:colOff>
      <xdr:row>37</xdr:row>
      <xdr:rowOff>100874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35197</xdr:rowOff>
    </xdr:from>
    <xdr:to>
      <xdr:col>6</xdr:col>
      <xdr:colOff>38100</xdr:colOff>
      <xdr:row>35</xdr:row>
      <xdr:rowOff>136797</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0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44994</xdr:rowOff>
    </xdr:from>
    <xdr:to>
      <xdr:col>24</xdr:col>
      <xdr:colOff>114300</xdr:colOff>
      <xdr:row>38</xdr:row>
      <xdr:rowOff>146594</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23421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20501</xdr:rowOff>
    </xdr:from>
    <xdr:to>
      <xdr:col>20</xdr:col>
      <xdr:colOff>38100</xdr:colOff>
      <xdr:row>38</xdr:row>
      <xdr:rowOff>122101</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71301</xdr:rowOff>
    </xdr:from>
    <xdr:to>
      <xdr:col>24</xdr:col>
      <xdr:colOff>63500</xdr:colOff>
      <xdr:row>38</xdr:row>
      <xdr:rowOff>95794</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58640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160927</xdr:rowOff>
    </xdr:from>
    <xdr:to>
      <xdr:col>15</xdr:col>
      <xdr:colOff>101600</xdr:colOff>
      <xdr:row>38</xdr:row>
      <xdr:rowOff>91077</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40277</xdr:rowOff>
    </xdr:from>
    <xdr:to>
      <xdr:col>19</xdr:col>
      <xdr:colOff>177800</xdr:colOff>
      <xdr:row>38</xdr:row>
      <xdr:rowOff>71301</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55537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133169</xdr:rowOff>
    </xdr:from>
    <xdr:to>
      <xdr:col>10</xdr:col>
      <xdr:colOff>165100</xdr:colOff>
      <xdr:row>38</xdr:row>
      <xdr:rowOff>63319</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12519</xdr:rowOff>
    </xdr:from>
    <xdr:to>
      <xdr:col>15</xdr:col>
      <xdr:colOff>50800</xdr:colOff>
      <xdr:row>38</xdr:row>
      <xdr:rowOff>40277</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5276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102144</xdr:rowOff>
    </xdr:from>
    <xdr:to>
      <xdr:col>6</xdr:col>
      <xdr:colOff>38100</xdr:colOff>
      <xdr:row>38</xdr:row>
      <xdr:rowOff>32294</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152944</xdr:rowOff>
    </xdr:from>
    <xdr:to>
      <xdr:col>10</xdr:col>
      <xdr:colOff>114300</xdr:colOff>
      <xdr:row>38</xdr:row>
      <xdr:rowOff>12519</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4965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117401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153324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113228</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54446</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23421</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0000000-0008-0000-0F00-00007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5443</xdr:rowOff>
    </xdr:from>
    <xdr:to>
      <xdr:col>54</xdr:col>
      <xdr:colOff>189865</xdr:colOff>
      <xdr:row>41</xdr:row>
      <xdr:rowOff>46265</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flipV="1">
          <a:off x="10476865" y="5834743"/>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8" name="【図書館】&#10;一人当たり面積最小値テキスト">
          <a:extLst>
            <a:ext uri="{FF2B5EF4-FFF2-40B4-BE49-F238E27FC236}">
              <a16:creationId xmlns:a16="http://schemas.microsoft.com/office/drawing/2014/main" id="{00000000-0008-0000-0F00-000076000000}"/>
            </a:ext>
          </a:extLst>
        </xdr:cNvPr>
        <xdr:cNvSpPr txBox="1"/>
      </xdr:nvSpPr>
      <xdr:spPr>
        <a:xfrm>
          <a:off x="10515600" y="70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707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123570</xdr:rowOff>
    </xdr:from>
    <xdr:ext cx="469744" cy="259045"/>
    <xdr:sp macro="" textlink="">
      <xdr:nvSpPr>
        <xdr:cNvPr id="120" name="【図書館】&#10;一人当たり面積最大値テキスト">
          <a:extLst>
            <a:ext uri="{FF2B5EF4-FFF2-40B4-BE49-F238E27FC236}">
              <a16:creationId xmlns:a16="http://schemas.microsoft.com/office/drawing/2014/main" id="{00000000-0008-0000-0F00-000078000000}"/>
            </a:ext>
          </a:extLst>
        </xdr:cNvPr>
        <xdr:cNvSpPr txBox="1"/>
      </xdr:nvSpPr>
      <xdr:spPr>
        <a:xfrm>
          <a:off x="10515600" y="560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5443</xdr:rowOff>
    </xdr:from>
    <xdr:to>
      <xdr:col>55</xdr:col>
      <xdr:colOff>88900</xdr:colOff>
      <xdr:row>34</xdr:row>
      <xdr:rowOff>5443</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10388600" y="583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96355</xdr:rowOff>
    </xdr:from>
    <xdr:ext cx="469744" cy="259045"/>
    <xdr:sp macro="" textlink="">
      <xdr:nvSpPr>
        <xdr:cNvPr id="122" name="【図書館】&#10;一人当たり面積平均値テキスト">
          <a:extLst>
            <a:ext uri="{FF2B5EF4-FFF2-40B4-BE49-F238E27FC236}">
              <a16:creationId xmlns:a16="http://schemas.microsoft.com/office/drawing/2014/main" id="{00000000-0008-0000-0F00-00007A000000}"/>
            </a:ext>
          </a:extLst>
        </xdr:cNvPr>
        <xdr:cNvSpPr txBox="1"/>
      </xdr:nvSpPr>
      <xdr:spPr>
        <a:xfrm>
          <a:off x="10515600" y="6611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117928</xdr:rowOff>
    </xdr:from>
    <xdr:to>
      <xdr:col>55</xdr:col>
      <xdr:colOff>50800</xdr:colOff>
      <xdr:row>39</xdr:row>
      <xdr:rowOff>48078</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104267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107043</xdr:rowOff>
    </xdr:from>
    <xdr:to>
      <xdr:col>50</xdr:col>
      <xdr:colOff>165100</xdr:colOff>
      <xdr:row>39</xdr:row>
      <xdr:rowOff>37193</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9588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161472</xdr:rowOff>
    </xdr:from>
    <xdr:to>
      <xdr:col>46</xdr:col>
      <xdr:colOff>38100</xdr:colOff>
      <xdr:row>39</xdr:row>
      <xdr:rowOff>91622</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8699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7810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11793</xdr:rowOff>
    </xdr:from>
    <xdr:to>
      <xdr:col>36</xdr:col>
      <xdr:colOff>165100</xdr:colOff>
      <xdr:row>39</xdr:row>
      <xdr:rowOff>113393</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6921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17236</xdr:rowOff>
    </xdr:from>
    <xdr:to>
      <xdr:col>55</xdr:col>
      <xdr:colOff>50800</xdr:colOff>
      <xdr:row>37</xdr:row>
      <xdr:rowOff>118836</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10426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40113</xdr:rowOff>
    </xdr:from>
    <xdr:ext cx="469744" cy="259045"/>
    <xdr:sp macro="" textlink="">
      <xdr:nvSpPr>
        <xdr:cNvPr id="134" name="【図書館】&#10;一人当たり面積該当値テキスト">
          <a:extLst>
            <a:ext uri="{FF2B5EF4-FFF2-40B4-BE49-F238E27FC236}">
              <a16:creationId xmlns:a16="http://schemas.microsoft.com/office/drawing/2014/main" id="{00000000-0008-0000-0F00-000086000000}"/>
            </a:ext>
          </a:extLst>
        </xdr:cNvPr>
        <xdr:cNvSpPr txBox="1"/>
      </xdr:nvSpPr>
      <xdr:spPr>
        <a:xfrm>
          <a:off x="10515600" y="621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17236</xdr:rowOff>
    </xdr:from>
    <xdr:to>
      <xdr:col>50</xdr:col>
      <xdr:colOff>165100</xdr:colOff>
      <xdr:row>37</xdr:row>
      <xdr:rowOff>118836</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9588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68036</xdr:rowOff>
    </xdr:from>
    <xdr:to>
      <xdr:col>55</xdr:col>
      <xdr:colOff>0</xdr:colOff>
      <xdr:row>37</xdr:row>
      <xdr:rowOff>68036</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9639300" y="64116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28122</xdr:rowOff>
    </xdr:from>
    <xdr:to>
      <xdr:col>46</xdr:col>
      <xdr:colOff>38100</xdr:colOff>
      <xdr:row>37</xdr:row>
      <xdr:rowOff>129722</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8699500" y="637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68036</xdr:rowOff>
    </xdr:from>
    <xdr:to>
      <xdr:col>50</xdr:col>
      <xdr:colOff>114300</xdr:colOff>
      <xdr:row>37</xdr:row>
      <xdr:rowOff>78922</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8750300" y="64116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39007</xdr:rowOff>
    </xdr:from>
    <xdr:to>
      <xdr:col>41</xdr:col>
      <xdr:colOff>101600</xdr:colOff>
      <xdr:row>37</xdr:row>
      <xdr:rowOff>140607</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78105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78922</xdr:rowOff>
    </xdr:from>
    <xdr:to>
      <xdr:col>45</xdr:col>
      <xdr:colOff>177800</xdr:colOff>
      <xdr:row>37</xdr:row>
      <xdr:rowOff>89807</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7861300" y="64225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39007</xdr:rowOff>
    </xdr:from>
    <xdr:to>
      <xdr:col>36</xdr:col>
      <xdr:colOff>165100</xdr:colOff>
      <xdr:row>37</xdr:row>
      <xdr:rowOff>140607</xdr:rowOff>
    </xdr:to>
    <xdr:sp macro="" textlink="">
      <xdr:nvSpPr>
        <xdr:cNvPr id="141" name="楕円 140">
          <a:extLst>
            <a:ext uri="{FF2B5EF4-FFF2-40B4-BE49-F238E27FC236}">
              <a16:creationId xmlns:a16="http://schemas.microsoft.com/office/drawing/2014/main" id="{00000000-0008-0000-0F00-00008D000000}"/>
            </a:ext>
          </a:extLst>
        </xdr:cNvPr>
        <xdr:cNvSpPr/>
      </xdr:nvSpPr>
      <xdr:spPr>
        <a:xfrm>
          <a:off x="69215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89807</xdr:rowOff>
    </xdr:from>
    <xdr:to>
      <xdr:col>41</xdr:col>
      <xdr:colOff>50800</xdr:colOff>
      <xdr:row>37</xdr:row>
      <xdr:rowOff>89807</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6972300" y="6433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28320</xdr:rowOff>
    </xdr:from>
    <xdr:ext cx="469744" cy="259045"/>
    <xdr:sp macro="" textlink="">
      <xdr:nvSpPr>
        <xdr:cNvPr id="143" name="n_1aveValue【図書館】&#10;一人当たり面積">
          <a:extLst>
            <a:ext uri="{FF2B5EF4-FFF2-40B4-BE49-F238E27FC236}">
              <a16:creationId xmlns:a16="http://schemas.microsoft.com/office/drawing/2014/main" id="{00000000-0008-0000-0F00-00008F000000}"/>
            </a:ext>
          </a:extLst>
        </xdr:cNvPr>
        <xdr:cNvSpPr txBox="1"/>
      </xdr:nvSpPr>
      <xdr:spPr>
        <a:xfrm>
          <a:off x="93917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82749</xdr:rowOff>
    </xdr:from>
    <xdr:ext cx="469744" cy="259045"/>
    <xdr:sp macro="" textlink="">
      <xdr:nvSpPr>
        <xdr:cNvPr id="144" name="n_2aveValue【図書館】&#10;一人当たり面積">
          <a:extLst>
            <a:ext uri="{FF2B5EF4-FFF2-40B4-BE49-F238E27FC236}">
              <a16:creationId xmlns:a16="http://schemas.microsoft.com/office/drawing/2014/main" id="{00000000-0008-0000-0F00-000090000000}"/>
            </a:ext>
          </a:extLst>
        </xdr:cNvPr>
        <xdr:cNvSpPr txBox="1"/>
      </xdr:nvSpPr>
      <xdr:spPr>
        <a:xfrm>
          <a:off x="8515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82749</xdr:rowOff>
    </xdr:from>
    <xdr:ext cx="469744" cy="259045"/>
    <xdr:sp macro="" textlink="">
      <xdr:nvSpPr>
        <xdr:cNvPr id="145" name="n_3aveValue【図書館】&#10;一人当たり面積">
          <a:extLst>
            <a:ext uri="{FF2B5EF4-FFF2-40B4-BE49-F238E27FC236}">
              <a16:creationId xmlns:a16="http://schemas.microsoft.com/office/drawing/2014/main" id="{00000000-0008-0000-0F00-000091000000}"/>
            </a:ext>
          </a:extLst>
        </xdr:cNvPr>
        <xdr:cNvSpPr txBox="1"/>
      </xdr:nvSpPr>
      <xdr:spPr>
        <a:xfrm>
          <a:off x="7626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104520</xdr:rowOff>
    </xdr:from>
    <xdr:ext cx="469744" cy="259045"/>
    <xdr:sp macro="" textlink="">
      <xdr:nvSpPr>
        <xdr:cNvPr id="146" name="n_4aveValue【図書館】&#10;一人当たり面積">
          <a:extLst>
            <a:ext uri="{FF2B5EF4-FFF2-40B4-BE49-F238E27FC236}">
              <a16:creationId xmlns:a16="http://schemas.microsoft.com/office/drawing/2014/main" id="{00000000-0008-0000-0F00-000092000000}"/>
            </a:ext>
          </a:extLst>
        </xdr:cNvPr>
        <xdr:cNvSpPr txBox="1"/>
      </xdr:nvSpPr>
      <xdr:spPr>
        <a:xfrm>
          <a:off x="673742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135363</xdr:rowOff>
    </xdr:from>
    <xdr:ext cx="469744" cy="259045"/>
    <xdr:sp macro="" textlink="">
      <xdr:nvSpPr>
        <xdr:cNvPr id="147" name="n_1mainValue【図書館】&#10;一人当たり面積">
          <a:extLst>
            <a:ext uri="{FF2B5EF4-FFF2-40B4-BE49-F238E27FC236}">
              <a16:creationId xmlns:a16="http://schemas.microsoft.com/office/drawing/2014/main" id="{00000000-0008-0000-0F00-000093000000}"/>
            </a:ext>
          </a:extLst>
        </xdr:cNvPr>
        <xdr:cNvSpPr txBox="1"/>
      </xdr:nvSpPr>
      <xdr:spPr>
        <a:xfrm>
          <a:off x="9391727" y="613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146249</xdr:rowOff>
    </xdr:from>
    <xdr:ext cx="469744" cy="259045"/>
    <xdr:sp macro="" textlink="">
      <xdr:nvSpPr>
        <xdr:cNvPr id="148" name="n_2mainValue【図書館】&#10;一人当たり面積">
          <a:extLst>
            <a:ext uri="{FF2B5EF4-FFF2-40B4-BE49-F238E27FC236}">
              <a16:creationId xmlns:a16="http://schemas.microsoft.com/office/drawing/2014/main" id="{00000000-0008-0000-0F00-000094000000}"/>
            </a:ext>
          </a:extLst>
        </xdr:cNvPr>
        <xdr:cNvSpPr txBox="1"/>
      </xdr:nvSpPr>
      <xdr:spPr>
        <a:xfrm>
          <a:off x="8515427" y="614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157134</xdr:rowOff>
    </xdr:from>
    <xdr:ext cx="469744" cy="259045"/>
    <xdr:sp macro="" textlink="">
      <xdr:nvSpPr>
        <xdr:cNvPr id="149" name="n_3mainValue【図書館】&#10;一人当たり面積">
          <a:extLst>
            <a:ext uri="{FF2B5EF4-FFF2-40B4-BE49-F238E27FC236}">
              <a16:creationId xmlns:a16="http://schemas.microsoft.com/office/drawing/2014/main" id="{00000000-0008-0000-0F00-000095000000}"/>
            </a:ext>
          </a:extLst>
        </xdr:cNvPr>
        <xdr:cNvSpPr txBox="1"/>
      </xdr:nvSpPr>
      <xdr:spPr>
        <a:xfrm>
          <a:off x="7626427" y="615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157134</xdr:rowOff>
    </xdr:from>
    <xdr:ext cx="469744" cy="259045"/>
    <xdr:sp macro="" textlink="">
      <xdr:nvSpPr>
        <xdr:cNvPr id="150" name="n_4mainValue【図書館】&#10;一人当たり面積">
          <a:extLst>
            <a:ext uri="{FF2B5EF4-FFF2-40B4-BE49-F238E27FC236}">
              <a16:creationId xmlns:a16="http://schemas.microsoft.com/office/drawing/2014/main" id="{00000000-0008-0000-0F00-000096000000}"/>
            </a:ext>
          </a:extLst>
        </xdr:cNvPr>
        <xdr:cNvSpPr txBox="1"/>
      </xdr:nvSpPr>
      <xdr:spPr>
        <a:xfrm>
          <a:off x="6737427" y="615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00000000-0008-0000-0F00-0000A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60416</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flipV="1">
          <a:off x="4634865" y="9637123"/>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64243</xdr:rowOff>
    </xdr:from>
    <xdr:ext cx="405111" cy="259045"/>
    <xdr:sp macro="" textlink="">
      <xdr:nvSpPr>
        <xdr:cNvPr id="177" name="【体育館・プール】&#10;有形固定資産減価償却率最小値テキスト">
          <a:extLst>
            <a:ext uri="{FF2B5EF4-FFF2-40B4-BE49-F238E27FC236}">
              <a16:creationId xmlns:a16="http://schemas.microsoft.com/office/drawing/2014/main" id="{00000000-0008-0000-0F00-0000B1000000}"/>
            </a:ext>
          </a:extLst>
        </xdr:cNvPr>
        <xdr:cNvSpPr txBox="1"/>
      </xdr:nvSpPr>
      <xdr:spPr>
        <a:xfrm>
          <a:off x="4673600" y="1103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60416</xdr:rowOff>
    </xdr:from>
    <xdr:to>
      <xdr:col>24</xdr:col>
      <xdr:colOff>152400</xdr:colOff>
      <xdr:row>64</xdr:row>
      <xdr:rowOff>60416</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110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9" name="【体育館・プール】&#10;有形固定資産減価償却率最大値テキスト">
          <a:extLst>
            <a:ext uri="{FF2B5EF4-FFF2-40B4-BE49-F238E27FC236}">
              <a16:creationId xmlns:a16="http://schemas.microsoft.com/office/drawing/2014/main" id="{00000000-0008-0000-0F00-0000B3000000}"/>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112503</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00000000-0008-0000-0F00-0000B5000000}"/>
            </a:ext>
          </a:extLst>
        </xdr:cNvPr>
        <xdr:cNvSpPr txBox="1"/>
      </xdr:nvSpPr>
      <xdr:spPr>
        <a:xfrm>
          <a:off x="4673600" y="1022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4584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96157</xdr:rowOff>
    </xdr:from>
    <xdr:to>
      <xdr:col>20</xdr:col>
      <xdr:colOff>38100</xdr:colOff>
      <xdr:row>61</xdr:row>
      <xdr:rowOff>26307</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3746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136978</xdr:rowOff>
    </xdr:from>
    <xdr:to>
      <xdr:col>15</xdr:col>
      <xdr:colOff>101600</xdr:colOff>
      <xdr:row>61</xdr:row>
      <xdr:rowOff>67128</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2857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96157</xdr:rowOff>
    </xdr:from>
    <xdr:to>
      <xdr:col>10</xdr:col>
      <xdr:colOff>165100</xdr:colOff>
      <xdr:row>61</xdr:row>
      <xdr:rowOff>26307</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1968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6" name="フローチャート: 判断 185">
          <a:extLst>
            <a:ext uri="{FF2B5EF4-FFF2-40B4-BE49-F238E27FC236}">
              <a16:creationId xmlns:a16="http://schemas.microsoft.com/office/drawing/2014/main" id="{00000000-0008-0000-0F00-0000BA000000}"/>
            </a:ext>
          </a:extLst>
        </xdr:cNvPr>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7983</xdr:rowOff>
    </xdr:from>
    <xdr:to>
      <xdr:col>24</xdr:col>
      <xdr:colOff>114300</xdr:colOff>
      <xdr:row>62</xdr:row>
      <xdr:rowOff>109583</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45847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157860</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00000000-0008-0000-0F00-0000C1000000}"/>
            </a:ext>
          </a:extLst>
        </xdr:cNvPr>
        <xdr:cNvSpPr txBox="1"/>
      </xdr:nvSpPr>
      <xdr:spPr>
        <a:xfrm>
          <a:off x="4673600"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151674</xdr:rowOff>
    </xdr:from>
    <xdr:to>
      <xdr:col>20</xdr:col>
      <xdr:colOff>38100</xdr:colOff>
      <xdr:row>62</xdr:row>
      <xdr:rowOff>81824</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37465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31024</xdr:rowOff>
    </xdr:from>
    <xdr:to>
      <xdr:col>24</xdr:col>
      <xdr:colOff>63500</xdr:colOff>
      <xdr:row>62</xdr:row>
      <xdr:rowOff>58783</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3797300" y="1066092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119017</xdr:rowOff>
    </xdr:from>
    <xdr:to>
      <xdr:col>15</xdr:col>
      <xdr:colOff>101600</xdr:colOff>
      <xdr:row>62</xdr:row>
      <xdr:rowOff>49167</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2857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169817</xdr:rowOff>
    </xdr:from>
    <xdr:to>
      <xdr:col>19</xdr:col>
      <xdr:colOff>177800</xdr:colOff>
      <xdr:row>62</xdr:row>
      <xdr:rowOff>31024</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908300" y="106282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81462</xdr:rowOff>
    </xdr:from>
    <xdr:to>
      <xdr:col>10</xdr:col>
      <xdr:colOff>165100</xdr:colOff>
      <xdr:row>62</xdr:row>
      <xdr:rowOff>11612</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968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132262</xdr:rowOff>
    </xdr:from>
    <xdr:to>
      <xdr:col>15</xdr:col>
      <xdr:colOff>50800</xdr:colOff>
      <xdr:row>61</xdr:row>
      <xdr:rowOff>169817</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2019300" y="1059071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43906</xdr:rowOff>
    </xdr:from>
    <xdr:to>
      <xdr:col>6</xdr:col>
      <xdr:colOff>38100</xdr:colOff>
      <xdr:row>61</xdr:row>
      <xdr:rowOff>145506</xdr:rowOff>
    </xdr:to>
    <xdr:sp macro="" textlink="">
      <xdr:nvSpPr>
        <xdr:cNvPr id="200" name="楕円 199">
          <a:extLst>
            <a:ext uri="{FF2B5EF4-FFF2-40B4-BE49-F238E27FC236}">
              <a16:creationId xmlns:a16="http://schemas.microsoft.com/office/drawing/2014/main" id="{00000000-0008-0000-0F00-0000C8000000}"/>
            </a:ext>
          </a:extLst>
        </xdr:cNvPr>
        <xdr:cNvSpPr/>
      </xdr:nvSpPr>
      <xdr:spPr>
        <a:xfrm>
          <a:off x="10795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94706</xdr:rowOff>
    </xdr:from>
    <xdr:to>
      <xdr:col>10</xdr:col>
      <xdr:colOff>114300</xdr:colOff>
      <xdr:row>61</xdr:row>
      <xdr:rowOff>132262</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1130300" y="1055315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42834</xdr:rowOff>
    </xdr:from>
    <xdr:ext cx="405111" cy="259045"/>
    <xdr:sp macro="" textlink="">
      <xdr:nvSpPr>
        <xdr:cNvPr id="202" name="n_1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35820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83655</xdr:rowOff>
    </xdr:from>
    <xdr:ext cx="405111" cy="259045"/>
    <xdr:sp macro="" textlink="">
      <xdr:nvSpPr>
        <xdr:cNvPr id="203" name="n_2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27057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42834</xdr:rowOff>
    </xdr:from>
    <xdr:ext cx="405111" cy="259045"/>
    <xdr:sp macro="" textlink="">
      <xdr:nvSpPr>
        <xdr:cNvPr id="204" name="n_3ave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1816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44467</xdr:rowOff>
    </xdr:from>
    <xdr:ext cx="405111" cy="259045"/>
    <xdr:sp macro="" textlink="">
      <xdr:nvSpPr>
        <xdr:cNvPr id="205" name="n_4ave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927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72951</xdr:rowOff>
    </xdr:from>
    <xdr:ext cx="405111" cy="259045"/>
    <xdr:sp macro="" textlink="">
      <xdr:nvSpPr>
        <xdr:cNvPr id="206" name="n_1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3582044"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40294</xdr:rowOff>
    </xdr:from>
    <xdr:ext cx="405111" cy="259045"/>
    <xdr:sp macro="" textlink="">
      <xdr:nvSpPr>
        <xdr:cNvPr id="207" name="n_2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270574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2739</xdr:rowOff>
    </xdr:from>
    <xdr:ext cx="405111" cy="259045"/>
    <xdr:sp macro="" textlink="">
      <xdr:nvSpPr>
        <xdr:cNvPr id="208" name="n_3mainValue【体育館・プール】&#10;有形固定資産減価償却率">
          <a:extLst>
            <a:ext uri="{FF2B5EF4-FFF2-40B4-BE49-F238E27FC236}">
              <a16:creationId xmlns:a16="http://schemas.microsoft.com/office/drawing/2014/main" id="{00000000-0008-0000-0F00-0000D0000000}"/>
            </a:ext>
          </a:extLst>
        </xdr:cNvPr>
        <xdr:cNvSpPr txBox="1"/>
      </xdr:nvSpPr>
      <xdr:spPr>
        <a:xfrm>
          <a:off x="181674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136633</xdr:rowOff>
    </xdr:from>
    <xdr:ext cx="405111" cy="259045"/>
    <xdr:sp macro="" textlink="">
      <xdr:nvSpPr>
        <xdr:cNvPr id="209" name="n_4mainValue【体育館・プール】&#10;有形固定資産減価償却率">
          <a:extLst>
            <a:ext uri="{FF2B5EF4-FFF2-40B4-BE49-F238E27FC236}">
              <a16:creationId xmlns:a16="http://schemas.microsoft.com/office/drawing/2014/main" id="{00000000-0008-0000-0F00-0000D1000000}"/>
            </a:ext>
          </a:extLst>
        </xdr:cNvPr>
        <xdr:cNvSpPr txBox="1"/>
      </xdr:nvSpPr>
      <xdr:spPr>
        <a:xfrm>
          <a:off x="9277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00000000-0008-0000-0F00-0000D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a:extLst>
            <a:ext uri="{FF2B5EF4-FFF2-40B4-BE49-F238E27FC236}">
              <a16:creationId xmlns:a16="http://schemas.microsoft.com/office/drawing/2014/main" id="{00000000-0008-0000-0F00-0000E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71846</xdr:rowOff>
    </xdr:from>
    <xdr:to>
      <xdr:col>54</xdr:col>
      <xdr:colOff>189865</xdr:colOff>
      <xdr:row>63</xdr:row>
      <xdr:rowOff>109401</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flipV="1">
          <a:off x="10476865" y="9673046"/>
          <a:ext cx="0" cy="1237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113228</xdr:rowOff>
    </xdr:from>
    <xdr:ext cx="469744" cy="259045"/>
    <xdr:sp macro="" textlink="">
      <xdr:nvSpPr>
        <xdr:cNvPr id="236" name="【体育館・プール】&#10;一人当たり面積最小値テキスト">
          <a:extLst>
            <a:ext uri="{FF2B5EF4-FFF2-40B4-BE49-F238E27FC236}">
              <a16:creationId xmlns:a16="http://schemas.microsoft.com/office/drawing/2014/main" id="{00000000-0008-0000-0F00-0000EC000000}"/>
            </a:ext>
          </a:extLst>
        </xdr:cNvPr>
        <xdr:cNvSpPr txBox="1"/>
      </xdr:nvSpPr>
      <xdr:spPr>
        <a:xfrm>
          <a:off x="10515600" y="1091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109401</xdr:rowOff>
    </xdr:from>
    <xdr:to>
      <xdr:col>55</xdr:col>
      <xdr:colOff>88900</xdr:colOff>
      <xdr:row>63</xdr:row>
      <xdr:rowOff>109401</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10388600" y="1091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18523</xdr:rowOff>
    </xdr:from>
    <xdr:ext cx="469744" cy="259045"/>
    <xdr:sp macro="" textlink="">
      <xdr:nvSpPr>
        <xdr:cNvPr id="238" name="【体育館・プール】&#10;一人当たり面積最大値テキスト">
          <a:extLst>
            <a:ext uri="{FF2B5EF4-FFF2-40B4-BE49-F238E27FC236}">
              <a16:creationId xmlns:a16="http://schemas.microsoft.com/office/drawing/2014/main" id="{00000000-0008-0000-0F00-0000EE000000}"/>
            </a:ext>
          </a:extLst>
        </xdr:cNvPr>
        <xdr:cNvSpPr txBox="1"/>
      </xdr:nvSpPr>
      <xdr:spPr>
        <a:xfrm>
          <a:off x="10515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71846</xdr:rowOff>
    </xdr:from>
    <xdr:to>
      <xdr:col>55</xdr:col>
      <xdr:colOff>88900</xdr:colOff>
      <xdr:row>56</xdr:row>
      <xdr:rowOff>71846</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10388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164392</xdr:rowOff>
    </xdr:from>
    <xdr:ext cx="469744" cy="259045"/>
    <xdr:sp macro="" textlink="">
      <xdr:nvSpPr>
        <xdr:cNvPr id="240" name="【体育館・プール】&#10;一人当たり面積平均値テキスト">
          <a:extLst>
            <a:ext uri="{FF2B5EF4-FFF2-40B4-BE49-F238E27FC236}">
              <a16:creationId xmlns:a16="http://schemas.microsoft.com/office/drawing/2014/main" id="{00000000-0008-0000-0F00-0000F0000000}"/>
            </a:ext>
          </a:extLst>
        </xdr:cNvPr>
        <xdr:cNvSpPr txBox="1"/>
      </xdr:nvSpPr>
      <xdr:spPr>
        <a:xfrm>
          <a:off x="10515600" y="10451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14515</xdr:rowOff>
    </xdr:from>
    <xdr:to>
      <xdr:col>55</xdr:col>
      <xdr:colOff>50800</xdr:colOff>
      <xdr:row>61</xdr:row>
      <xdr:rowOff>116115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104267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168003</xdr:rowOff>
    </xdr:from>
    <xdr:to>
      <xdr:col>50</xdr:col>
      <xdr:colOff>165100</xdr:colOff>
      <xdr:row>61</xdr:row>
      <xdr:rowOff>98153</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9588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34109</xdr:rowOff>
    </xdr:from>
    <xdr:to>
      <xdr:col>46</xdr:col>
      <xdr:colOff>38100</xdr:colOff>
      <xdr:row>61</xdr:row>
      <xdr:rowOff>135709</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869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24312</xdr:rowOff>
    </xdr:from>
    <xdr:to>
      <xdr:col>41</xdr:col>
      <xdr:colOff>101600</xdr:colOff>
      <xdr:row>61</xdr:row>
      <xdr:rowOff>125912</xdr:rowOff>
    </xdr:to>
    <xdr:sp macro="" textlink="">
      <xdr:nvSpPr>
        <xdr:cNvPr id="244" name="フローチャート: 判断 243">
          <a:extLst>
            <a:ext uri="{FF2B5EF4-FFF2-40B4-BE49-F238E27FC236}">
              <a16:creationId xmlns:a16="http://schemas.microsoft.com/office/drawing/2014/main" id="{00000000-0008-0000-0F00-0000F4000000}"/>
            </a:ext>
          </a:extLst>
        </xdr:cNvPr>
        <xdr:cNvSpPr/>
      </xdr:nvSpPr>
      <xdr:spPr>
        <a:xfrm>
          <a:off x="7810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30843</xdr:rowOff>
    </xdr:from>
    <xdr:to>
      <xdr:col>36</xdr:col>
      <xdr:colOff>165100</xdr:colOff>
      <xdr:row>61</xdr:row>
      <xdr:rowOff>132443</xdr:rowOff>
    </xdr:to>
    <xdr:sp macro="" textlink="">
      <xdr:nvSpPr>
        <xdr:cNvPr id="245" name="フローチャート: 判断 244">
          <a:extLst>
            <a:ext uri="{FF2B5EF4-FFF2-40B4-BE49-F238E27FC236}">
              <a16:creationId xmlns:a16="http://schemas.microsoft.com/office/drawing/2014/main" id="{00000000-0008-0000-0F00-0000F5000000}"/>
            </a:ext>
          </a:extLst>
        </xdr:cNvPr>
        <xdr:cNvSpPr/>
      </xdr:nvSpPr>
      <xdr:spPr>
        <a:xfrm>
          <a:off x="6921500" y="10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78196</xdr:rowOff>
    </xdr:from>
    <xdr:to>
      <xdr:col>55</xdr:col>
      <xdr:colOff>50800</xdr:colOff>
      <xdr:row>61</xdr:row>
      <xdr:rowOff>8346</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104267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101073</xdr:rowOff>
    </xdr:from>
    <xdr:ext cx="469744" cy="259045"/>
    <xdr:sp macro="" textlink="">
      <xdr:nvSpPr>
        <xdr:cNvPr id="252" name="【体育館・プール】&#10;一人当たり面積該当値テキスト">
          <a:extLst>
            <a:ext uri="{FF2B5EF4-FFF2-40B4-BE49-F238E27FC236}">
              <a16:creationId xmlns:a16="http://schemas.microsoft.com/office/drawing/2014/main" id="{00000000-0008-0000-0F00-0000FC000000}"/>
            </a:ext>
          </a:extLst>
        </xdr:cNvPr>
        <xdr:cNvSpPr txBox="1"/>
      </xdr:nvSpPr>
      <xdr:spPr>
        <a:xfrm>
          <a:off x="10515600" y="1021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84727</xdr:rowOff>
    </xdr:from>
    <xdr:to>
      <xdr:col>50</xdr:col>
      <xdr:colOff>165100</xdr:colOff>
      <xdr:row>61</xdr:row>
      <xdr:rowOff>14877</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9588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128996</xdr:rowOff>
    </xdr:from>
    <xdr:to>
      <xdr:col>55</xdr:col>
      <xdr:colOff>0</xdr:colOff>
      <xdr:row>60</xdr:row>
      <xdr:rowOff>135527</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9639300" y="1041599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89626</xdr:rowOff>
    </xdr:from>
    <xdr:to>
      <xdr:col>46</xdr:col>
      <xdr:colOff>38100</xdr:colOff>
      <xdr:row>61</xdr:row>
      <xdr:rowOff>19776</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8699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135527</xdr:rowOff>
    </xdr:from>
    <xdr:to>
      <xdr:col>50</xdr:col>
      <xdr:colOff>114300</xdr:colOff>
      <xdr:row>60</xdr:row>
      <xdr:rowOff>140426</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8750300" y="1042252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94524</xdr:rowOff>
    </xdr:from>
    <xdr:to>
      <xdr:col>41</xdr:col>
      <xdr:colOff>101600</xdr:colOff>
      <xdr:row>61</xdr:row>
      <xdr:rowOff>24674</xdr:rowOff>
    </xdr:to>
    <xdr:sp macro="" textlink="">
      <xdr:nvSpPr>
        <xdr:cNvPr id="257" name="楕円 256">
          <a:extLst>
            <a:ext uri="{FF2B5EF4-FFF2-40B4-BE49-F238E27FC236}">
              <a16:creationId xmlns:a16="http://schemas.microsoft.com/office/drawing/2014/main" id="{00000000-0008-0000-0F00-000001010000}"/>
            </a:ext>
          </a:extLst>
        </xdr:cNvPr>
        <xdr:cNvSpPr/>
      </xdr:nvSpPr>
      <xdr:spPr>
        <a:xfrm>
          <a:off x="7810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140426</xdr:rowOff>
    </xdr:from>
    <xdr:to>
      <xdr:col>45</xdr:col>
      <xdr:colOff>177800</xdr:colOff>
      <xdr:row>60</xdr:row>
      <xdr:rowOff>145324</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flipV="1">
          <a:off x="7861300" y="1042742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99423</xdr:rowOff>
    </xdr:from>
    <xdr:to>
      <xdr:col>36</xdr:col>
      <xdr:colOff>165100</xdr:colOff>
      <xdr:row>61</xdr:row>
      <xdr:rowOff>29573</xdr:rowOff>
    </xdr:to>
    <xdr:sp macro="" textlink="">
      <xdr:nvSpPr>
        <xdr:cNvPr id="259" name="楕円 258">
          <a:extLst>
            <a:ext uri="{FF2B5EF4-FFF2-40B4-BE49-F238E27FC236}">
              <a16:creationId xmlns:a16="http://schemas.microsoft.com/office/drawing/2014/main" id="{00000000-0008-0000-0F00-000003010000}"/>
            </a:ext>
          </a:extLst>
        </xdr:cNvPr>
        <xdr:cNvSpPr/>
      </xdr:nvSpPr>
      <xdr:spPr>
        <a:xfrm>
          <a:off x="6921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145324</xdr:rowOff>
    </xdr:from>
    <xdr:to>
      <xdr:col>41</xdr:col>
      <xdr:colOff>50800</xdr:colOff>
      <xdr:row>60</xdr:row>
      <xdr:rowOff>150223</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flipV="1">
          <a:off x="6972300" y="1043232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89280</xdr:rowOff>
    </xdr:from>
    <xdr:ext cx="469744" cy="259045"/>
    <xdr:sp macro="" textlink="">
      <xdr:nvSpPr>
        <xdr:cNvPr id="261" name="n_1aveValue【体育館・プール】&#10;一人当たり面積">
          <a:extLst>
            <a:ext uri="{FF2B5EF4-FFF2-40B4-BE49-F238E27FC236}">
              <a16:creationId xmlns:a16="http://schemas.microsoft.com/office/drawing/2014/main" id="{00000000-0008-0000-0F00-000005010000}"/>
            </a:ext>
          </a:extLst>
        </xdr:cNvPr>
        <xdr:cNvSpPr txBox="1"/>
      </xdr:nvSpPr>
      <xdr:spPr>
        <a:xfrm>
          <a:off x="9391727" y="105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126836</xdr:rowOff>
    </xdr:from>
    <xdr:ext cx="469744" cy="259045"/>
    <xdr:sp macro="" textlink="">
      <xdr:nvSpPr>
        <xdr:cNvPr id="262" name="n_2aveValue【体育館・プール】&#10;一人当たり面積">
          <a:extLst>
            <a:ext uri="{FF2B5EF4-FFF2-40B4-BE49-F238E27FC236}">
              <a16:creationId xmlns:a16="http://schemas.microsoft.com/office/drawing/2014/main" id="{00000000-0008-0000-0F00-000006010000}"/>
            </a:ext>
          </a:extLst>
        </xdr:cNvPr>
        <xdr:cNvSpPr txBox="1"/>
      </xdr:nvSpPr>
      <xdr:spPr>
        <a:xfrm>
          <a:off x="8515427" y="1058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117039</xdr:rowOff>
    </xdr:from>
    <xdr:ext cx="469744" cy="259045"/>
    <xdr:sp macro="" textlink="">
      <xdr:nvSpPr>
        <xdr:cNvPr id="263" name="n_3aveValue【体育館・プール】&#10;一人当たり面積">
          <a:extLst>
            <a:ext uri="{FF2B5EF4-FFF2-40B4-BE49-F238E27FC236}">
              <a16:creationId xmlns:a16="http://schemas.microsoft.com/office/drawing/2014/main" id="{00000000-0008-0000-0F00-000007010000}"/>
            </a:ext>
          </a:extLst>
        </xdr:cNvPr>
        <xdr:cNvSpPr txBox="1"/>
      </xdr:nvSpPr>
      <xdr:spPr>
        <a:xfrm>
          <a:off x="7626427" y="1057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123570</xdr:rowOff>
    </xdr:from>
    <xdr:ext cx="469744" cy="259045"/>
    <xdr:sp macro="" textlink="">
      <xdr:nvSpPr>
        <xdr:cNvPr id="264" name="n_4aveValue【体育館・プール】&#10;一人当たり面積">
          <a:extLst>
            <a:ext uri="{FF2B5EF4-FFF2-40B4-BE49-F238E27FC236}">
              <a16:creationId xmlns:a16="http://schemas.microsoft.com/office/drawing/2014/main" id="{00000000-0008-0000-0F00-000008010000}"/>
            </a:ext>
          </a:extLst>
        </xdr:cNvPr>
        <xdr:cNvSpPr txBox="1"/>
      </xdr:nvSpPr>
      <xdr:spPr>
        <a:xfrm>
          <a:off x="6737427" y="1058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31404</xdr:rowOff>
    </xdr:from>
    <xdr:ext cx="469744" cy="259045"/>
    <xdr:sp macro="" textlink="">
      <xdr:nvSpPr>
        <xdr:cNvPr id="265" name="n_1mainValue【体育館・プール】&#10;一人当たり面積">
          <a:extLst>
            <a:ext uri="{FF2B5EF4-FFF2-40B4-BE49-F238E27FC236}">
              <a16:creationId xmlns:a16="http://schemas.microsoft.com/office/drawing/2014/main" id="{00000000-0008-0000-0F00-000009010000}"/>
            </a:ext>
          </a:extLst>
        </xdr:cNvPr>
        <xdr:cNvSpPr txBox="1"/>
      </xdr:nvSpPr>
      <xdr:spPr>
        <a:xfrm>
          <a:off x="9391727" y="1014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36303</xdr:rowOff>
    </xdr:from>
    <xdr:ext cx="469744" cy="259045"/>
    <xdr:sp macro="" textlink="">
      <xdr:nvSpPr>
        <xdr:cNvPr id="266" name="n_2mainValue【体育館・プール】&#10;一人当たり面積">
          <a:extLst>
            <a:ext uri="{FF2B5EF4-FFF2-40B4-BE49-F238E27FC236}">
              <a16:creationId xmlns:a16="http://schemas.microsoft.com/office/drawing/2014/main" id="{00000000-0008-0000-0F00-00000A010000}"/>
            </a:ext>
          </a:extLst>
        </xdr:cNvPr>
        <xdr:cNvSpPr txBox="1"/>
      </xdr:nvSpPr>
      <xdr:spPr>
        <a:xfrm>
          <a:off x="8515427" y="1015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41201</xdr:rowOff>
    </xdr:from>
    <xdr:ext cx="469744" cy="259045"/>
    <xdr:sp macro="" textlink="">
      <xdr:nvSpPr>
        <xdr:cNvPr id="267" name="n_3mainValue【体育館・プール】&#10;一人当たり面積">
          <a:extLst>
            <a:ext uri="{FF2B5EF4-FFF2-40B4-BE49-F238E27FC236}">
              <a16:creationId xmlns:a16="http://schemas.microsoft.com/office/drawing/2014/main" id="{00000000-0008-0000-0F00-00000B010000}"/>
            </a:ext>
          </a:extLst>
        </xdr:cNvPr>
        <xdr:cNvSpPr txBox="1"/>
      </xdr:nvSpPr>
      <xdr:spPr>
        <a:xfrm>
          <a:off x="7626427" y="1015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46100</xdr:rowOff>
    </xdr:from>
    <xdr:ext cx="469744" cy="259045"/>
    <xdr:sp macro="" textlink="">
      <xdr:nvSpPr>
        <xdr:cNvPr id="268" name="n_4mainValue【体育館・プール】&#10;一人当たり面積">
          <a:extLst>
            <a:ext uri="{FF2B5EF4-FFF2-40B4-BE49-F238E27FC236}">
              <a16:creationId xmlns:a16="http://schemas.microsoft.com/office/drawing/2014/main" id="{00000000-0008-0000-0F00-00000C010000}"/>
            </a:ext>
          </a:extLst>
        </xdr:cNvPr>
        <xdr:cNvSpPr txBox="1"/>
      </xdr:nvSpPr>
      <xdr:spPr>
        <a:xfrm>
          <a:off x="6737427" y="1016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00000000-0008-0000-0F00-00002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93345</xdr:rowOff>
    </xdr:from>
    <xdr:to>
      <xdr:col>24</xdr:col>
      <xdr:colOff>62865</xdr:colOff>
      <xdr:row>85</xdr:row>
      <xdr:rowOff>74295</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flipV="1">
          <a:off x="4634865" y="13466445"/>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78122</xdr:rowOff>
    </xdr:from>
    <xdr:ext cx="405111" cy="259045"/>
    <xdr:sp macro="" textlink="">
      <xdr:nvSpPr>
        <xdr:cNvPr id="294" name="【福祉施設】&#10;有形固定資産減価償却率最小値テキスト">
          <a:extLst>
            <a:ext uri="{FF2B5EF4-FFF2-40B4-BE49-F238E27FC236}">
              <a16:creationId xmlns:a16="http://schemas.microsoft.com/office/drawing/2014/main" id="{00000000-0008-0000-0F00-000026010000}"/>
            </a:ext>
          </a:extLst>
        </xdr:cNvPr>
        <xdr:cNvSpPr txBox="1"/>
      </xdr:nvSpPr>
      <xdr:spPr>
        <a:xfrm>
          <a:off x="46736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74295</xdr:rowOff>
    </xdr:from>
    <xdr:to>
      <xdr:col>24</xdr:col>
      <xdr:colOff>152400</xdr:colOff>
      <xdr:row>85</xdr:row>
      <xdr:rowOff>74295</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40022</xdr:rowOff>
    </xdr:from>
    <xdr:ext cx="405111" cy="259045"/>
    <xdr:sp macro="" textlink="">
      <xdr:nvSpPr>
        <xdr:cNvPr id="296" name="【福祉施設】&#10;有形固定資産減価償却率最大値テキスト">
          <a:extLst>
            <a:ext uri="{FF2B5EF4-FFF2-40B4-BE49-F238E27FC236}">
              <a16:creationId xmlns:a16="http://schemas.microsoft.com/office/drawing/2014/main" id="{00000000-0008-0000-0F00-000028010000}"/>
            </a:ext>
          </a:extLst>
        </xdr:cNvPr>
        <xdr:cNvSpPr txBox="1"/>
      </xdr:nvSpPr>
      <xdr:spPr>
        <a:xfrm>
          <a:off x="4673600" y="1324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93345</xdr:rowOff>
    </xdr:from>
    <xdr:to>
      <xdr:col>24</xdr:col>
      <xdr:colOff>152400</xdr:colOff>
      <xdr:row>78</xdr:row>
      <xdr:rowOff>93345</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4546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103522</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00000000-0008-0000-0F00-00002A010000}"/>
            </a:ext>
          </a:extLst>
        </xdr:cNvPr>
        <xdr:cNvSpPr txBox="1"/>
      </xdr:nvSpPr>
      <xdr:spPr>
        <a:xfrm>
          <a:off x="4673600" y="1399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80645</xdr:rowOff>
    </xdr:from>
    <xdr:to>
      <xdr:col>24</xdr:col>
      <xdr:colOff>114300</xdr:colOff>
      <xdr:row>83</xdr:row>
      <xdr:rowOff>10795</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45847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154939</xdr:rowOff>
    </xdr:from>
    <xdr:to>
      <xdr:col>10</xdr:col>
      <xdr:colOff>165100</xdr:colOff>
      <xdr:row>82</xdr:row>
      <xdr:rowOff>85089</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1968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303" name="フローチャート: 判断 302">
          <a:extLst>
            <a:ext uri="{FF2B5EF4-FFF2-40B4-BE49-F238E27FC236}">
              <a16:creationId xmlns:a16="http://schemas.microsoft.com/office/drawing/2014/main" id="{00000000-0008-0000-0F00-00002F010000}"/>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113030</xdr:rowOff>
    </xdr:from>
    <xdr:to>
      <xdr:col>24</xdr:col>
      <xdr:colOff>114300</xdr:colOff>
      <xdr:row>84</xdr:row>
      <xdr:rowOff>43180</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4584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91457</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00000000-0008-0000-0F00-000036010000}"/>
            </a:ext>
          </a:extLst>
        </xdr:cNvPr>
        <xdr:cNvSpPr txBox="1"/>
      </xdr:nvSpPr>
      <xdr:spPr>
        <a:xfrm>
          <a:off x="4673600"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50164</xdr:rowOff>
    </xdr:from>
    <xdr:to>
      <xdr:col>20</xdr:col>
      <xdr:colOff>38100</xdr:colOff>
      <xdr:row>83</xdr:row>
      <xdr:rowOff>151764</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3746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100964</xdr:rowOff>
    </xdr:from>
    <xdr:to>
      <xdr:col>24</xdr:col>
      <xdr:colOff>63500</xdr:colOff>
      <xdr:row>83</xdr:row>
      <xdr:rowOff>163830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3797300" y="14331314"/>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6350</xdr:rowOff>
    </xdr:from>
    <xdr:to>
      <xdr:col>15</xdr:col>
      <xdr:colOff>101600</xdr:colOff>
      <xdr:row>83</xdr:row>
      <xdr:rowOff>107950</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2857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57150</xdr:rowOff>
    </xdr:from>
    <xdr:to>
      <xdr:col>19</xdr:col>
      <xdr:colOff>177800</xdr:colOff>
      <xdr:row>83</xdr:row>
      <xdr:rowOff>100964</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2908300" y="142875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160655</xdr:rowOff>
    </xdr:from>
    <xdr:to>
      <xdr:col>10</xdr:col>
      <xdr:colOff>165100</xdr:colOff>
      <xdr:row>83</xdr:row>
      <xdr:rowOff>90805</xdr:rowOff>
    </xdr:to>
    <xdr:sp macro="" textlink="">
      <xdr:nvSpPr>
        <xdr:cNvPr id="315" name="楕円 314">
          <a:extLst>
            <a:ext uri="{FF2B5EF4-FFF2-40B4-BE49-F238E27FC236}">
              <a16:creationId xmlns:a16="http://schemas.microsoft.com/office/drawing/2014/main" id="{00000000-0008-0000-0F00-00003B010000}"/>
            </a:ext>
          </a:extLst>
        </xdr:cNvPr>
        <xdr:cNvSpPr/>
      </xdr:nvSpPr>
      <xdr:spPr>
        <a:xfrm>
          <a:off x="1968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40005</xdr:rowOff>
    </xdr:from>
    <xdr:to>
      <xdr:col>15</xdr:col>
      <xdr:colOff>50800</xdr:colOff>
      <xdr:row>83</xdr:row>
      <xdr:rowOff>57150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2019300" y="142703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113030</xdr:rowOff>
    </xdr:from>
    <xdr:to>
      <xdr:col>6</xdr:col>
      <xdr:colOff>38100</xdr:colOff>
      <xdr:row>83</xdr:row>
      <xdr:rowOff>43180</xdr:rowOff>
    </xdr:to>
    <xdr:sp macro="" textlink="">
      <xdr:nvSpPr>
        <xdr:cNvPr id="317" name="楕円 316">
          <a:extLst>
            <a:ext uri="{FF2B5EF4-FFF2-40B4-BE49-F238E27FC236}">
              <a16:creationId xmlns:a16="http://schemas.microsoft.com/office/drawing/2014/main" id="{00000000-0008-0000-0F00-00003D010000}"/>
            </a:ext>
          </a:extLst>
        </xdr:cNvPr>
        <xdr:cNvSpPr/>
      </xdr:nvSpPr>
      <xdr:spPr>
        <a:xfrm>
          <a:off x="1079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163830</xdr:rowOff>
    </xdr:from>
    <xdr:to>
      <xdr:col>10</xdr:col>
      <xdr:colOff>114300</xdr:colOff>
      <xdr:row>83</xdr:row>
      <xdr:rowOff>40005</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1130300" y="142227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15891</xdr:rowOff>
    </xdr:from>
    <xdr:ext cx="405111" cy="259045"/>
    <xdr:sp macro="" textlink="">
      <xdr:nvSpPr>
        <xdr:cNvPr id="319" name="n_1aveValue【福祉施設】&#10;有形固定資産減価償却率">
          <a:extLst>
            <a:ext uri="{FF2B5EF4-FFF2-40B4-BE49-F238E27FC236}">
              <a16:creationId xmlns:a16="http://schemas.microsoft.com/office/drawing/2014/main" id="{00000000-0008-0000-0F00-00003F010000}"/>
            </a:ext>
          </a:extLst>
        </xdr:cNvPr>
        <xdr:cNvSpPr txBox="1"/>
      </xdr:nvSpPr>
      <xdr:spPr>
        <a:xfrm>
          <a:off x="35820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20" name="n_2aveValue【福祉施設】&#10;有形固定資産減価償却率">
          <a:extLst>
            <a:ext uri="{FF2B5EF4-FFF2-40B4-BE49-F238E27FC236}">
              <a16:creationId xmlns:a16="http://schemas.microsoft.com/office/drawing/2014/main" id="{00000000-0008-0000-0F00-000040010000}"/>
            </a:ext>
          </a:extLst>
        </xdr:cNvPr>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101616</xdr:rowOff>
    </xdr:from>
    <xdr:ext cx="405111" cy="259045"/>
    <xdr:sp macro="" textlink="">
      <xdr:nvSpPr>
        <xdr:cNvPr id="321" name="n_3aveValue【福祉施設】&#10;有形固定資産減価償却率">
          <a:extLst>
            <a:ext uri="{FF2B5EF4-FFF2-40B4-BE49-F238E27FC236}">
              <a16:creationId xmlns:a16="http://schemas.microsoft.com/office/drawing/2014/main" id="{00000000-0008-0000-0F00-000041010000}"/>
            </a:ext>
          </a:extLst>
        </xdr:cNvPr>
        <xdr:cNvSpPr txBox="1"/>
      </xdr:nvSpPr>
      <xdr:spPr>
        <a:xfrm>
          <a:off x="1816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22" name="n_4aveValue【福祉施設】&#10;有形固定資産減価償却率">
          <a:extLst>
            <a:ext uri="{FF2B5EF4-FFF2-40B4-BE49-F238E27FC236}">
              <a16:creationId xmlns:a16="http://schemas.microsoft.com/office/drawing/2014/main" id="{00000000-0008-0000-0F00-000042010000}"/>
            </a:ext>
          </a:extLst>
        </xdr:cNvPr>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142891</xdr:rowOff>
    </xdr:from>
    <xdr:ext cx="405111" cy="259045"/>
    <xdr:sp macro="" textlink="">
      <xdr:nvSpPr>
        <xdr:cNvPr id="323" name="n_1mainValue【福祉施設】&#10;有形固定資産減価償却率">
          <a:extLst>
            <a:ext uri="{FF2B5EF4-FFF2-40B4-BE49-F238E27FC236}">
              <a16:creationId xmlns:a16="http://schemas.microsoft.com/office/drawing/2014/main" id="{00000000-0008-0000-0F00-000043010000}"/>
            </a:ext>
          </a:extLst>
        </xdr:cNvPr>
        <xdr:cNvSpPr txBox="1"/>
      </xdr:nvSpPr>
      <xdr:spPr>
        <a:xfrm>
          <a:off x="3582044"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99077</xdr:rowOff>
    </xdr:from>
    <xdr:ext cx="405111" cy="259045"/>
    <xdr:sp macro="" textlink="">
      <xdr:nvSpPr>
        <xdr:cNvPr id="324" name="n_2mainValue【福祉施設】&#10;有形固定資産減価償却率">
          <a:extLst>
            <a:ext uri="{FF2B5EF4-FFF2-40B4-BE49-F238E27FC236}">
              <a16:creationId xmlns:a16="http://schemas.microsoft.com/office/drawing/2014/main" id="{00000000-0008-0000-0F00-000044010000}"/>
            </a:ext>
          </a:extLst>
        </xdr:cNvPr>
        <xdr:cNvSpPr txBox="1"/>
      </xdr:nvSpPr>
      <xdr:spPr>
        <a:xfrm>
          <a:off x="2705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81932</xdr:rowOff>
    </xdr:from>
    <xdr:ext cx="405111" cy="259045"/>
    <xdr:sp macro="" textlink="">
      <xdr:nvSpPr>
        <xdr:cNvPr id="325" name="n_3mainValue【福祉施設】&#10;有形固定資産減価償却率">
          <a:extLst>
            <a:ext uri="{FF2B5EF4-FFF2-40B4-BE49-F238E27FC236}">
              <a16:creationId xmlns:a16="http://schemas.microsoft.com/office/drawing/2014/main" id="{00000000-0008-0000-0F00-000045010000}"/>
            </a:ext>
          </a:extLst>
        </xdr:cNvPr>
        <xdr:cNvSpPr txBox="1"/>
      </xdr:nvSpPr>
      <xdr:spPr>
        <a:xfrm>
          <a:off x="1816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34307</xdr:rowOff>
    </xdr:from>
    <xdr:ext cx="405111" cy="259045"/>
    <xdr:sp macro="" textlink="">
      <xdr:nvSpPr>
        <xdr:cNvPr id="326" name="n_4mainValue【福祉施設】&#10;有形固定資産減価償却率">
          <a:extLst>
            <a:ext uri="{FF2B5EF4-FFF2-40B4-BE49-F238E27FC236}">
              <a16:creationId xmlns:a16="http://schemas.microsoft.com/office/drawing/2014/main" id="{00000000-0008-0000-0F00-000046010000}"/>
            </a:ext>
          </a:extLst>
        </xdr:cNvPr>
        <xdr:cNvSpPr txBox="1"/>
      </xdr:nvSpPr>
      <xdr:spPr>
        <a:xfrm>
          <a:off x="927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00000000-0008-0000-0F00-00005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80011</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flipV="1">
          <a:off x="10476865" y="13262611"/>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83838</xdr:rowOff>
    </xdr:from>
    <xdr:ext cx="469744" cy="259045"/>
    <xdr:sp macro="" textlink="">
      <xdr:nvSpPr>
        <xdr:cNvPr id="351" name="【福祉施設】&#10;一人当たり面積最小値テキスト">
          <a:extLst>
            <a:ext uri="{FF2B5EF4-FFF2-40B4-BE49-F238E27FC236}">
              <a16:creationId xmlns:a16="http://schemas.microsoft.com/office/drawing/2014/main" id="{00000000-0008-0000-0F00-00005F010000}"/>
            </a:ext>
          </a:extLst>
        </xdr:cNvPr>
        <xdr:cNvSpPr txBox="1"/>
      </xdr:nvSpPr>
      <xdr:spPr>
        <a:xfrm>
          <a:off x="10515600"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80011</xdr:rowOff>
    </xdr:from>
    <xdr:to>
      <xdr:col>55</xdr:col>
      <xdr:colOff>88900</xdr:colOff>
      <xdr:row>86</xdr:row>
      <xdr:rowOff>80011</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0388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53" name="【福祉施設】&#10;一人当たり面積最大値テキスト">
          <a:extLst>
            <a:ext uri="{FF2B5EF4-FFF2-40B4-BE49-F238E27FC236}">
              <a16:creationId xmlns:a16="http://schemas.microsoft.com/office/drawing/2014/main" id="{00000000-0008-0000-0F00-000061010000}"/>
            </a:ext>
          </a:extLst>
        </xdr:cNvPr>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80027</xdr:rowOff>
    </xdr:from>
    <xdr:ext cx="469744" cy="259045"/>
    <xdr:sp macro="" textlink="">
      <xdr:nvSpPr>
        <xdr:cNvPr id="355" name="【福祉施設】&#10;一人当たり面積平均値テキスト">
          <a:extLst>
            <a:ext uri="{FF2B5EF4-FFF2-40B4-BE49-F238E27FC236}">
              <a16:creationId xmlns:a16="http://schemas.microsoft.com/office/drawing/2014/main" id="{00000000-0008-0000-0F00-000063010000}"/>
            </a:ext>
          </a:extLst>
        </xdr:cNvPr>
        <xdr:cNvSpPr txBox="1"/>
      </xdr:nvSpPr>
      <xdr:spPr>
        <a:xfrm>
          <a:off x="10515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124461</xdr:rowOff>
    </xdr:from>
    <xdr:to>
      <xdr:col>41</xdr:col>
      <xdr:colOff>101600</xdr:colOff>
      <xdr:row>84</xdr:row>
      <xdr:rowOff>54611</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7810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86361</xdr:rowOff>
    </xdr:from>
    <xdr:to>
      <xdr:col>36</xdr:col>
      <xdr:colOff>165100</xdr:colOff>
      <xdr:row>84</xdr:row>
      <xdr:rowOff>16511</xdr:rowOff>
    </xdr:to>
    <xdr:sp macro="" textlink="">
      <xdr:nvSpPr>
        <xdr:cNvPr id="360" name="フローチャート: 判断 359">
          <a:extLst>
            <a:ext uri="{FF2B5EF4-FFF2-40B4-BE49-F238E27FC236}">
              <a16:creationId xmlns:a16="http://schemas.microsoft.com/office/drawing/2014/main" id="{00000000-0008-0000-0F00-000068010000}"/>
            </a:ext>
          </a:extLst>
        </xdr:cNvPr>
        <xdr:cNvSpPr/>
      </xdr:nvSpPr>
      <xdr:spPr>
        <a:xfrm>
          <a:off x="6921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74930</xdr:rowOff>
    </xdr:from>
    <xdr:to>
      <xdr:col>55</xdr:col>
      <xdr:colOff>50800</xdr:colOff>
      <xdr:row>83</xdr:row>
      <xdr:rowOff>5080</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104267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97807</xdr:rowOff>
    </xdr:from>
    <xdr:ext cx="469744" cy="259045"/>
    <xdr:sp macro="" textlink="">
      <xdr:nvSpPr>
        <xdr:cNvPr id="367" name="【福祉施設】&#10;一人当たり面積該当値テキスト">
          <a:extLst>
            <a:ext uri="{FF2B5EF4-FFF2-40B4-BE49-F238E27FC236}">
              <a16:creationId xmlns:a16="http://schemas.microsoft.com/office/drawing/2014/main" id="{00000000-0008-0000-0F00-00006F010000}"/>
            </a:ext>
          </a:extLst>
        </xdr:cNvPr>
        <xdr:cNvSpPr txBox="1"/>
      </xdr:nvSpPr>
      <xdr:spPr>
        <a:xfrm>
          <a:off x="10515600" y="139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93980</xdr:rowOff>
    </xdr:from>
    <xdr:to>
      <xdr:col>50</xdr:col>
      <xdr:colOff>165100</xdr:colOff>
      <xdr:row>82</xdr:row>
      <xdr:rowOff>24130</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9588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144780</xdr:rowOff>
    </xdr:from>
    <xdr:to>
      <xdr:col>55</xdr:col>
      <xdr:colOff>0</xdr:colOff>
      <xdr:row>82</xdr:row>
      <xdr:rowOff>125730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9639300" y="1403223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101600</xdr:rowOff>
    </xdr:from>
    <xdr:to>
      <xdr:col>46</xdr:col>
      <xdr:colOff>38100</xdr:colOff>
      <xdr:row>82</xdr:row>
      <xdr:rowOff>31750</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8699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144780</xdr:rowOff>
    </xdr:from>
    <xdr:to>
      <xdr:col>50</xdr:col>
      <xdr:colOff>114300</xdr:colOff>
      <xdr:row>81</xdr:row>
      <xdr:rowOff>152400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8750300" y="14032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139700</xdr:rowOff>
    </xdr:from>
    <xdr:to>
      <xdr:col>41</xdr:col>
      <xdr:colOff>101600</xdr:colOff>
      <xdr:row>81</xdr:row>
      <xdr:rowOff>69850</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7810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19050</xdr:rowOff>
    </xdr:from>
    <xdr:to>
      <xdr:col>45</xdr:col>
      <xdr:colOff>177800</xdr:colOff>
      <xdr:row>81</xdr:row>
      <xdr:rowOff>152400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7861300" y="13906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147320</xdr:rowOff>
    </xdr:from>
    <xdr:to>
      <xdr:col>36</xdr:col>
      <xdr:colOff>165100</xdr:colOff>
      <xdr:row>81</xdr:row>
      <xdr:rowOff>77470</xdr:rowOff>
    </xdr:to>
    <xdr:sp macro="" textlink="">
      <xdr:nvSpPr>
        <xdr:cNvPr id="374" name="楕円 373">
          <a:extLst>
            <a:ext uri="{FF2B5EF4-FFF2-40B4-BE49-F238E27FC236}">
              <a16:creationId xmlns:a16="http://schemas.microsoft.com/office/drawing/2014/main" id="{00000000-0008-0000-0F00-000076010000}"/>
            </a:ext>
          </a:extLst>
        </xdr:cNvPr>
        <xdr:cNvSpPr/>
      </xdr:nvSpPr>
      <xdr:spPr>
        <a:xfrm>
          <a:off x="6921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19050</xdr:rowOff>
    </xdr:from>
    <xdr:to>
      <xdr:col>41</xdr:col>
      <xdr:colOff>50800</xdr:colOff>
      <xdr:row>81</xdr:row>
      <xdr:rowOff>26670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flipV="1">
          <a:off x="6972300" y="13906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22877</xdr:rowOff>
    </xdr:from>
    <xdr:ext cx="469744" cy="259045"/>
    <xdr:sp macro="" textlink="">
      <xdr:nvSpPr>
        <xdr:cNvPr id="376" name="n_1aveValue【福祉施設】&#10;一人当たり面積">
          <a:extLst>
            <a:ext uri="{FF2B5EF4-FFF2-40B4-BE49-F238E27FC236}">
              <a16:creationId xmlns:a16="http://schemas.microsoft.com/office/drawing/2014/main" id="{00000000-0008-0000-0F00-000078010000}"/>
            </a:ext>
          </a:extLst>
        </xdr:cNvPr>
        <xdr:cNvSpPr txBox="1"/>
      </xdr:nvSpPr>
      <xdr:spPr>
        <a:xfrm>
          <a:off x="9391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49547</xdr:rowOff>
    </xdr:from>
    <xdr:ext cx="469744" cy="259045"/>
    <xdr:sp macro="" textlink="">
      <xdr:nvSpPr>
        <xdr:cNvPr id="377" name="n_2aveValue【福祉施設】&#10;一人当たり面積">
          <a:extLst>
            <a:ext uri="{FF2B5EF4-FFF2-40B4-BE49-F238E27FC236}">
              <a16:creationId xmlns:a16="http://schemas.microsoft.com/office/drawing/2014/main" id="{00000000-0008-0000-0F00-000079010000}"/>
            </a:ext>
          </a:extLst>
        </xdr:cNvPr>
        <xdr:cNvSpPr txBox="1"/>
      </xdr:nvSpPr>
      <xdr:spPr>
        <a:xfrm>
          <a:off x="8515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45738</xdr:rowOff>
    </xdr:from>
    <xdr:ext cx="469744" cy="259045"/>
    <xdr:sp macro="" textlink="">
      <xdr:nvSpPr>
        <xdr:cNvPr id="378" name="n_3aveValue【福祉施設】&#10;一人当たり面積">
          <a:extLst>
            <a:ext uri="{FF2B5EF4-FFF2-40B4-BE49-F238E27FC236}">
              <a16:creationId xmlns:a16="http://schemas.microsoft.com/office/drawing/2014/main" id="{00000000-0008-0000-0F00-00007A010000}"/>
            </a:ext>
          </a:extLst>
        </xdr:cNvPr>
        <xdr:cNvSpPr txBox="1"/>
      </xdr:nvSpPr>
      <xdr:spPr>
        <a:xfrm>
          <a:off x="7626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79" name="n_4aveValue【福祉施設】&#10;一人当たり面積">
          <a:extLst>
            <a:ext uri="{FF2B5EF4-FFF2-40B4-BE49-F238E27FC236}">
              <a16:creationId xmlns:a16="http://schemas.microsoft.com/office/drawing/2014/main" id="{00000000-0008-0000-0F00-00007B010000}"/>
            </a:ext>
          </a:extLst>
        </xdr:cNvPr>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40657</xdr:rowOff>
    </xdr:from>
    <xdr:ext cx="469744" cy="259045"/>
    <xdr:sp macro="" textlink="">
      <xdr:nvSpPr>
        <xdr:cNvPr id="380" name="n_1mainValue【福祉施設】&#10;一人当たり面積">
          <a:extLst>
            <a:ext uri="{FF2B5EF4-FFF2-40B4-BE49-F238E27FC236}">
              <a16:creationId xmlns:a16="http://schemas.microsoft.com/office/drawing/2014/main" id="{00000000-0008-0000-0F00-00007C010000}"/>
            </a:ext>
          </a:extLst>
        </xdr:cNvPr>
        <xdr:cNvSpPr txBox="1"/>
      </xdr:nvSpPr>
      <xdr:spPr>
        <a:xfrm>
          <a:off x="9391727" y="137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48277</xdr:rowOff>
    </xdr:from>
    <xdr:ext cx="469744" cy="259045"/>
    <xdr:sp macro="" textlink="">
      <xdr:nvSpPr>
        <xdr:cNvPr id="381" name="n_2mainValue【福祉施設】&#10;一人当たり面積">
          <a:extLst>
            <a:ext uri="{FF2B5EF4-FFF2-40B4-BE49-F238E27FC236}">
              <a16:creationId xmlns:a16="http://schemas.microsoft.com/office/drawing/2014/main" id="{00000000-0008-0000-0F00-00007D010000}"/>
            </a:ext>
          </a:extLst>
        </xdr:cNvPr>
        <xdr:cNvSpPr txBox="1"/>
      </xdr:nvSpPr>
      <xdr:spPr>
        <a:xfrm>
          <a:off x="85154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86377</xdr:rowOff>
    </xdr:from>
    <xdr:ext cx="469744" cy="259045"/>
    <xdr:sp macro="" textlink="">
      <xdr:nvSpPr>
        <xdr:cNvPr id="382" name="n_3mainValue【福祉施設】&#10;一人当たり面積">
          <a:extLst>
            <a:ext uri="{FF2B5EF4-FFF2-40B4-BE49-F238E27FC236}">
              <a16:creationId xmlns:a16="http://schemas.microsoft.com/office/drawing/2014/main" id="{00000000-0008-0000-0F00-00007E010000}"/>
            </a:ext>
          </a:extLst>
        </xdr:cNvPr>
        <xdr:cNvSpPr txBox="1"/>
      </xdr:nvSpPr>
      <xdr:spPr>
        <a:xfrm>
          <a:off x="7626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93997</xdr:rowOff>
    </xdr:from>
    <xdr:ext cx="469744" cy="259045"/>
    <xdr:sp macro="" textlink="">
      <xdr:nvSpPr>
        <xdr:cNvPr id="383" name="n_4mainValue【福祉施設】&#10;一人当たり面積">
          <a:extLst>
            <a:ext uri="{FF2B5EF4-FFF2-40B4-BE49-F238E27FC236}">
              <a16:creationId xmlns:a16="http://schemas.microsoft.com/office/drawing/2014/main" id="{00000000-0008-0000-0F00-00007F010000}"/>
            </a:ext>
          </a:extLst>
        </xdr:cNvPr>
        <xdr:cNvSpPr txBox="1"/>
      </xdr:nvSpPr>
      <xdr:spPr>
        <a:xfrm>
          <a:off x="6737427"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a:extLst>
            <a:ext uri="{FF2B5EF4-FFF2-40B4-BE49-F238E27FC236}">
              <a16:creationId xmlns:a16="http://schemas.microsoft.com/office/drawing/2014/main" id="{00000000-0008-0000-0F00-000098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a:extLst>
            <a:ext uri="{FF2B5EF4-FFF2-40B4-BE49-F238E27FC236}">
              <a16:creationId xmlns:a16="http://schemas.microsoft.com/office/drawing/2014/main" id="{00000000-0008-0000-0F00-00009A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12" name="【市民会館】&#10;有形固定資産減価償却率最大値テキスト">
          <a:extLst>
            <a:ext uri="{FF2B5EF4-FFF2-40B4-BE49-F238E27FC236}">
              <a16:creationId xmlns:a16="http://schemas.microsoft.com/office/drawing/2014/main" id="{00000000-0008-0000-0F00-00009C010000}"/>
            </a:ext>
          </a:extLst>
        </xdr:cNvPr>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58075</xdr:rowOff>
    </xdr:from>
    <xdr:ext cx="405111" cy="259045"/>
    <xdr:sp macro="" textlink="">
      <xdr:nvSpPr>
        <xdr:cNvPr id="414" name="【市民会館】&#10;有形固定資産減価償却率平均値テキスト">
          <a:extLst>
            <a:ext uri="{FF2B5EF4-FFF2-40B4-BE49-F238E27FC236}">
              <a16:creationId xmlns:a16="http://schemas.microsoft.com/office/drawing/2014/main" id="{00000000-0008-0000-0F00-00009E010000}"/>
            </a:ext>
          </a:extLst>
        </xdr:cNvPr>
        <xdr:cNvSpPr txBox="1"/>
      </xdr:nvSpPr>
      <xdr:spPr>
        <a:xfrm>
          <a:off x="4673600" y="17717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35198</xdr:rowOff>
    </xdr:from>
    <xdr:to>
      <xdr:col>24</xdr:col>
      <xdr:colOff>114300</xdr:colOff>
      <xdr:row>104</xdr:row>
      <xdr:rowOff>136798</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4584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15602</xdr:rowOff>
    </xdr:from>
    <xdr:to>
      <xdr:col>20</xdr:col>
      <xdr:colOff>38100</xdr:colOff>
      <xdr:row>104</xdr:row>
      <xdr:rowOff>117202</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3746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9071</xdr:rowOff>
    </xdr:from>
    <xdr:to>
      <xdr:col>10</xdr:col>
      <xdr:colOff>165100</xdr:colOff>
      <xdr:row>104</xdr:row>
      <xdr:rowOff>110671</xdr:rowOff>
    </xdr:to>
    <xdr:sp macro="" textlink="">
      <xdr:nvSpPr>
        <xdr:cNvPr id="418" name="フローチャート: 判断 417">
          <a:extLst>
            <a:ext uri="{FF2B5EF4-FFF2-40B4-BE49-F238E27FC236}">
              <a16:creationId xmlns:a16="http://schemas.microsoft.com/office/drawing/2014/main" id="{00000000-0008-0000-0F00-0000A2010000}"/>
            </a:ext>
          </a:extLst>
        </xdr:cNvPr>
        <xdr:cNvSpPr/>
      </xdr:nvSpPr>
      <xdr:spPr>
        <a:xfrm>
          <a:off x="1968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87449</xdr:rowOff>
    </xdr:from>
    <xdr:to>
      <xdr:col>6</xdr:col>
      <xdr:colOff>38100</xdr:colOff>
      <xdr:row>105</xdr:row>
      <xdr:rowOff>17599</xdr:rowOff>
    </xdr:to>
    <xdr:sp macro="" textlink="">
      <xdr:nvSpPr>
        <xdr:cNvPr id="419" name="フローチャート: 判断 418">
          <a:extLst>
            <a:ext uri="{FF2B5EF4-FFF2-40B4-BE49-F238E27FC236}">
              <a16:creationId xmlns:a16="http://schemas.microsoft.com/office/drawing/2014/main" id="{00000000-0008-0000-0F00-0000A3010000}"/>
            </a:ext>
          </a:extLst>
        </xdr:cNvPr>
        <xdr:cNvSpPr/>
      </xdr:nvSpPr>
      <xdr:spPr>
        <a:xfrm>
          <a:off x="1079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156029</xdr:rowOff>
    </xdr:from>
    <xdr:to>
      <xdr:col>24</xdr:col>
      <xdr:colOff>114300</xdr:colOff>
      <xdr:row>109</xdr:row>
      <xdr:rowOff>86179</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4584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70956</xdr:rowOff>
    </xdr:from>
    <xdr:ext cx="469744" cy="259045"/>
    <xdr:sp macro="" textlink="">
      <xdr:nvSpPr>
        <xdr:cNvPr id="426" name="【市民会館】&#10;有形固定資産減価償却率該当値テキスト">
          <a:extLst>
            <a:ext uri="{FF2B5EF4-FFF2-40B4-BE49-F238E27FC236}">
              <a16:creationId xmlns:a16="http://schemas.microsoft.com/office/drawing/2014/main" id="{00000000-0008-0000-0F00-0000AA010000}"/>
            </a:ext>
          </a:extLst>
        </xdr:cNvPr>
        <xdr:cNvSpPr txBox="1"/>
      </xdr:nvSpPr>
      <xdr:spPr>
        <a:xfrm>
          <a:off x="4673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35379</xdr:rowOff>
    </xdr:from>
    <xdr:to>
      <xdr:col>24</xdr:col>
      <xdr:colOff>63500</xdr:colOff>
      <xdr:row>109</xdr:row>
      <xdr:rowOff>35379</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3797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126637</xdr:rowOff>
    </xdr:from>
    <xdr:to>
      <xdr:col>15</xdr:col>
      <xdr:colOff>101600</xdr:colOff>
      <xdr:row>109</xdr:row>
      <xdr:rowOff>56787</xdr:rowOff>
    </xdr:to>
    <xdr:sp macro="" textlink="">
      <xdr:nvSpPr>
        <xdr:cNvPr id="429" name="楕円 428">
          <a:extLst>
            <a:ext uri="{FF2B5EF4-FFF2-40B4-BE49-F238E27FC236}">
              <a16:creationId xmlns:a16="http://schemas.microsoft.com/office/drawing/2014/main" id="{00000000-0008-0000-0F00-0000AD010000}"/>
            </a:ext>
          </a:extLst>
        </xdr:cNvPr>
        <xdr:cNvSpPr/>
      </xdr:nvSpPr>
      <xdr:spPr>
        <a:xfrm>
          <a:off x="28575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5987</xdr:rowOff>
    </xdr:from>
    <xdr:to>
      <xdr:col>19</xdr:col>
      <xdr:colOff>177800</xdr:colOff>
      <xdr:row>109</xdr:row>
      <xdr:rowOff>35379</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2908300" y="1869403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90714</xdr:rowOff>
    </xdr:from>
    <xdr:to>
      <xdr:col>10</xdr:col>
      <xdr:colOff>165100</xdr:colOff>
      <xdr:row>109</xdr:row>
      <xdr:rowOff>20864</xdr:rowOff>
    </xdr:to>
    <xdr:sp macro="" textlink="">
      <xdr:nvSpPr>
        <xdr:cNvPr id="431" name="楕円 430">
          <a:extLst>
            <a:ext uri="{FF2B5EF4-FFF2-40B4-BE49-F238E27FC236}">
              <a16:creationId xmlns:a16="http://schemas.microsoft.com/office/drawing/2014/main" id="{00000000-0008-0000-0F00-0000AF010000}"/>
            </a:ext>
          </a:extLst>
        </xdr:cNvPr>
        <xdr:cNvSpPr/>
      </xdr:nvSpPr>
      <xdr:spPr>
        <a:xfrm>
          <a:off x="1968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141514</xdr:rowOff>
    </xdr:from>
    <xdr:to>
      <xdr:col>15</xdr:col>
      <xdr:colOff>50800</xdr:colOff>
      <xdr:row>109</xdr:row>
      <xdr:rowOff>5987</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2019300" y="186581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58057</xdr:rowOff>
    </xdr:from>
    <xdr:to>
      <xdr:col>6</xdr:col>
      <xdr:colOff>38100</xdr:colOff>
      <xdr:row>108</xdr:row>
      <xdr:rowOff>159657</xdr:rowOff>
    </xdr:to>
    <xdr:sp macro="" textlink="">
      <xdr:nvSpPr>
        <xdr:cNvPr id="433" name="楕円 432">
          <a:extLst>
            <a:ext uri="{FF2B5EF4-FFF2-40B4-BE49-F238E27FC236}">
              <a16:creationId xmlns:a16="http://schemas.microsoft.com/office/drawing/2014/main" id="{00000000-0008-0000-0F00-0000B1010000}"/>
            </a:ext>
          </a:extLst>
        </xdr:cNvPr>
        <xdr:cNvSpPr/>
      </xdr:nvSpPr>
      <xdr:spPr>
        <a:xfrm>
          <a:off x="1079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108857</xdr:rowOff>
    </xdr:from>
    <xdr:to>
      <xdr:col>10</xdr:col>
      <xdr:colOff>114300</xdr:colOff>
      <xdr:row>108</xdr:row>
      <xdr:rowOff>141514</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130300" y="18625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133729</xdr:rowOff>
    </xdr:from>
    <xdr:ext cx="405111" cy="259045"/>
    <xdr:sp macro="" textlink="">
      <xdr:nvSpPr>
        <xdr:cNvPr id="435" name="n_1aveValue【市民会館】&#10;有形固定資産減価償却率">
          <a:extLst>
            <a:ext uri="{FF2B5EF4-FFF2-40B4-BE49-F238E27FC236}">
              <a16:creationId xmlns:a16="http://schemas.microsoft.com/office/drawing/2014/main" id="{00000000-0008-0000-0F00-0000B3010000}"/>
            </a:ext>
          </a:extLst>
        </xdr:cNvPr>
        <xdr:cNvSpPr txBox="1"/>
      </xdr:nvSpPr>
      <xdr:spPr>
        <a:xfrm>
          <a:off x="35820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36" name="n_2aveValue【市民会館】&#10;有形固定資産減価償却率">
          <a:extLst>
            <a:ext uri="{FF2B5EF4-FFF2-40B4-BE49-F238E27FC236}">
              <a16:creationId xmlns:a16="http://schemas.microsoft.com/office/drawing/2014/main" id="{00000000-0008-0000-0F00-0000B4010000}"/>
            </a:ext>
          </a:extLst>
        </xdr:cNvPr>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127198</xdr:rowOff>
    </xdr:from>
    <xdr:ext cx="405111" cy="259045"/>
    <xdr:sp macro="" textlink="">
      <xdr:nvSpPr>
        <xdr:cNvPr id="437" name="n_3aveValue【市民会館】&#10;有形固定資産減価償却率">
          <a:extLst>
            <a:ext uri="{FF2B5EF4-FFF2-40B4-BE49-F238E27FC236}">
              <a16:creationId xmlns:a16="http://schemas.microsoft.com/office/drawing/2014/main" id="{00000000-0008-0000-0F00-0000B5010000}"/>
            </a:ext>
          </a:extLst>
        </xdr:cNvPr>
        <xdr:cNvSpPr txBox="1"/>
      </xdr:nvSpPr>
      <xdr:spPr>
        <a:xfrm>
          <a:off x="1816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34126</xdr:rowOff>
    </xdr:from>
    <xdr:ext cx="405111" cy="259045"/>
    <xdr:sp macro="" textlink="">
      <xdr:nvSpPr>
        <xdr:cNvPr id="438" name="n_4aveValue【市民会館】&#10;有形固定資産減価償却率">
          <a:extLst>
            <a:ext uri="{FF2B5EF4-FFF2-40B4-BE49-F238E27FC236}">
              <a16:creationId xmlns:a16="http://schemas.microsoft.com/office/drawing/2014/main" id="{00000000-0008-0000-0F00-0000B6010000}"/>
            </a:ext>
          </a:extLst>
        </xdr:cNvPr>
        <xdr:cNvSpPr txBox="1"/>
      </xdr:nvSpPr>
      <xdr:spPr>
        <a:xfrm>
          <a:off x="9277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439" name="n_1mainValue【市民会館】&#10;有形固定資産減価償却率">
          <a:extLst>
            <a:ext uri="{FF2B5EF4-FFF2-40B4-BE49-F238E27FC236}">
              <a16:creationId xmlns:a16="http://schemas.microsoft.com/office/drawing/2014/main" id="{00000000-0008-0000-0F00-0000B7010000}"/>
            </a:ext>
          </a:extLst>
        </xdr:cNvPr>
        <xdr:cNvSpPr txBox="1"/>
      </xdr:nvSpPr>
      <xdr:spPr>
        <a:xfrm>
          <a:off x="3549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47914</xdr:rowOff>
    </xdr:from>
    <xdr:ext cx="405111" cy="259045"/>
    <xdr:sp macro="" textlink="">
      <xdr:nvSpPr>
        <xdr:cNvPr id="440" name="n_2mainValue【市民会館】&#10;有形固定資産減価償却率">
          <a:extLst>
            <a:ext uri="{FF2B5EF4-FFF2-40B4-BE49-F238E27FC236}">
              <a16:creationId xmlns:a16="http://schemas.microsoft.com/office/drawing/2014/main" id="{00000000-0008-0000-0F00-0000B8010000}"/>
            </a:ext>
          </a:extLst>
        </xdr:cNvPr>
        <xdr:cNvSpPr txBox="1"/>
      </xdr:nvSpPr>
      <xdr:spPr>
        <a:xfrm>
          <a:off x="2705744" y="1873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11991</xdr:rowOff>
    </xdr:from>
    <xdr:ext cx="405111" cy="259045"/>
    <xdr:sp macro="" textlink="">
      <xdr:nvSpPr>
        <xdr:cNvPr id="441" name="n_3mainValue【市民会館】&#10;有形固定資産減価償却率">
          <a:extLst>
            <a:ext uri="{FF2B5EF4-FFF2-40B4-BE49-F238E27FC236}">
              <a16:creationId xmlns:a16="http://schemas.microsoft.com/office/drawing/2014/main" id="{00000000-0008-0000-0F00-0000B9010000}"/>
            </a:ext>
          </a:extLst>
        </xdr:cNvPr>
        <xdr:cNvSpPr txBox="1"/>
      </xdr:nvSpPr>
      <xdr:spPr>
        <a:xfrm>
          <a:off x="1816744" y="187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150784</xdr:rowOff>
    </xdr:from>
    <xdr:ext cx="405111" cy="259045"/>
    <xdr:sp macro="" textlink="">
      <xdr:nvSpPr>
        <xdr:cNvPr id="442" name="n_4mainValue【市民会館】&#10;有形固定資産減価償却率">
          <a:extLst>
            <a:ext uri="{FF2B5EF4-FFF2-40B4-BE49-F238E27FC236}">
              <a16:creationId xmlns:a16="http://schemas.microsoft.com/office/drawing/2014/main" id="{00000000-0008-0000-0F00-0000BA010000}"/>
            </a:ext>
          </a:extLst>
        </xdr:cNvPr>
        <xdr:cNvSpPr txBox="1"/>
      </xdr:nvSpPr>
      <xdr:spPr>
        <a:xfrm>
          <a:off x="927744" y="1866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a:extLst>
            <a:ext uri="{FF2B5EF4-FFF2-40B4-BE49-F238E27FC236}">
              <a16:creationId xmlns:a16="http://schemas.microsoft.com/office/drawing/2014/main" id="{00000000-0008-0000-0F00-0000D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15239</xdr:rowOff>
    </xdr:from>
    <xdr:to>
      <xdr:col>54</xdr:col>
      <xdr:colOff>189865</xdr:colOff>
      <xdr:row>108</xdr:row>
      <xdr:rowOff>19050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flipV="1">
          <a:off x="10476865" y="1716023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67" name="【市民会館】&#10;一人当たり面積最小値テキスト">
          <a:extLst>
            <a:ext uri="{FF2B5EF4-FFF2-40B4-BE49-F238E27FC236}">
              <a16:creationId xmlns:a16="http://schemas.microsoft.com/office/drawing/2014/main" id="{00000000-0008-0000-0F00-0000D3010000}"/>
            </a:ext>
          </a:extLst>
        </xdr:cNvPr>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133366</xdr:rowOff>
    </xdr:from>
    <xdr:ext cx="469744" cy="259045"/>
    <xdr:sp macro="" textlink="">
      <xdr:nvSpPr>
        <xdr:cNvPr id="469" name="【市民会館】&#10;一人当たり面積最大値テキスト">
          <a:extLst>
            <a:ext uri="{FF2B5EF4-FFF2-40B4-BE49-F238E27FC236}">
              <a16:creationId xmlns:a16="http://schemas.microsoft.com/office/drawing/2014/main" id="{00000000-0008-0000-0F00-0000D5010000}"/>
            </a:ext>
          </a:extLst>
        </xdr:cNvPr>
        <xdr:cNvSpPr txBox="1"/>
      </xdr:nvSpPr>
      <xdr:spPr>
        <a:xfrm>
          <a:off x="10515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15239</xdr:rowOff>
    </xdr:from>
    <xdr:to>
      <xdr:col>55</xdr:col>
      <xdr:colOff>88900</xdr:colOff>
      <xdr:row>100</xdr:row>
      <xdr:rowOff>15239</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0388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71" name="【市民会館】&#10;一人当たり面積平均値テキスト">
          <a:extLst>
            <a:ext uri="{FF2B5EF4-FFF2-40B4-BE49-F238E27FC236}">
              <a16:creationId xmlns:a16="http://schemas.microsoft.com/office/drawing/2014/main" id="{00000000-0008-0000-0F00-0000D7010000}"/>
            </a:ext>
          </a:extLst>
        </xdr:cNvPr>
        <xdr:cNvSpPr txBox="1"/>
      </xdr:nvSpPr>
      <xdr:spPr>
        <a:xfrm>
          <a:off x="10515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71120</xdr:rowOff>
    </xdr:from>
    <xdr:to>
      <xdr:col>46</xdr:col>
      <xdr:colOff>38100</xdr:colOff>
      <xdr:row>106</xdr:row>
      <xdr:rowOff>1270</xdr:rowOff>
    </xdr:to>
    <xdr:sp macro="" textlink="">
      <xdr:nvSpPr>
        <xdr:cNvPr id="474" name="フローチャート: 判断 473">
          <a:extLst>
            <a:ext uri="{FF2B5EF4-FFF2-40B4-BE49-F238E27FC236}">
              <a16:creationId xmlns:a16="http://schemas.microsoft.com/office/drawing/2014/main" id="{00000000-0008-0000-0F00-0000DA010000}"/>
            </a:ext>
          </a:extLst>
        </xdr:cNvPr>
        <xdr:cNvSpPr/>
      </xdr:nvSpPr>
      <xdr:spPr>
        <a:xfrm>
          <a:off x="8699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78739</xdr:rowOff>
    </xdr:from>
    <xdr:to>
      <xdr:col>41</xdr:col>
      <xdr:colOff>101600</xdr:colOff>
      <xdr:row>106</xdr:row>
      <xdr:rowOff>8889</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7810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55880</xdr:rowOff>
    </xdr:from>
    <xdr:to>
      <xdr:col>36</xdr:col>
      <xdr:colOff>165100</xdr:colOff>
      <xdr:row>105</xdr:row>
      <xdr:rowOff>157480</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692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147320</xdr:rowOff>
    </xdr:from>
    <xdr:to>
      <xdr:col>55</xdr:col>
      <xdr:colOff>50800</xdr:colOff>
      <xdr:row>107</xdr:row>
      <xdr:rowOff>77470</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104267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125747</xdr:rowOff>
    </xdr:from>
    <xdr:ext cx="469744" cy="259045"/>
    <xdr:sp macro="" textlink="">
      <xdr:nvSpPr>
        <xdr:cNvPr id="483" name="【市民会館】&#10;一人当たり面積該当値テキスト">
          <a:extLst>
            <a:ext uri="{FF2B5EF4-FFF2-40B4-BE49-F238E27FC236}">
              <a16:creationId xmlns:a16="http://schemas.microsoft.com/office/drawing/2014/main" id="{00000000-0008-0000-0F00-0000E3010000}"/>
            </a:ext>
          </a:extLst>
        </xdr:cNvPr>
        <xdr:cNvSpPr txBox="1"/>
      </xdr:nvSpPr>
      <xdr:spPr>
        <a:xfrm>
          <a:off x="10515600"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151130</xdr:rowOff>
    </xdr:from>
    <xdr:to>
      <xdr:col>50</xdr:col>
      <xdr:colOff>165100</xdr:colOff>
      <xdr:row>107</xdr:row>
      <xdr:rowOff>81280</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9588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26670</xdr:rowOff>
    </xdr:from>
    <xdr:to>
      <xdr:col>55</xdr:col>
      <xdr:colOff>0</xdr:colOff>
      <xdr:row>107</xdr:row>
      <xdr:rowOff>30480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9639300" y="183718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154939</xdr:rowOff>
    </xdr:from>
    <xdr:to>
      <xdr:col>46</xdr:col>
      <xdr:colOff>38100</xdr:colOff>
      <xdr:row>107</xdr:row>
      <xdr:rowOff>85089</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8699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30480</xdr:rowOff>
    </xdr:from>
    <xdr:to>
      <xdr:col>50</xdr:col>
      <xdr:colOff>114300</xdr:colOff>
      <xdr:row>107</xdr:row>
      <xdr:rowOff>34289</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flipV="1">
          <a:off x="8750300" y="183756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166370</xdr:rowOff>
    </xdr:from>
    <xdr:to>
      <xdr:col>41</xdr:col>
      <xdr:colOff>101600</xdr:colOff>
      <xdr:row>107</xdr:row>
      <xdr:rowOff>96520</xdr:rowOff>
    </xdr:to>
    <xdr:sp macro="" textlink="">
      <xdr:nvSpPr>
        <xdr:cNvPr id="488" name="楕円 487">
          <a:extLst>
            <a:ext uri="{FF2B5EF4-FFF2-40B4-BE49-F238E27FC236}">
              <a16:creationId xmlns:a16="http://schemas.microsoft.com/office/drawing/2014/main" id="{00000000-0008-0000-0F00-0000E8010000}"/>
            </a:ext>
          </a:extLst>
        </xdr:cNvPr>
        <xdr:cNvSpPr/>
      </xdr:nvSpPr>
      <xdr:spPr>
        <a:xfrm>
          <a:off x="7810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34289</xdr:rowOff>
    </xdr:from>
    <xdr:to>
      <xdr:col>45</xdr:col>
      <xdr:colOff>177800</xdr:colOff>
      <xdr:row>107</xdr:row>
      <xdr:rowOff>45720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flipV="1">
          <a:off x="7861300" y="183794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166370</xdr:rowOff>
    </xdr:from>
    <xdr:to>
      <xdr:col>36</xdr:col>
      <xdr:colOff>165100</xdr:colOff>
      <xdr:row>107</xdr:row>
      <xdr:rowOff>96520</xdr:rowOff>
    </xdr:to>
    <xdr:sp macro="" textlink="">
      <xdr:nvSpPr>
        <xdr:cNvPr id="490" name="楕円 489">
          <a:extLst>
            <a:ext uri="{FF2B5EF4-FFF2-40B4-BE49-F238E27FC236}">
              <a16:creationId xmlns:a16="http://schemas.microsoft.com/office/drawing/2014/main" id="{00000000-0008-0000-0F00-0000EA010000}"/>
            </a:ext>
          </a:extLst>
        </xdr:cNvPr>
        <xdr:cNvSpPr/>
      </xdr:nvSpPr>
      <xdr:spPr>
        <a:xfrm>
          <a:off x="6921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45720</xdr:rowOff>
    </xdr:from>
    <xdr:to>
      <xdr:col>41</xdr:col>
      <xdr:colOff>50800</xdr:colOff>
      <xdr:row>107</xdr:row>
      <xdr:rowOff>45720</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6972300" y="1839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113047</xdr:rowOff>
    </xdr:from>
    <xdr:ext cx="469744" cy="259045"/>
    <xdr:sp macro="" textlink="">
      <xdr:nvSpPr>
        <xdr:cNvPr id="492" name="n_1aveValue【市民会館】&#10;一人当たり面積">
          <a:extLst>
            <a:ext uri="{FF2B5EF4-FFF2-40B4-BE49-F238E27FC236}">
              <a16:creationId xmlns:a16="http://schemas.microsoft.com/office/drawing/2014/main" id="{00000000-0008-0000-0F00-0000EC010000}"/>
            </a:ext>
          </a:extLst>
        </xdr:cNvPr>
        <xdr:cNvSpPr txBox="1"/>
      </xdr:nvSpPr>
      <xdr:spPr>
        <a:xfrm>
          <a:off x="9391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17797</xdr:rowOff>
    </xdr:from>
    <xdr:ext cx="469744" cy="259045"/>
    <xdr:sp macro="" textlink="">
      <xdr:nvSpPr>
        <xdr:cNvPr id="493" name="n_2aveValue【市民会館】&#10;一人当たり面積">
          <a:extLst>
            <a:ext uri="{FF2B5EF4-FFF2-40B4-BE49-F238E27FC236}">
              <a16:creationId xmlns:a16="http://schemas.microsoft.com/office/drawing/2014/main" id="{00000000-0008-0000-0F00-0000ED010000}"/>
            </a:ext>
          </a:extLst>
        </xdr:cNvPr>
        <xdr:cNvSpPr txBox="1"/>
      </xdr:nvSpPr>
      <xdr:spPr>
        <a:xfrm>
          <a:off x="8515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25416</xdr:rowOff>
    </xdr:from>
    <xdr:ext cx="469744" cy="259045"/>
    <xdr:sp macro="" textlink="">
      <xdr:nvSpPr>
        <xdr:cNvPr id="494" name="n_3aveValue【市民会館】&#10;一人当たり面積">
          <a:extLst>
            <a:ext uri="{FF2B5EF4-FFF2-40B4-BE49-F238E27FC236}">
              <a16:creationId xmlns:a16="http://schemas.microsoft.com/office/drawing/2014/main" id="{00000000-0008-0000-0F00-0000EE010000}"/>
            </a:ext>
          </a:extLst>
        </xdr:cNvPr>
        <xdr:cNvSpPr txBox="1"/>
      </xdr:nvSpPr>
      <xdr:spPr>
        <a:xfrm>
          <a:off x="7626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2557</xdr:rowOff>
    </xdr:from>
    <xdr:ext cx="469744" cy="259045"/>
    <xdr:sp macro="" textlink="">
      <xdr:nvSpPr>
        <xdr:cNvPr id="495" name="n_4aveValue【市民会館】&#10;一人当たり面積">
          <a:extLst>
            <a:ext uri="{FF2B5EF4-FFF2-40B4-BE49-F238E27FC236}">
              <a16:creationId xmlns:a16="http://schemas.microsoft.com/office/drawing/2014/main" id="{00000000-0008-0000-0F00-0000EF010000}"/>
            </a:ext>
          </a:extLst>
        </xdr:cNvPr>
        <xdr:cNvSpPr txBox="1"/>
      </xdr:nvSpPr>
      <xdr:spPr>
        <a:xfrm>
          <a:off x="6737427"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72407</xdr:rowOff>
    </xdr:from>
    <xdr:ext cx="469744" cy="259045"/>
    <xdr:sp macro="" textlink="">
      <xdr:nvSpPr>
        <xdr:cNvPr id="496" name="n_1mainValue【市民会館】&#10;一人当たり面積">
          <a:extLst>
            <a:ext uri="{FF2B5EF4-FFF2-40B4-BE49-F238E27FC236}">
              <a16:creationId xmlns:a16="http://schemas.microsoft.com/office/drawing/2014/main" id="{00000000-0008-0000-0F00-0000F0010000}"/>
            </a:ext>
          </a:extLst>
        </xdr:cNvPr>
        <xdr:cNvSpPr txBox="1"/>
      </xdr:nvSpPr>
      <xdr:spPr>
        <a:xfrm>
          <a:off x="9391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76216</xdr:rowOff>
    </xdr:from>
    <xdr:ext cx="469744" cy="259045"/>
    <xdr:sp macro="" textlink="">
      <xdr:nvSpPr>
        <xdr:cNvPr id="497" name="n_2mainValue【市民会館】&#10;一人当たり面積">
          <a:extLst>
            <a:ext uri="{FF2B5EF4-FFF2-40B4-BE49-F238E27FC236}">
              <a16:creationId xmlns:a16="http://schemas.microsoft.com/office/drawing/2014/main" id="{00000000-0008-0000-0F00-0000F1010000}"/>
            </a:ext>
          </a:extLst>
        </xdr:cNvPr>
        <xdr:cNvSpPr txBox="1"/>
      </xdr:nvSpPr>
      <xdr:spPr>
        <a:xfrm>
          <a:off x="8515427" y="184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87647</xdr:rowOff>
    </xdr:from>
    <xdr:ext cx="469744" cy="259045"/>
    <xdr:sp macro="" textlink="">
      <xdr:nvSpPr>
        <xdr:cNvPr id="498" name="n_3mainValue【市民会館】&#10;一人当たり面積">
          <a:extLst>
            <a:ext uri="{FF2B5EF4-FFF2-40B4-BE49-F238E27FC236}">
              <a16:creationId xmlns:a16="http://schemas.microsoft.com/office/drawing/2014/main" id="{00000000-0008-0000-0F00-0000F2010000}"/>
            </a:ext>
          </a:extLst>
        </xdr:cNvPr>
        <xdr:cNvSpPr txBox="1"/>
      </xdr:nvSpPr>
      <xdr:spPr>
        <a:xfrm>
          <a:off x="7626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87647</xdr:rowOff>
    </xdr:from>
    <xdr:ext cx="469744" cy="259045"/>
    <xdr:sp macro="" textlink="">
      <xdr:nvSpPr>
        <xdr:cNvPr id="499" name="n_4mainValue【市民会館】&#10;一人当たり面積">
          <a:extLst>
            <a:ext uri="{FF2B5EF4-FFF2-40B4-BE49-F238E27FC236}">
              <a16:creationId xmlns:a16="http://schemas.microsoft.com/office/drawing/2014/main" id="{00000000-0008-0000-0F00-0000F3010000}"/>
            </a:ext>
          </a:extLst>
        </xdr:cNvPr>
        <xdr:cNvSpPr txBox="1"/>
      </xdr:nvSpPr>
      <xdr:spPr>
        <a:xfrm>
          <a:off x="6737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3" name="【一般廃棄物処理施設】&#10;有形固定資産減価償却率グラフ枠">
          <a:extLst>
            <a:ext uri="{FF2B5EF4-FFF2-40B4-BE49-F238E27FC236}">
              <a16:creationId xmlns:a16="http://schemas.microsoft.com/office/drawing/2014/main" id="{00000000-0008-0000-0F00-00000B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13335</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flipV="1">
          <a:off x="16318864" y="576834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17162</xdr:rowOff>
    </xdr:from>
    <xdr:ext cx="405111" cy="259045"/>
    <xdr:sp macro="" textlink="">
      <xdr:nvSpPr>
        <xdr:cNvPr id="525" name="【一般廃棄物処理施設】&#10;有形固定資産減価償却率最小値テキスト">
          <a:extLst>
            <a:ext uri="{FF2B5EF4-FFF2-40B4-BE49-F238E27FC236}">
              <a16:creationId xmlns:a16="http://schemas.microsoft.com/office/drawing/2014/main" id="{00000000-0008-0000-0F00-00000D020000}"/>
            </a:ext>
          </a:extLst>
        </xdr:cNvPr>
        <xdr:cNvSpPr txBox="1"/>
      </xdr:nvSpPr>
      <xdr:spPr>
        <a:xfrm>
          <a:off x="16357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13335</xdr:rowOff>
    </xdr:from>
    <xdr:to>
      <xdr:col>86</xdr:col>
      <xdr:colOff>25400</xdr:colOff>
      <xdr:row>42</xdr:row>
      <xdr:rowOff>13335</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6230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527" name="【一般廃棄物処理施設】&#10;有形固定資産減価償却率最大値テキスト">
          <a:extLst>
            <a:ext uri="{FF2B5EF4-FFF2-40B4-BE49-F238E27FC236}">
              <a16:creationId xmlns:a16="http://schemas.microsoft.com/office/drawing/2014/main" id="{00000000-0008-0000-0F00-00000F020000}"/>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154957</xdr:rowOff>
    </xdr:from>
    <xdr:ext cx="405111" cy="259045"/>
    <xdr:sp macro="" textlink="">
      <xdr:nvSpPr>
        <xdr:cNvPr id="529" name="【一般廃棄物処理施設】&#10;有形固定資産減価償却率平均値テキスト">
          <a:extLst>
            <a:ext uri="{FF2B5EF4-FFF2-40B4-BE49-F238E27FC236}">
              <a16:creationId xmlns:a16="http://schemas.microsoft.com/office/drawing/2014/main" id="{00000000-0008-0000-0F00-000011020000}"/>
            </a:ext>
          </a:extLst>
        </xdr:cNvPr>
        <xdr:cNvSpPr txBox="1"/>
      </xdr:nvSpPr>
      <xdr:spPr>
        <a:xfrm>
          <a:off x="16357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132080</xdr:rowOff>
    </xdr:from>
    <xdr:to>
      <xdr:col>85</xdr:col>
      <xdr:colOff>177800</xdr:colOff>
      <xdr:row>38</xdr:row>
      <xdr:rowOff>62230</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6268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118745</xdr:rowOff>
    </xdr:from>
    <xdr:to>
      <xdr:col>76</xdr:col>
      <xdr:colOff>165100</xdr:colOff>
      <xdr:row>38</xdr:row>
      <xdr:rowOff>48895</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4541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xdr:rowOff>
    </xdr:from>
    <xdr:to>
      <xdr:col>72</xdr:col>
      <xdr:colOff>38100</xdr:colOff>
      <xdr:row>37</xdr:row>
      <xdr:rowOff>109855</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13652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6268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26687</xdr:rowOff>
    </xdr:from>
    <xdr:ext cx="405111" cy="259045"/>
    <xdr:sp macro="" textlink="">
      <xdr:nvSpPr>
        <xdr:cNvPr id="541" name="【一般廃棄物処理施設】&#10;有形固定資産減価償却率該当値テキスト">
          <a:extLst>
            <a:ext uri="{FF2B5EF4-FFF2-40B4-BE49-F238E27FC236}">
              <a16:creationId xmlns:a16="http://schemas.microsoft.com/office/drawing/2014/main" id="{00000000-0008-0000-0F00-00001D020000}"/>
            </a:ext>
          </a:extLst>
        </xdr:cNvPr>
        <xdr:cNvSpPr txBox="1"/>
      </xdr:nvSpPr>
      <xdr:spPr>
        <a:xfrm>
          <a:off x="163576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46355</xdr:rowOff>
    </xdr:from>
    <xdr:to>
      <xdr:col>81</xdr:col>
      <xdr:colOff>101600</xdr:colOff>
      <xdr:row>38</xdr:row>
      <xdr:rowOff>147955</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5430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97155</xdr:rowOff>
    </xdr:from>
    <xdr:to>
      <xdr:col>85</xdr:col>
      <xdr:colOff>127000</xdr:colOff>
      <xdr:row>38</xdr:row>
      <xdr:rowOff>99060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5481300" y="661225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76835</xdr:rowOff>
    </xdr:from>
    <xdr:to>
      <xdr:col>76</xdr:col>
      <xdr:colOff>165100</xdr:colOff>
      <xdr:row>39</xdr:row>
      <xdr:rowOff>6985</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4541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97155</xdr:rowOff>
    </xdr:from>
    <xdr:to>
      <xdr:col>81</xdr:col>
      <xdr:colOff>50800</xdr:colOff>
      <xdr:row>38</xdr:row>
      <xdr:rowOff>127635</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flipV="1">
          <a:off x="14592300" y="66122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67310</xdr:rowOff>
    </xdr:from>
    <xdr:to>
      <xdr:col>72</xdr:col>
      <xdr:colOff>38100</xdr:colOff>
      <xdr:row>37</xdr:row>
      <xdr:rowOff>168910</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13652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118110</xdr:rowOff>
    </xdr:from>
    <xdr:to>
      <xdr:col>76</xdr:col>
      <xdr:colOff>114300</xdr:colOff>
      <xdr:row>38</xdr:row>
      <xdr:rowOff>127635</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3703300" y="646176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97790</xdr:rowOff>
    </xdr:from>
    <xdr:to>
      <xdr:col>67</xdr:col>
      <xdr:colOff>101600</xdr:colOff>
      <xdr:row>39</xdr:row>
      <xdr:rowOff>27940</xdr:rowOff>
    </xdr:to>
    <xdr:sp macro="" textlink="">
      <xdr:nvSpPr>
        <xdr:cNvPr id="548" name="楕円 547">
          <a:extLst>
            <a:ext uri="{FF2B5EF4-FFF2-40B4-BE49-F238E27FC236}">
              <a16:creationId xmlns:a16="http://schemas.microsoft.com/office/drawing/2014/main" id="{00000000-0008-0000-0F00-000024020000}"/>
            </a:ext>
          </a:extLst>
        </xdr:cNvPr>
        <xdr:cNvSpPr/>
      </xdr:nvSpPr>
      <xdr:spPr>
        <a:xfrm>
          <a:off x="12763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118110</xdr:rowOff>
    </xdr:from>
    <xdr:to>
      <xdr:col>71</xdr:col>
      <xdr:colOff>177800</xdr:colOff>
      <xdr:row>38</xdr:row>
      <xdr:rowOff>148590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flipV="1">
          <a:off x="12814300" y="646176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550" name="n_1ave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65422</xdr:rowOff>
    </xdr:from>
    <xdr:ext cx="405111" cy="259045"/>
    <xdr:sp macro="" textlink="">
      <xdr:nvSpPr>
        <xdr:cNvPr id="551" name="n_2ave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43897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126382</xdr:rowOff>
    </xdr:from>
    <xdr:ext cx="405111" cy="259045"/>
    <xdr:sp macro="" textlink="">
      <xdr:nvSpPr>
        <xdr:cNvPr id="552" name="n_3ave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3500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553" name="n_4ave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139082</xdr:rowOff>
    </xdr:from>
    <xdr:ext cx="405111" cy="259045"/>
    <xdr:sp macro="" textlink="">
      <xdr:nvSpPr>
        <xdr:cNvPr id="554" name="n_1main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52660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169562</xdr:rowOff>
    </xdr:from>
    <xdr:ext cx="405111" cy="259045"/>
    <xdr:sp macro="" textlink="">
      <xdr:nvSpPr>
        <xdr:cNvPr id="555" name="n_2mainValue【一般廃棄物処理施設】&#10;有形固定資産減価償却率">
          <a:extLst>
            <a:ext uri="{FF2B5EF4-FFF2-40B4-BE49-F238E27FC236}">
              <a16:creationId xmlns:a16="http://schemas.microsoft.com/office/drawing/2014/main" id="{00000000-0008-0000-0F00-00002B020000}"/>
            </a:ext>
          </a:extLst>
        </xdr:cNvPr>
        <xdr:cNvSpPr txBox="1"/>
      </xdr:nvSpPr>
      <xdr:spPr>
        <a:xfrm>
          <a:off x="14389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160037</xdr:rowOff>
    </xdr:from>
    <xdr:ext cx="405111" cy="259045"/>
    <xdr:sp macro="" textlink="">
      <xdr:nvSpPr>
        <xdr:cNvPr id="556" name="n_3mainValue【一般廃棄物処理施設】&#10;有形固定資産減価償却率">
          <a:extLst>
            <a:ext uri="{FF2B5EF4-FFF2-40B4-BE49-F238E27FC236}">
              <a16:creationId xmlns:a16="http://schemas.microsoft.com/office/drawing/2014/main" id="{00000000-0008-0000-0F00-00002C020000}"/>
            </a:ext>
          </a:extLst>
        </xdr:cNvPr>
        <xdr:cNvSpPr txBox="1"/>
      </xdr:nvSpPr>
      <xdr:spPr>
        <a:xfrm>
          <a:off x="13500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19067</xdr:rowOff>
    </xdr:from>
    <xdr:ext cx="405111" cy="259045"/>
    <xdr:sp macro="" textlink="">
      <xdr:nvSpPr>
        <xdr:cNvPr id="557" name="n_4mainValue【一般廃棄物処理施設】&#10;有形固定資産減価償却率">
          <a:extLst>
            <a:ext uri="{FF2B5EF4-FFF2-40B4-BE49-F238E27FC236}">
              <a16:creationId xmlns:a16="http://schemas.microsoft.com/office/drawing/2014/main" id="{00000000-0008-0000-0F00-00002D020000}"/>
            </a:ext>
          </a:extLst>
        </xdr:cNvPr>
        <xdr:cNvSpPr txBox="1"/>
      </xdr:nvSpPr>
      <xdr:spPr>
        <a:xfrm>
          <a:off x="12611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a:extLst>
            <a:ext uri="{FF2B5EF4-FFF2-40B4-BE49-F238E27FC236}">
              <a16:creationId xmlns:a16="http://schemas.microsoft.com/office/drawing/2014/main" id="{00000000-0008-0000-0F00-000042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137442</xdr:rowOff>
    </xdr:from>
    <xdr:to>
      <xdr:col>116</xdr:col>
      <xdr:colOff>62864</xdr:colOff>
      <xdr:row>41</xdr:row>
      <xdr:rowOff>126099</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flipV="1">
          <a:off x="22160864" y="5966742"/>
          <a:ext cx="0" cy="118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580" name="【一般廃棄物処理施設】&#10;一人当たり有形固定資産（償却資産）額最小値テキスト">
          <a:extLst>
            <a:ext uri="{FF2B5EF4-FFF2-40B4-BE49-F238E27FC236}">
              <a16:creationId xmlns:a16="http://schemas.microsoft.com/office/drawing/2014/main" id="{00000000-0008-0000-0F00-000044020000}"/>
            </a:ext>
          </a:extLst>
        </xdr:cNvPr>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84119</xdr:rowOff>
    </xdr:from>
    <xdr:ext cx="599010" cy="259045"/>
    <xdr:sp macro="" textlink="">
      <xdr:nvSpPr>
        <xdr:cNvPr id="582" name="【一般廃棄物処理施設】&#10;一人当たり有形固定資産（償却資産）額最大値テキスト">
          <a:extLst>
            <a:ext uri="{FF2B5EF4-FFF2-40B4-BE49-F238E27FC236}">
              <a16:creationId xmlns:a16="http://schemas.microsoft.com/office/drawing/2014/main" id="{00000000-0008-0000-0F00-000046020000}"/>
            </a:ext>
          </a:extLst>
        </xdr:cNvPr>
        <xdr:cNvSpPr txBox="1"/>
      </xdr:nvSpPr>
      <xdr:spPr>
        <a:xfrm>
          <a:off x="22199600" y="574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137442</xdr:rowOff>
    </xdr:from>
    <xdr:to>
      <xdr:col>116</xdr:col>
      <xdr:colOff>152400</xdr:colOff>
      <xdr:row>34</xdr:row>
      <xdr:rowOff>137442</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22072600" y="59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119179</xdr:rowOff>
    </xdr:from>
    <xdr:ext cx="534377" cy="259045"/>
    <xdr:sp macro="" textlink="">
      <xdr:nvSpPr>
        <xdr:cNvPr id="584" name="【一般廃棄物処理施設】&#10;一人当たり有形固定資産（償却資産）額平均値テキスト">
          <a:extLst>
            <a:ext uri="{FF2B5EF4-FFF2-40B4-BE49-F238E27FC236}">
              <a16:creationId xmlns:a16="http://schemas.microsoft.com/office/drawing/2014/main" id="{00000000-0008-0000-0F00-000048020000}"/>
            </a:ext>
          </a:extLst>
        </xdr:cNvPr>
        <xdr:cNvSpPr txBox="1"/>
      </xdr:nvSpPr>
      <xdr:spPr>
        <a:xfrm>
          <a:off x="22199600" y="6634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140752</xdr:rowOff>
    </xdr:from>
    <xdr:to>
      <xdr:col>116</xdr:col>
      <xdr:colOff>114300</xdr:colOff>
      <xdr:row>39</xdr:row>
      <xdr:rowOff>70902</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221107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121696</xdr:rowOff>
    </xdr:from>
    <xdr:to>
      <xdr:col>112</xdr:col>
      <xdr:colOff>38100</xdr:colOff>
      <xdr:row>39</xdr:row>
      <xdr:rowOff>51846</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21272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140253</xdr:rowOff>
    </xdr:from>
    <xdr:to>
      <xdr:col>107</xdr:col>
      <xdr:colOff>101600</xdr:colOff>
      <xdr:row>39</xdr:row>
      <xdr:rowOff>70403</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20383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40076</xdr:rowOff>
    </xdr:from>
    <xdr:to>
      <xdr:col>102</xdr:col>
      <xdr:colOff>165100</xdr:colOff>
      <xdr:row>39</xdr:row>
      <xdr:rowOff>141676</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9494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50203</xdr:rowOff>
    </xdr:from>
    <xdr:to>
      <xdr:col>98</xdr:col>
      <xdr:colOff>38100</xdr:colOff>
      <xdr:row>39</xdr:row>
      <xdr:rowOff>151803</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18605500" y="67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146887</xdr:rowOff>
    </xdr:from>
    <xdr:to>
      <xdr:col>116</xdr:col>
      <xdr:colOff>114300</xdr:colOff>
      <xdr:row>38</xdr:row>
      <xdr:rowOff>77037</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22110700" y="649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169764</xdr:rowOff>
    </xdr:from>
    <xdr:ext cx="599010" cy="259045"/>
    <xdr:sp macro="" textlink="">
      <xdr:nvSpPr>
        <xdr:cNvPr id="596" name="【一般廃棄物処理施設】&#10;一人当たり有形固定資産（償却資産）額該当値テキスト">
          <a:extLst>
            <a:ext uri="{FF2B5EF4-FFF2-40B4-BE49-F238E27FC236}">
              <a16:creationId xmlns:a16="http://schemas.microsoft.com/office/drawing/2014/main" id="{00000000-0008-0000-0F00-000054020000}"/>
            </a:ext>
          </a:extLst>
        </xdr:cNvPr>
        <xdr:cNvSpPr txBox="1"/>
      </xdr:nvSpPr>
      <xdr:spPr>
        <a:xfrm>
          <a:off x="22199600" y="6341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64363</xdr:rowOff>
    </xdr:from>
    <xdr:to>
      <xdr:col>112</xdr:col>
      <xdr:colOff>38100</xdr:colOff>
      <xdr:row>37</xdr:row>
      <xdr:rowOff>165963</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21272500" y="640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115163</xdr:rowOff>
    </xdr:from>
    <xdr:to>
      <xdr:col>116</xdr:col>
      <xdr:colOff>63500</xdr:colOff>
      <xdr:row>38</xdr:row>
      <xdr:rowOff>26237</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21323300" y="6458813"/>
          <a:ext cx="838200" cy="8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2924</xdr:rowOff>
    </xdr:from>
    <xdr:to>
      <xdr:col>107</xdr:col>
      <xdr:colOff>101600</xdr:colOff>
      <xdr:row>38</xdr:row>
      <xdr:rowOff>104524</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20383500" y="651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115163</xdr:rowOff>
    </xdr:from>
    <xdr:to>
      <xdr:col>111</xdr:col>
      <xdr:colOff>177800</xdr:colOff>
      <xdr:row>38</xdr:row>
      <xdr:rowOff>53724</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20434300" y="6458813"/>
          <a:ext cx="889000" cy="11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94245</xdr:rowOff>
    </xdr:from>
    <xdr:to>
      <xdr:col>102</xdr:col>
      <xdr:colOff>165100</xdr:colOff>
      <xdr:row>37</xdr:row>
      <xdr:rowOff>24395</xdr:rowOff>
    </xdr:to>
    <xdr:sp macro="" textlink="">
      <xdr:nvSpPr>
        <xdr:cNvPr id="601" name="楕円 600">
          <a:extLst>
            <a:ext uri="{FF2B5EF4-FFF2-40B4-BE49-F238E27FC236}">
              <a16:creationId xmlns:a16="http://schemas.microsoft.com/office/drawing/2014/main" id="{00000000-0008-0000-0F00-000059020000}"/>
            </a:ext>
          </a:extLst>
        </xdr:cNvPr>
        <xdr:cNvSpPr/>
      </xdr:nvSpPr>
      <xdr:spPr>
        <a:xfrm>
          <a:off x="19494500" y="62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145045</xdr:rowOff>
    </xdr:from>
    <xdr:to>
      <xdr:col>107</xdr:col>
      <xdr:colOff>50800</xdr:colOff>
      <xdr:row>38</xdr:row>
      <xdr:rowOff>53724</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9545300" y="6317245"/>
          <a:ext cx="889000" cy="25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127676</xdr:rowOff>
    </xdr:from>
    <xdr:to>
      <xdr:col>98</xdr:col>
      <xdr:colOff>38100</xdr:colOff>
      <xdr:row>40</xdr:row>
      <xdr:rowOff>57826</xdr:rowOff>
    </xdr:to>
    <xdr:sp macro="" textlink="">
      <xdr:nvSpPr>
        <xdr:cNvPr id="603" name="楕円 602">
          <a:extLst>
            <a:ext uri="{FF2B5EF4-FFF2-40B4-BE49-F238E27FC236}">
              <a16:creationId xmlns:a16="http://schemas.microsoft.com/office/drawing/2014/main" id="{00000000-0008-0000-0F00-00005B020000}"/>
            </a:ext>
          </a:extLst>
        </xdr:cNvPr>
        <xdr:cNvSpPr/>
      </xdr:nvSpPr>
      <xdr:spPr>
        <a:xfrm>
          <a:off x="18605500" y="681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145045</xdr:rowOff>
    </xdr:from>
    <xdr:to>
      <xdr:col>102</xdr:col>
      <xdr:colOff>114300</xdr:colOff>
      <xdr:row>40</xdr:row>
      <xdr:rowOff>7026</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flipV="1">
          <a:off x="18656300" y="6317245"/>
          <a:ext cx="889000" cy="54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42973</xdr:rowOff>
    </xdr:from>
    <xdr:ext cx="599010" cy="259045"/>
    <xdr:sp macro="" textlink="">
      <xdr:nvSpPr>
        <xdr:cNvPr id="605" name="n_1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21011095" y="672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61530</xdr:rowOff>
    </xdr:from>
    <xdr:ext cx="534377" cy="259045"/>
    <xdr:sp macro="" textlink="">
      <xdr:nvSpPr>
        <xdr:cNvPr id="606" name="n_2ave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0167111" y="674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132803</xdr:rowOff>
    </xdr:from>
    <xdr:ext cx="534377" cy="259045"/>
    <xdr:sp macro="" textlink="">
      <xdr:nvSpPr>
        <xdr:cNvPr id="607" name="n_3ave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19278111" y="6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168330</xdr:rowOff>
    </xdr:from>
    <xdr:ext cx="534377" cy="259045"/>
    <xdr:sp macro="" textlink="">
      <xdr:nvSpPr>
        <xdr:cNvPr id="608" name="n_4ave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8389111" y="651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11040</xdr:rowOff>
    </xdr:from>
    <xdr:ext cx="599010" cy="259045"/>
    <xdr:sp macro="" textlink="">
      <xdr:nvSpPr>
        <xdr:cNvPr id="609" name="n_1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21011095" y="6183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121051</xdr:rowOff>
    </xdr:from>
    <xdr:ext cx="599010" cy="259045"/>
    <xdr:sp macro="" textlink="">
      <xdr:nvSpPr>
        <xdr:cNvPr id="610" name="n_2mainValue【一般廃棄物処理施設】&#10;一人当たり有形固定資産（償却資産）額">
          <a:extLst>
            <a:ext uri="{FF2B5EF4-FFF2-40B4-BE49-F238E27FC236}">
              <a16:creationId xmlns:a16="http://schemas.microsoft.com/office/drawing/2014/main" id="{00000000-0008-0000-0F00-000062020000}"/>
            </a:ext>
          </a:extLst>
        </xdr:cNvPr>
        <xdr:cNvSpPr txBox="1"/>
      </xdr:nvSpPr>
      <xdr:spPr>
        <a:xfrm>
          <a:off x="20134795" y="629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40922</xdr:rowOff>
    </xdr:from>
    <xdr:ext cx="599010" cy="259045"/>
    <xdr:sp macro="" textlink="">
      <xdr:nvSpPr>
        <xdr:cNvPr id="611" name="n_3mainValue【一般廃棄物処理施設】&#10;一人当たり有形固定資産（償却資産）額">
          <a:extLst>
            <a:ext uri="{FF2B5EF4-FFF2-40B4-BE49-F238E27FC236}">
              <a16:creationId xmlns:a16="http://schemas.microsoft.com/office/drawing/2014/main" id="{00000000-0008-0000-0F00-000063020000}"/>
            </a:ext>
          </a:extLst>
        </xdr:cNvPr>
        <xdr:cNvSpPr txBox="1"/>
      </xdr:nvSpPr>
      <xdr:spPr>
        <a:xfrm>
          <a:off x="19245795" y="604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48953</xdr:rowOff>
    </xdr:from>
    <xdr:ext cx="534377" cy="259045"/>
    <xdr:sp macro="" textlink="">
      <xdr:nvSpPr>
        <xdr:cNvPr id="612" name="n_4mainValue【一般廃棄物処理施設】&#10;一人当たり有形固定資産（償却資産）額">
          <a:extLst>
            <a:ext uri="{FF2B5EF4-FFF2-40B4-BE49-F238E27FC236}">
              <a16:creationId xmlns:a16="http://schemas.microsoft.com/office/drawing/2014/main" id="{00000000-0008-0000-0F00-000064020000}"/>
            </a:ext>
          </a:extLst>
        </xdr:cNvPr>
        <xdr:cNvSpPr txBox="1"/>
      </xdr:nvSpPr>
      <xdr:spPr>
        <a:xfrm>
          <a:off x="18389111" y="690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7" name="【保健センター・保健所】&#10;有形固定資産減価償却率グラフ枠">
          <a:extLst>
            <a:ext uri="{FF2B5EF4-FFF2-40B4-BE49-F238E27FC236}">
              <a16:creationId xmlns:a16="http://schemas.microsoft.com/office/drawing/2014/main" id="{00000000-0008-0000-0F00-00007D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8165</xdr:rowOff>
    </xdr:from>
    <xdr:to>
      <xdr:col>85</xdr:col>
      <xdr:colOff>126364</xdr:colOff>
      <xdr:row>64</xdr:row>
      <xdr:rowOff>71846</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flipV="1">
          <a:off x="16318864" y="960936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639" name="【保健センター・保健所】&#10;有形固定資産減価償却率最小値テキスト">
          <a:extLst>
            <a:ext uri="{FF2B5EF4-FFF2-40B4-BE49-F238E27FC236}">
              <a16:creationId xmlns:a16="http://schemas.microsoft.com/office/drawing/2014/main" id="{00000000-0008-0000-0F00-00007F020000}"/>
            </a:ext>
          </a:extLst>
        </xdr:cNvPr>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126292</xdr:rowOff>
    </xdr:from>
    <xdr:ext cx="340478" cy="259045"/>
    <xdr:sp macro="" textlink="">
      <xdr:nvSpPr>
        <xdr:cNvPr id="641" name="【保健センター・保健所】&#10;有形固定資産減価償却率最大値テキスト">
          <a:extLst>
            <a:ext uri="{FF2B5EF4-FFF2-40B4-BE49-F238E27FC236}">
              <a16:creationId xmlns:a16="http://schemas.microsoft.com/office/drawing/2014/main" id="{00000000-0008-0000-0F00-000081020000}"/>
            </a:ext>
          </a:extLst>
        </xdr:cNvPr>
        <xdr:cNvSpPr txBox="1"/>
      </xdr:nvSpPr>
      <xdr:spPr>
        <a:xfrm>
          <a:off x="16357600" y="93845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8165</xdr:rowOff>
    </xdr:from>
    <xdr:to>
      <xdr:col>86</xdr:col>
      <xdr:colOff>25400</xdr:colOff>
      <xdr:row>56</xdr:row>
      <xdr:rowOff>8165</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6230600" y="960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112503</xdr:rowOff>
    </xdr:from>
    <xdr:ext cx="405111" cy="259045"/>
    <xdr:sp macro="" textlink="">
      <xdr:nvSpPr>
        <xdr:cNvPr id="643" name="【保健センター・保健所】&#10;有形固定資産減価償却率平均値テキスト">
          <a:extLst>
            <a:ext uri="{FF2B5EF4-FFF2-40B4-BE49-F238E27FC236}">
              <a16:creationId xmlns:a16="http://schemas.microsoft.com/office/drawing/2014/main" id="{00000000-0008-0000-0F00-000083020000}"/>
            </a:ext>
          </a:extLst>
        </xdr:cNvPr>
        <xdr:cNvSpPr txBox="1"/>
      </xdr:nvSpPr>
      <xdr:spPr>
        <a:xfrm>
          <a:off x="16357600" y="1005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89626</xdr:rowOff>
    </xdr:from>
    <xdr:to>
      <xdr:col>85</xdr:col>
      <xdr:colOff>177800</xdr:colOff>
      <xdr:row>60</xdr:row>
      <xdr:rowOff>19776</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6268700" y="102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60234</xdr:rowOff>
    </xdr:from>
    <xdr:to>
      <xdr:col>81</xdr:col>
      <xdr:colOff>101600</xdr:colOff>
      <xdr:row>59</xdr:row>
      <xdr:rowOff>161834</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5430500" y="101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46" name="フローチャート: 判断 645">
          <a:extLst>
            <a:ext uri="{FF2B5EF4-FFF2-40B4-BE49-F238E27FC236}">
              <a16:creationId xmlns:a16="http://schemas.microsoft.com/office/drawing/2014/main" id="{00000000-0008-0000-0F00-000086020000}"/>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76563</xdr:rowOff>
    </xdr:from>
    <xdr:to>
      <xdr:col>72</xdr:col>
      <xdr:colOff>38100</xdr:colOff>
      <xdr:row>60</xdr:row>
      <xdr:rowOff>6713</xdr:rowOff>
    </xdr:to>
    <xdr:sp macro="" textlink="">
      <xdr:nvSpPr>
        <xdr:cNvPr id="647" name="フローチャート: 判断 646">
          <a:extLst>
            <a:ext uri="{FF2B5EF4-FFF2-40B4-BE49-F238E27FC236}">
              <a16:creationId xmlns:a16="http://schemas.microsoft.com/office/drawing/2014/main" id="{00000000-0008-0000-0F00-000087020000}"/>
            </a:ext>
          </a:extLst>
        </xdr:cNvPr>
        <xdr:cNvSpPr/>
      </xdr:nvSpPr>
      <xdr:spPr>
        <a:xfrm>
          <a:off x="13652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48" name="フローチャート: 判断 647">
          <a:extLst>
            <a:ext uri="{FF2B5EF4-FFF2-40B4-BE49-F238E27FC236}">
              <a16:creationId xmlns:a16="http://schemas.microsoft.com/office/drawing/2014/main" id="{00000000-0008-0000-0F00-000088020000}"/>
            </a:ext>
          </a:extLst>
        </xdr:cNvPr>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39007</xdr:rowOff>
    </xdr:from>
    <xdr:to>
      <xdr:col>85</xdr:col>
      <xdr:colOff>177800</xdr:colOff>
      <xdr:row>61</xdr:row>
      <xdr:rowOff>140607</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62687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17434</xdr:rowOff>
    </xdr:from>
    <xdr:ext cx="405111" cy="259045"/>
    <xdr:sp macro="" textlink="">
      <xdr:nvSpPr>
        <xdr:cNvPr id="655" name="【保健センター・保健所】&#10;有形固定資産減価償却率該当値テキスト">
          <a:extLst>
            <a:ext uri="{FF2B5EF4-FFF2-40B4-BE49-F238E27FC236}">
              <a16:creationId xmlns:a16="http://schemas.microsoft.com/office/drawing/2014/main" id="{00000000-0008-0000-0F00-00008F020000}"/>
            </a:ext>
          </a:extLst>
        </xdr:cNvPr>
        <xdr:cNvSpPr txBox="1"/>
      </xdr:nvSpPr>
      <xdr:spPr>
        <a:xfrm>
          <a:off x="16357600"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3084</xdr:rowOff>
    </xdr:from>
    <xdr:to>
      <xdr:col>81</xdr:col>
      <xdr:colOff>101600</xdr:colOff>
      <xdr:row>61</xdr:row>
      <xdr:rowOff>104684</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5430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53884</xdr:rowOff>
    </xdr:from>
    <xdr:to>
      <xdr:col>85</xdr:col>
      <xdr:colOff>127000</xdr:colOff>
      <xdr:row>61</xdr:row>
      <xdr:rowOff>89807</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5481300" y="1051233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138612</xdr:rowOff>
    </xdr:from>
    <xdr:to>
      <xdr:col>76</xdr:col>
      <xdr:colOff>165100</xdr:colOff>
      <xdr:row>61</xdr:row>
      <xdr:rowOff>68762</xdr:rowOff>
    </xdr:to>
    <xdr:sp macro="" textlink="">
      <xdr:nvSpPr>
        <xdr:cNvPr id="658" name="楕円 657">
          <a:extLst>
            <a:ext uri="{FF2B5EF4-FFF2-40B4-BE49-F238E27FC236}">
              <a16:creationId xmlns:a16="http://schemas.microsoft.com/office/drawing/2014/main" id="{00000000-0008-0000-0F00-000092020000}"/>
            </a:ext>
          </a:extLst>
        </xdr:cNvPr>
        <xdr:cNvSpPr/>
      </xdr:nvSpPr>
      <xdr:spPr>
        <a:xfrm>
          <a:off x="14541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17962</xdr:rowOff>
    </xdr:from>
    <xdr:to>
      <xdr:col>81</xdr:col>
      <xdr:colOff>50800</xdr:colOff>
      <xdr:row>61</xdr:row>
      <xdr:rowOff>53884</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4592300" y="104764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102688</xdr:rowOff>
    </xdr:from>
    <xdr:to>
      <xdr:col>72</xdr:col>
      <xdr:colOff>38100</xdr:colOff>
      <xdr:row>61</xdr:row>
      <xdr:rowOff>32838</xdr:rowOff>
    </xdr:to>
    <xdr:sp macro="" textlink="">
      <xdr:nvSpPr>
        <xdr:cNvPr id="660" name="楕円 659">
          <a:extLst>
            <a:ext uri="{FF2B5EF4-FFF2-40B4-BE49-F238E27FC236}">
              <a16:creationId xmlns:a16="http://schemas.microsoft.com/office/drawing/2014/main" id="{00000000-0008-0000-0F00-000094020000}"/>
            </a:ext>
          </a:extLst>
        </xdr:cNvPr>
        <xdr:cNvSpPr/>
      </xdr:nvSpPr>
      <xdr:spPr>
        <a:xfrm>
          <a:off x="13652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153488</xdr:rowOff>
    </xdr:from>
    <xdr:to>
      <xdr:col>76</xdr:col>
      <xdr:colOff>114300</xdr:colOff>
      <xdr:row>61</xdr:row>
      <xdr:rowOff>17962</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3703300" y="104404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66766</xdr:rowOff>
    </xdr:from>
    <xdr:to>
      <xdr:col>67</xdr:col>
      <xdr:colOff>101600</xdr:colOff>
      <xdr:row>60</xdr:row>
      <xdr:rowOff>168366</xdr:rowOff>
    </xdr:to>
    <xdr:sp macro="" textlink="">
      <xdr:nvSpPr>
        <xdr:cNvPr id="662" name="楕円 661">
          <a:extLst>
            <a:ext uri="{FF2B5EF4-FFF2-40B4-BE49-F238E27FC236}">
              <a16:creationId xmlns:a16="http://schemas.microsoft.com/office/drawing/2014/main" id="{00000000-0008-0000-0F00-000096020000}"/>
            </a:ext>
          </a:extLst>
        </xdr:cNvPr>
        <xdr:cNvSpPr/>
      </xdr:nvSpPr>
      <xdr:spPr>
        <a:xfrm>
          <a:off x="12763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117566</xdr:rowOff>
    </xdr:from>
    <xdr:to>
      <xdr:col>71</xdr:col>
      <xdr:colOff>177800</xdr:colOff>
      <xdr:row>60</xdr:row>
      <xdr:rowOff>153488</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2814300" y="104045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6911</xdr:rowOff>
    </xdr:from>
    <xdr:ext cx="405111" cy="259045"/>
    <xdr:sp macro="" textlink="">
      <xdr:nvSpPr>
        <xdr:cNvPr id="664" name="n_1ave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52660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65" name="n_2ave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23240</xdr:rowOff>
    </xdr:from>
    <xdr:ext cx="405111" cy="259045"/>
    <xdr:sp macro="" textlink="">
      <xdr:nvSpPr>
        <xdr:cNvPr id="666" name="n_3ave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3500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67" name="n_4ave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95811</xdr:rowOff>
    </xdr:from>
    <xdr:ext cx="405111" cy="259045"/>
    <xdr:sp macro="" textlink="">
      <xdr:nvSpPr>
        <xdr:cNvPr id="668" name="n_1mainValue【保健センター・保健所】&#10;有形固定資産減価償却率">
          <a:extLst>
            <a:ext uri="{FF2B5EF4-FFF2-40B4-BE49-F238E27FC236}">
              <a16:creationId xmlns:a16="http://schemas.microsoft.com/office/drawing/2014/main" id="{00000000-0008-0000-0F00-00009C020000}"/>
            </a:ext>
          </a:extLst>
        </xdr:cNvPr>
        <xdr:cNvSpPr txBox="1"/>
      </xdr:nvSpPr>
      <xdr:spPr>
        <a:xfrm>
          <a:off x="152660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59889</xdr:rowOff>
    </xdr:from>
    <xdr:ext cx="405111" cy="259045"/>
    <xdr:sp macro="" textlink="">
      <xdr:nvSpPr>
        <xdr:cNvPr id="669" name="n_2mainValue【保健センター・保健所】&#10;有形固定資産減価償却率">
          <a:extLst>
            <a:ext uri="{FF2B5EF4-FFF2-40B4-BE49-F238E27FC236}">
              <a16:creationId xmlns:a16="http://schemas.microsoft.com/office/drawing/2014/main" id="{00000000-0008-0000-0F00-00009D020000}"/>
            </a:ext>
          </a:extLst>
        </xdr:cNvPr>
        <xdr:cNvSpPr txBox="1"/>
      </xdr:nvSpPr>
      <xdr:spPr>
        <a:xfrm>
          <a:off x="14389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23965</xdr:rowOff>
    </xdr:from>
    <xdr:ext cx="405111" cy="259045"/>
    <xdr:sp macro="" textlink="">
      <xdr:nvSpPr>
        <xdr:cNvPr id="670" name="n_3mainValue【保健センター・保健所】&#10;有形固定資産減価償却率">
          <a:extLst>
            <a:ext uri="{FF2B5EF4-FFF2-40B4-BE49-F238E27FC236}">
              <a16:creationId xmlns:a16="http://schemas.microsoft.com/office/drawing/2014/main" id="{00000000-0008-0000-0F00-00009E020000}"/>
            </a:ext>
          </a:extLst>
        </xdr:cNvPr>
        <xdr:cNvSpPr txBox="1"/>
      </xdr:nvSpPr>
      <xdr:spPr>
        <a:xfrm>
          <a:off x="13500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159493</xdr:rowOff>
    </xdr:from>
    <xdr:ext cx="405111" cy="259045"/>
    <xdr:sp macro="" textlink="">
      <xdr:nvSpPr>
        <xdr:cNvPr id="671" name="n_4mainValue【保健センター・保健所】&#10;有形固定資産減価償却率">
          <a:extLst>
            <a:ext uri="{FF2B5EF4-FFF2-40B4-BE49-F238E27FC236}">
              <a16:creationId xmlns:a16="http://schemas.microsoft.com/office/drawing/2014/main" id="{00000000-0008-0000-0F00-00009F020000}"/>
            </a:ext>
          </a:extLst>
        </xdr:cNvPr>
        <xdr:cNvSpPr txBox="1"/>
      </xdr:nvSpPr>
      <xdr:spPr>
        <a:xfrm>
          <a:off x="12611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6" name="【保健センター・保健所】&#10;一人当たり面積グラフ枠">
          <a:extLst>
            <a:ext uri="{FF2B5EF4-FFF2-40B4-BE49-F238E27FC236}">
              <a16:creationId xmlns:a16="http://schemas.microsoft.com/office/drawing/2014/main" id="{00000000-0008-0000-0F00-0000B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xdr:rowOff>
    </xdr:from>
    <xdr:to>
      <xdr:col>116</xdr:col>
      <xdr:colOff>62864</xdr:colOff>
      <xdr:row>64</xdr:row>
      <xdr:rowOff>124097</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flipV="1">
          <a:off x="22160864" y="960773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98" name="【保健センター・保健所】&#10;一人当たり面積最小値テキスト">
          <a:extLst>
            <a:ext uri="{FF2B5EF4-FFF2-40B4-BE49-F238E27FC236}">
              <a16:creationId xmlns:a16="http://schemas.microsoft.com/office/drawing/2014/main" id="{00000000-0008-0000-0F00-0000BA020000}"/>
            </a:ext>
          </a:extLst>
        </xdr:cNvPr>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124658</xdr:rowOff>
    </xdr:from>
    <xdr:ext cx="469744" cy="259045"/>
    <xdr:sp macro="" textlink="">
      <xdr:nvSpPr>
        <xdr:cNvPr id="700" name="【保健センター・保健所】&#10;一人当たり面積最大値テキスト">
          <a:extLst>
            <a:ext uri="{FF2B5EF4-FFF2-40B4-BE49-F238E27FC236}">
              <a16:creationId xmlns:a16="http://schemas.microsoft.com/office/drawing/2014/main" id="{00000000-0008-0000-0F00-0000BC020000}"/>
            </a:ext>
          </a:extLst>
        </xdr:cNvPr>
        <xdr:cNvSpPr txBox="1"/>
      </xdr:nvSpPr>
      <xdr:spPr>
        <a:xfrm>
          <a:off x="22199600" y="93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xdr:rowOff>
    </xdr:from>
    <xdr:to>
      <xdr:col>116</xdr:col>
      <xdr:colOff>152400</xdr:colOff>
      <xdr:row>56</xdr:row>
      <xdr:rowOff>6531</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22072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168020</xdr:rowOff>
    </xdr:from>
    <xdr:ext cx="469744" cy="259045"/>
    <xdr:sp macro="" textlink="">
      <xdr:nvSpPr>
        <xdr:cNvPr id="702" name="【保健センター・保健所】&#10;一人当たり面積平均値テキスト">
          <a:extLst>
            <a:ext uri="{FF2B5EF4-FFF2-40B4-BE49-F238E27FC236}">
              <a16:creationId xmlns:a16="http://schemas.microsoft.com/office/drawing/2014/main" id="{00000000-0008-0000-0F00-0000BE020000}"/>
            </a:ext>
          </a:extLst>
        </xdr:cNvPr>
        <xdr:cNvSpPr txBox="1"/>
      </xdr:nvSpPr>
      <xdr:spPr>
        <a:xfrm>
          <a:off x="22199600" y="1062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145143</xdr:rowOff>
    </xdr:from>
    <xdr:to>
      <xdr:col>116</xdr:col>
      <xdr:colOff>114300</xdr:colOff>
      <xdr:row>63</xdr:row>
      <xdr:rowOff>75293</xdr:rowOff>
    </xdr:to>
    <xdr:sp macro="" textlink="">
      <xdr:nvSpPr>
        <xdr:cNvPr id="703" name="フローチャート: 判断 702">
          <a:extLst>
            <a:ext uri="{FF2B5EF4-FFF2-40B4-BE49-F238E27FC236}">
              <a16:creationId xmlns:a16="http://schemas.microsoft.com/office/drawing/2014/main" id="{00000000-0008-0000-0F00-0000BF020000}"/>
            </a:ext>
          </a:extLst>
        </xdr:cNvPr>
        <xdr:cNvSpPr/>
      </xdr:nvSpPr>
      <xdr:spPr>
        <a:xfrm>
          <a:off x="221107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158206</xdr:rowOff>
    </xdr:from>
    <xdr:to>
      <xdr:col>112</xdr:col>
      <xdr:colOff>38100</xdr:colOff>
      <xdr:row>63</xdr:row>
      <xdr:rowOff>88356</xdr:rowOff>
    </xdr:to>
    <xdr:sp macro="" textlink="">
      <xdr:nvSpPr>
        <xdr:cNvPr id="704" name="フローチャート: 判断 703">
          <a:extLst>
            <a:ext uri="{FF2B5EF4-FFF2-40B4-BE49-F238E27FC236}">
              <a16:creationId xmlns:a16="http://schemas.microsoft.com/office/drawing/2014/main" id="{00000000-0008-0000-0F00-0000C0020000}"/>
            </a:ext>
          </a:extLst>
        </xdr:cNvPr>
        <xdr:cNvSpPr/>
      </xdr:nvSpPr>
      <xdr:spPr>
        <a:xfrm>
          <a:off x="212725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32476</xdr:rowOff>
    </xdr:from>
    <xdr:to>
      <xdr:col>107</xdr:col>
      <xdr:colOff>101600</xdr:colOff>
      <xdr:row>63</xdr:row>
      <xdr:rowOff>134076</xdr:rowOff>
    </xdr:to>
    <xdr:sp macro="" textlink="">
      <xdr:nvSpPr>
        <xdr:cNvPr id="705" name="フローチャート: 判断 704">
          <a:extLst>
            <a:ext uri="{FF2B5EF4-FFF2-40B4-BE49-F238E27FC236}">
              <a16:creationId xmlns:a16="http://schemas.microsoft.com/office/drawing/2014/main" id="{00000000-0008-0000-0F00-0000C1020000}"/>
            </a:ext>
          </a:extLst>
        </xdr:cNvPr>
        <xdr:cNvSpPr/>
      </xdr:nvSpPr>
      <xdr:spPr>
        <a:xfrm>
          <a:off x="20383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19413</xdr:rowOff>
    </xdr:from>
    <xdr:to>
      <xdr:col>102</xdr:col>
      <xdr:colOff>165100</xdr:colOff>
      <xdr:row>63</xdr:row>
      <xdr:rowOff>121013</xdr:rowOff>
    </xdr:to>
    <xdr:sp macro="" textlink="">
      <xdr:nvSpPr>
        <xdr:cNvPr id="706" name="フローチャート: 判断 705">
          <a:extLst>
            <a:ext uri="{FF2B5EF4-FFF2-40B4-BE49-F238E27FC236}">
              <a16:creationId xmlns:a16="http://schemas.microsoft.com/office/drawing/2014/main" id="{00000000-0008-0000-0F00-0000C2020000}"/>
            </a:ext>
          </a:extLst>
        </xdr:cNvPr>
        <xdr:cNvSpPr/>
      </xdr:nvSpPr>
      <xdr:spPr>
        <a:xfrm>
          <a:off x="19494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707" name="フローチャート: 判断 706">
          <a:extLst>
            <a:ext uri="{FF2B5EF4-FFF2-40B4-BE49-F238E27FC236}">
              <a16:creationId xmlns:a16="http://schemas.microsoft.com/office/drawing/2014/main" id="{00000000-0008-0000-0F00-0000C3020000}"/>
            </a:ext>
          </a:extLst>
        </xdr:cNvPr>
        <xdr:cNvSpPr/>
      </xdr:nvSpPr>
      <xdr:spPr>
        <a:xfrm>
          <a:off x="18605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73297</xdr:rowOff>
    </xdr:from>
    <xdr:to>
      <xdr:col>116</xdr:col>
      <xdr:colOff>114300</xdr:colOff>
      <xdr:row>65</xdr:row>
      <xdr:rowOff>3447</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22110700" y="110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159674</xdr:rowOff>
    </xdr:from>
    <xdr:ext cx="469744" cy="259045"/>
    <xdr:sp macro="" textlink="">
      <xdr:nvSpPr>
        <xdr:cNvPr id="714" name="【保健センター・保健所】&#10;一人当たり面積該当値テキスト">
          <a:extLst>
            <a:ext uri="{FF2B5EF4-FFF2-40B4-BE49-F238E27FC236}">
              <a16:creationId xmlns:a16="http://schemas.microsoft.com/office/drawing/2014/main" id="{00000000-0008-0000-0F00-0000CA020000}"/>
            </a:ext>
          </a:extLst>
        </xdr:cNvPr>
        <xdr:cNvSpPr txBox="1"/>
      </xdr:nvSpPr>
      <xdr:spPr>
        <a:xfrm>
          <a:off x="22199600" y="1096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73297</xdr:rowOff>
    </xdr:from>
    <xdr:to>
      <xdr:col>112</xdr:col>
      <xdr:colOff>38100</xdr:colOff>
      <xdr:row>65</xdr:row>
      <xdr:rowOff>3447</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21272500" y="110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124097</xdr:rowOff>
    </xdr:from>
    <xdr:to>
      <xdr:col>116</xdr:col>
      <xdr:colOff>63500</xdr:colOff>
      <xdr:row>64</xdr:row>
      <xdr:rowOff>124097</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21323300" y="110968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73297</xdr:rowOff>
    </xdr:from>
    <xdr:to>
      <xdr:col>107</xdr:col>
      <xdr:colOff>101600</xdr:colOff>
      <xdr:row>65</xdr:row>
      <xdr:rowOff>3447</xdr:rowOff>
    </xdr:to>
    <xdr:sp macro="" textlink="">
      <xdr:nvSpPr>
        <xdr:cNvPr id="717" name="楕円 716">
          <a:extLst>
            <a:ext uri="{FF2B5EF4-FFF2-40B4-BE49-F238E27FC236}">
              <a16:creationId xmlns:a16="http://schemas.microsoft.com/office/drawing/2014/main" id="{00000000-0008-0000-0F00-0000CD020000}"/>
            </a:ext>
          </a:extLst>
        </xdr:cNvPr>
        <xdr:cNvSpPr/>
      </xdr:nvSpPr>
      <xdr:spPr>
        <a:xfrm>
          <a:off x="20383500" y="110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124097</xdr:rowOff>
    </xdr:from>
    <xdr:to>
      <xdr:col>111</xdr:col>
      <xdr:colOff>177800</xdr:colOff>
      <xdr:row>64</xdr:row>
      <xdr:rowOff>124097</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20434300" y="110968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73297</xdr:rowOff>
    </xdr:from>
    <xdr:to>
      <xdr:col>102</xdr:col>
      <xdr:colOff>165100</xdr:colOff>
      <xdr:row>65</xdr:row>
      <xdr:rowOff>3447</xdr:rowOff>
    </xdr:to>
    <xdr:sp macro="" textlink="">
      <xdr:nvSpPr>
        <xdr:cNvPr id="719" name="楕円 718">
          <a:extLst>
            <a:ext uri="{FF2B5EF4-FFF2-40B4-BE49-F238E27FC236}">
              <a16:creationId xmlns:a16="http://schemas.microsoft.com/office/drawing/2014/main" id="{00000000-0008-0000-0F00-0000CF020000}"/>
            </a:ext>
          </a:extLst>
        </xdr:cNvPr>
        <xdr:cNvSpPr/>
      </xdr:nvSpPr>
      <xdr:spPr>
        <a:xfrm>
          <a:off x="19494500" y="110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124097</xdr:rowOff>
    </xdr:from>
    <xdr:to>
      <xdr:col>107</xdr:col>
      <xdr:colOff>50800</xdr:colOff>
      <xdr:row>64</xdr:row>
      <xdr:rowOff>124097</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9545300" y="110968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73297</xdr:rowOff>
    </xdr:from>
    <xdr:to>
      <xdr:col>98</xdr:col>
      <xdr:colOff>38100</xdr:colOff>
      <xdr:row>65</xdr:row>
      <xdr:rowOff>3447</xdr:rowOff>
    </xdr:to>
    <xdr:sp macro="" textlink="">
      <xdr:nvSpPr>
        <xdr:cNvPr id="721" name="楕円 720">
          <a:extLst>
            <a:ext uri="{FF2B5EF4-FFF2-40B4-BE49-F238E27FC236}">
              <a16:creationId xmlns:a16="http://schemas.microsoft.com/office/drawing/2014/main" id="{00000000-0008-0000-0F00-0000D1020000}"/>
            </a:ext>
          </a:extLst>
        </xdr:cNvPr>
        <xdr:cNvSpPr/>
      </xdr:nvSpPr>
      <xdr:spPr>
        <a:xfrm>
          <a:off x="18605500" y="110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124097</xdr:rowOff>
    </xdr:from>
    <xdr:to>
      <xdr:col>102</xdr:col>
      <xdr:colOff>114300</xdr:colOff>
      <xdr:row>64</xdr:row>
      <xdr:rowOff>124097</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8656300" y="110968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104883</xdr:rowOff>
    </xdr:from>
    <xdr:ext cx="469744" cy="259045"/>
    <xdr:sp macro="" textlink="">
      <xdr:nvSpPr>
        <xdr:cNvPr id="723" name="n_1aveValue【保健センター・保健所】&#10;一人当たり面積">
          <a:extLst>
            <a:ext uri="{FF2B5EF4-FFF2-40B4-BE49-F238E27FC236}">
              <a16:creationId xmlns:a16="http://schemas.microsoft.com/office/drawing/2014/main" id="{00000000-0008-0000-0F00-0000D3020000}"/>
            </a:ext>
          </a:extLst>
        </xdr:cNvPr>
        <xdr:cNvSpPr txBox="1"/>
      </xdr:nvSpPr>
      <xdr:spPr>
        <a:xfrm>
          <a:off x="21075727" y="1056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150603</xdr:rowOff>
    </xdr:from>
    <xdr:ext cx="469744" cy="259045"/>
    <xdr:sp macro="" textlink="">
      <xdr:nvSpPr>
        <xdr:cNvPr id="724" name="n_2aveValue【保健センター・保健所】&#10;一人当たり面積">
          <a:extLst>
            <a:ext uri="{FF2B5EF4-FFF2-40B4-BE49-F238E27FC236}">
              <a16:creationId xmlns:a16="http://schemas.microsoft.com/office/drawing/2014/main" id="{00000000-0008-0000-0F00-0000D4020000}"/>
            </a:ext>
          </a:extLst>
        </xdr:cNvPr>
        <xdr:cNvSpPr txBox="1"/>
      </xdr:nvSpPr>
      <xdr:spPr>
        <a:xfrm>
          <a:off x="201994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137540</xdr:rowOff>
    </xdr:from>
    <xdr:ext cx="469744" cy="259045"/>
    <xdr:sp macro="" textlink="">
      <xdr:nvSpPr>
        <xdr:cNvPr id="725" name="n_3aveValue【保健センター・保健所】&#10;一人当たり面積">
          <a:extLst>
            <a:ext uri="{FF2B5EF4-FFF2-40B4-BE49-F238E27FC236}">
              <a16:creationId xmlns:a16="http://schemas.microsoft.com/office/drawing/2014/main" id="{00000000-0008-0000-0F00-0000D5020000}"/>
            </a:ext>
          </a:extLst>
        </xdr:cNvPr>
        <xdr:cNvSpPr txBox="1"/>
      </xdr:nvSpPr>
      <xdr:spPr>
        <a:xfrm>
          <a:off x="19310427" y="1059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101617</xdr:rowOff>
    </xdr:from>
    <xdr:ext cx="469744" cy="259045"/>
    <xdr:sp macro="" textlink="">
      <xdr:nvSpPr>
        <xdr:cNvPr id="726" name="n_4aveValue【保健センター・保健所】&#10;一人当たり面積">
          <a:extLst>
            <a:ext uri="{FF2B5EF4-FFF2-40B4-BE49-F238E27FC236}">
              <a16:creationId xmlns:a16="http://schemas.microsoft.com/office/drawing/2014/main" id="{00000000-0008-0000-0F00-0000D6020000}"/>
            </a:ext>
          </a:extLst>
        </xdr:cNvPr>
        <xdr:cNvSpPr txBox="1"/>
      </xdr:nvSpPr>
      <xdr:spPr>
        <a:xfrm>
          <a:off x="18421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166024</xdr:rowOff>
    </xdr:from>
    <xdr:ext cx="469744" cy="259045"/>
    <xdr:sp macro="" textlink="">
      <xdr:nvSpPr>
        <xdr:cNvPr id="727" name="n_1mainValue【保健センター・保健所】&#10;一人当たり面積">
          <a:extLst>
            <a:ext uri="{FF2B5EF4-FFF2-40B4-BE49-F238E27FC236}">
              <a16:creationId xmlns:a16="http://schemas.microsoft.com/office/drawing/2014/main" id="{00000000-0008-0000-0F00-0000D7020000}"/>
            </a:ext>
          </a:extLst>
        </xdr:cNvPr>
        <xdr:cNvSpPr txBox="1"/>
      </xdr:nvSpPr>
      <xdr:spPr>
        <a:xfrm>
          <a:off x="21075727" y="111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166024</xdr:rowOff>
    </xdr:from>
    <xdr:ext cx="469744" cy="259045"/>
    <xdr:sp macro="" textlink="">
      <xdr:nvSpPr>
        <xdr:cNvPr id="728" name="n_2mainValue【保健センター・保健所】&#10;一人当たり面積">
          <a:extLst>
            <a:ext uri="{FF2B5EF4-FFF2-40B4-BE49-F238E27FC236}">
              <a16:creationId xmlns:a16="http://schemas.microsoft.com/office/drawing/2014/main" id="{00000000-0008-0000-0F00-0000D8020000}"/>
            </a:ext>
          </a:extLst>
        </xdr:cNvPr>
        <xdr:cNvSpPr txBox="1"/>
      </xdr:nvSpPr>
      <xdr:spPr>
        <a:xfrm>
          <a:off x="20199427" y="111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166024</xdr:rowOff>
    </xdr:from>
    <xdr:ext cx="469744" cy="259045"/>
    <xdr:sp macro="" textlink="">
      <xdr:nvSpPr>
        <xdr:cNvPr id="729" name="n_3mainValue【保健センター・保健所】&#10;一人当たり面積">
          <a:extLst>
            <a:ext uri="{FF2B5EF4-FFF2-40B4-BE49-F238E27FC236}">
              <a16:creationId xmlns:a16="http://schemas.microsoft.com/office/drawing/2014/main" id="{00000000-0008-0000-0F00-0000D9020000}"/>
            </a:ext>
          </a:extLst>
        </xdr:cNvPr>
        <xdr:cNvSpPr txBox="1"/>
      </xdr:nvSpPr>
      <xdr:spPr>
        <a:xfrm>
          <a:off x="19310427" y="111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166024</xdr:rowOff>
    </xdr:from>
    <xdr:ext cx="469744" cy="259045"/>
    <xdr:sp macro="" textlink="">
      <xdr:nvSpPr>
        <xdr:cNvPr id="730" name="n_4mainValue【保健センター・保健所】&#10;一人当たり面積">
          <a:extLst>
            <a:ext uri="{FF2B5EF4-FFF2-40B4-BE49-F238E27FC236}">
              <a16:creationId xmlns:a16="http://schemas.microsoft.com/office/drawing/2014/main" id="{00000000-0008-0000-0F00-0000DA020000}"/>
            </a:ext>
          </a:extLst>
        </xdr:cNvPr>
        <xdr:cNvSpPr txBox="1"/>
      </xdr:nvSpPr>
      <xdr:spPr>
        <a:xfrm>
          <a:off x="18421427" y="111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4" name="【消防施設】&#10;有形固定資産減価償却率グラフ枠">
          <a:extLst>
            <a:ext uri="{FF2B5EF4-FFF2-40B4-BE49-F238E27FC236}">
              <a16:creationId xmlns:a16="http://schemas.microsoft.com/office/drawing/2014/main" id="{00000000-0008-0000-0F00-0000F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74295</xdr:rowOff>
    </xdr:from>
    <xdr:to>
      <xdr:col>85</xdr:col>
      <xdr:colOff>126364</xdr:colOff>
      <xdr:row>85</xdr:row>
      <xdr:rowOff>87630</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flipV="1">
          <a:off x="16318864" y="1327594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91457</xdr:rowOff>
    </xdr:from>
    <xdr:ext cx="405111" cy="259045"/>
    <xdr:sp macro="" textlink="">
      <xdr:nvSpPr>
        <xdr:cNvPr id="756" name="【消防施設】&#10;有形固定資産減価償却率最小値テキスト">
          <a:extLst>
            <a:ext uri="{FF2B5EF4-FFF2-40B4-BE49-F238E27FC236}">
              <a16:creationId xmlns:a16="http://schemas.microsoft.com/office/drawing/2014/main" id="{00000000-0008-0000-0F00-0000F4020000}"/>
            </a:ext>
          </a:extLst>
        </xdr:cNvPr>
        <xdr:cNvSpPr txBox="1"/>
      </xdr:nvSpPr>
      <xdr:spPr>
        <a:xfrm>
          <a:off x="16357600"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87630</xdr:rowOff>
    </xdr:from>
    <xdr:to>
      <xdr:col>86</xdr:col>
      <xdr:colOff>25400</xdr:colOff>
      <xdr:row>85</xdr:row>
      <xdr:rowOff>87630</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6230600" y="1466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20972</xdr:rowOff>
    </xdr:from>
    <xdr:ext cx="405111" cy="259045"/>
    <xdr:sp macro="" textlink="">
      <xdr:nvSpPr>
        <xdr:cNvPr id="758" name="【消防施設】&#10;有形固定資産減価償却率最大値テキスト">
          <a:extLst>
            <a:ext uri="{FF2B5EF4-FFF2-40B4-BE49-F238E27FC236}">
              <a16:creationId xmlns:a16="http://schemas.microsoft.com/office/drawing/2014/main" id="{00000000-0008-0000-0F00-0000F6020000}"/>
            </a:ext>
          </a:extLst>
        </xdr:cNvPr>
        <xdr:cNvSpPr txBox="1"/>
      </xdr:nvSpPr>
      <xdr:spPr>
        <a:xfrm>
          <a:off x="16357600" y="1305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74295</xdr:rowOff>
    </xdr:from>
    <xdr:to>
      <xdr:col>86</xdr:col>
      <xdr:colOff>25400</xdr:colOff>
      <xdr:row>77</xdr:row>
      <xdr:rowOff>74295</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6230600" y="1327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1922</xdr:rowOff>
    </xdr:from>
    <xdr:ext cx="405111" cy="259045"/>
    <xdr:sp macro="" textlink="">
      <xdr:nvSpPr>
        <xdr:cNvPr id="760" name="【消防施設】&#10;有形固定資産減価償却率平均値テキスト">
          <a:extLst>
            <a:ext uri="{FF2B5EF4-FFF2-40B4-BE49-F238E27FC236}">
              <a16:creationId xmlns:a16="http://schemas.microsoft.com/office/drawing/2014/main" id="{00000000-0008-0000-0F00-0000F8020000}"/>
            </a:ext>
          </a:extLst>
        </xdr:cNvPr>
        <xdr:cNvSpPr txBox="1"/>
      </xdr:nvSpPr>
      <xdr:spPr>
        <a:xfrm>
          <a:off x="16357600" y="1406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762" name="フローチャート: 判断 761">
          <a:extLst>
            <a:ext uri="{FF2B5EF4-FFF2-40B4-BE49-F238E27FC236}">
              <a16:creationId xmlns:a16="http://schemas.microsoft.com/office/drawing/2014/main" id="{00000000-0008-0000-0F00-0000FA020000}"/>
            </a:ext>
          </a:extLst>
        </xdr:cNvPr>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107314</xdr:rowOff>
    </xdr:from>
    <xdr:to>
      <xdr:col>76</xdr:col>
      <xdr:colOff>165100</xdr:colOff>
      <xdr:row>82</xdr:row>
      <xdr:rowOff>37464</xdr:rowOff>
    </xdr:to>
    <xdr:sp macro="" textlink="">
      <xdr:nvSpPr>
        <xdr:cNvPr id="763" name="フローチャート: 判断 762">
          <a:extLst>
            <a:ext uri="{FF2B5EF4-FFF2-40B4-BE49-F238E27FC236}">
              <a16:creationId xmlns:a16="http://schemas.microsoft.com/office/drawing/2014/main" id="{00000000-0008-0000-0F00-0000FB020000}"/>
            </a:ext>
          </a:extLst>
        </xdr:cNvPr>
        <xdr:cNvSpPr/>
      </xdr:nvSpPr>
      <xdr:spPr>
        <a:xfrm>
          <a:off x="14541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61595</xdr:rowOff>
    </xdr:from>
    <xdr:to>
      <xdr:col>72</xdr:col>
      <xdr:colOff>38100</xdr:colOff>
      <xdr:row>81</xdr:row>
      <xdr:rowOff>163195</xdr:rowOff>
    </xdr:to>
    <xdr:sp macro="" textlink="">
      <xdr:nvSpPr>
        <xdr:cNvPr id="764" name="フローチャート: 判断 763">
          <a:extLst>
            <a:ext uri="{FF2B5EF4-FFF2-40B4-BE49-F238E27FC236}">
              <a16:creationId xmlns:a16="http://schemas.microsoft.com/office/drawing/2014/main" id="{00000000-0008-0000-0F00-0000FC020000}"/>
            </a:ext>
          </a:extLst>
        </xdr:cNvPr>
        <xdr:cNvSpPr/>
      </xdr:nvSpPr>
      <xdr:spPr>
        <a:xfrm>
          <a:off x="13652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82550</xdr:rowOff>
    </xdr:from>
    <xdr:to>
      <xdr:col>67</xdr:col>
      <xdr:colOff>101600</xdr:colOff>
      <xdr:row>82</xdr:row>
      <xdr:rowOff>12700</xdr:rowOff>
    </xdr:to>
    <xdr:sp macro="" textlink="">
      <xdr:nvSpPr>
        <xdr:cNvPr id="765" name="フローチャート: 判断 764">
          <a:extLst>
            <a:ext uri="{FF2B5EF4-FFF2-40B4-BE49-F238E27FC236}">
              <a16:creationId xmlns:a16="http://schemas.microsoft.com/office/drawing/2014/main" id="{00000000-0008-0000-0F00-0000FD020000}"/>
            </a:ext>
          </a:extLst>
        </xdr:cNvPr>
        <xdr:cNvSpPr/>
      </xdr:nvSpPr>
      <xdr:spPr>
        <a:xfrm>
          <a:off x="1276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62687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53991</xdr:rowOff>
    </xdr:from>
    <xdr:ext cx="405111" cy="259045"/>
    <xdr:sp macro="" textlink="">
      <xdr:nvSpPr>
        <xdr:cNvPr id="772" name="【消防施設】&#10;有形固定資産減価償却率該当値テキスト">
          <a:extLst>
            <a:ext uri="{FF2B5EF4-FFF2-40B4-BE49-F238E27FC236}">
              <a16:creationId xmlns:a16="http://schemas.microsoft.com/office/drawing/2014/main" id="{00000000-0008-0000-0F00-000004030000}"/>
            </a:ext>
          </a:extLst>
        </xdr:cNvPr>
        <xdr:cNvSpPr txBox="1"/>
      </xdr:nvSpPr>
      <xdr:spPr>
        <a:xfrm>
          <a:off x="16357600"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90170</xdr:rowOff>
    </xdr:from>
    <xdr:to>
      <xdr:col>81</xdr:col>
      <xdr:colOff>101600</xdr:colOff>
      <xdr:row>82</xdr:row>
      <xdr:rowOff>20320</xdr:rowOff>
    </xdr:to>
    <xdr:sp macro="" textlink="">
      <xdr:nvSpPr>
        <xdr:cNvPr id="773" name="楕円 772">
          <a:extLst>
            <a:ext uri="{FF2B5EF4-FFF2-40B4-BE49-F238E27FC236}">
              <a16:creationId xmlns:a16="http://schemas.microsoft.com/office/drawing/2014/main" id="{00000000-0008-0000-0F00-000005030000}"/>
            </a:ext>
          </a:extLst>
        </xdr:cNvPr>
        <xdr:cNvSpPr/>
      </xdr:nvSpPr>
      <xdr:spPr>
        <a:xfrm>
          <a:off x="15430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81914</xdr:rowOff>
    </xdr:from>
    <xdr:to>
      <xdr:col>85</xdr:col>
      <xdr:colOff>127000</xdr:colOff>
      <xdr:row>81</xdr:row>
      <xdr:rowOff>140970</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flipV="1">
          <a:off x="15481300" y="13969364"/>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55880</xdr:rowOff>
    </xdr:from>
    <xdr:to>
      <xdr:col>76</xdr:col>
      <xdr:colOff>165100</xdr:colOff>
      <xdr:row>81</xdr:row>
      <xdr:rowOff>157480</xdr:rowOff>
    </xdr:to>
    <xdr:sp macro="" textlink="">
      <xdr:nvSpPr>
        <xdr:cNvPr id="775" name="楕円 774">
          <a:extLst>
            <a:ext uri="{FF2B5EF4-FFF2-40B4-BE49-F238E27FC236}">
              <a16:creationId xmlns:a16="http://schemas.microsoft.com/office/drawing/2014/main" id="{00000000-0008-0000-0F00-000007030000}"/>
            </a:ext>
          </a:extLst>
        </xdr:cNvPr>
        <xdr:cNvSpPr/>
      </xdr:nvSpPr>
      <xdr:spPr>
        <a:xfrm>
          <a:off x="14541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106680</xdr:rowOff>
    </xdr:from>
    <xdr:to>
      <xdr:col>81</xdr:col>
      <xdr:colOff>50800</xdr:colOff>
      <xdr:row>81</xdr:row>
      <xdr:rowOff>140970</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4592300" y="13994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27305</xdr:rowOff>
    </xdr:from>
    <xdr:to>
      <xdr:col>72</xdr:col>
      <xdr:colOff>38100</xdr:colOff>
      <xdr:row>81</xdr:row>
      <xdr:rowOff>128905</xdr:rowOff>
    </xdr:to>
    <xdr:sp macro="" textlink="">
      <xdr:nvSpPr>
        <xdr:cNvPr id="777" name="楕円 776">
          <a:extLst>
            <a:ext uri="{FF2B5EF4-FFF2-40B4-BE49-F238E27FC236}">
              <a16:creationId xmlns:a16="http://schemas.microsoft.com/office/drawing/2014/main" id="{00000000-0008-0000-0F00-000009030000}"/>
            </a:ext>
          </a:extLst>
        </xdr:cNvPr>
        <xdr:cNvSpPr/>
      </xdr:nvSpPr>
      <xdr:spPr>
        <a:xfrm>
          <a:off x="13652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78105</xdr:rowOff>
    </xdr:from>
    <xdr:to>
      <xdr:col>76</xdr:col>
      <xdr:colOff>114300</xdr:colOff>
      <xdr:row>81</xdr:row>
      <xdr:rowOff>106680</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3703300" y="139655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168275</xdr:rowOff>
    </xdr:from>
    <xdr:to>
      <xdr:col>67</xdr:col>
      <xdr:colOff>101600</xdr:colOff>
      <xdr:row>81</xdr:row>
      <xdr:rowOff>98425</xdr:rowOff>
    </xdr:to>
    <xdr:sp macro="" textlink="">
      <xdr:nvSpPr>
        <xdr:cNvPr id="779" name="楕円 778">
          <a:extLst>
            <a:ext uri="{FF2B5EF4-FFF2-40B4-BE49-F238E27FC236}">
              <a16:creationId xmlns:a16="http://schemas.microsoft.com/office/drawing/2014/main" id="{00000000-0008-0000-0F00-00000B030000}"/>
            </a:ext>
          </a:extLst>
        </xdr:cNvPr>
        <xdr:cNvSpPr/>
      </xdr:nvSpPr>
      <xdr:spPr>
        <a:xfrm>
          <a:off x="12763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47625</xdr:rowOff>
    </xdr:from>
    <xdr:to>
      <xdr:col>71</xdr:col>
      <xdr:colOff>177800</xdr:colOff>
      <xdr:row>81</xdr:row>
      <xdr:rowOff>78105</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2814300" y="139350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85741</xdr:rowOff>
    </xdr:from>
    <xdr:ext cx="405111" cy="259045"/>
    <xdr:sp macro="" textlink="">
      <xdr:nvSpPr>
        <xdr:cNvPr id="781" name="n_1aveValue【消防施設】&#10;有形固定資産減価償却率">
          <a:extLst>
            <a:ext uri="{FF2B5EF4-FFF2-40B4-BE49-F238E27FC236}">
              <a16:creationId xmlns:a16="http://schemas.microsoft.com/office/drawing/2014/main" id="{00000000-0008-0000-0F00-00000D030000}"/>
            </a:ext>
          </a:extLst>
        </xdr:cNvPr>
        <xdr:cNvSpPr txBox="1"/>
      </xdr:nvSpPr>
      <xdr:spPr>
        <a:xfrm>
          <a:off x="15266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28591</xdr:rowOff>
    </xdr:from>
    <xdr:ext cx="405111" cy="259045"/>
    <xdr:sp macro="" textlink="">
      <xdr:nvSpPr>
        <xdr:cNvPr id="782" name="n_2aveValue【消防施設】&#10;有形固定資産減価償却率">
          <a:extLst>
            <a:ext uri="{FF2B5EF4-FFF2-40B4-BE49-F238E27FC236}">
              <a16:creationId xmlns:a16="http://schemas.microsoft.com/office/drawing/2014/main" id="{00000000-0008-0000-0F00-00000E030000}"/>
            </a:ext>
          </a:extLst>
        </xdr:cNvPr>
        <xdr:cNvSpPr txBox="1"/>
      </xdr:nvSpPr>
      <xdr:spPr>
        <a:xfrm>
          <a:off x="14389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154322</xdr:rowOff>
    </xdr:from>
    <xdr:ext cx="405111" cy="259045"/>
    <xdr:sp macro="" textlink="">
      <xdr:nvSpPr>
        <xdr:cNvPr id="783" name="n_3aveValue【消防施設】&#10;有形固定資産減価償却率">
          <a:extLst>
            <a:ext uri="{FF2B5EF4-FFF2-40B4-BE49-F238E27FC236}">
              <a16:creationId xmlns:a16="http://schemas.microsoft.com/office/drawing/2014/main" id="{00000000-0008-0000-0F00-00000F030000}"/>
            </a:ext>
          </a:extLst>
        </xdr:cNvPr>
        <xdr:cNvSpPr txBox="1"/>
      </xdr:nvSpPr>
      <xdr:spPr>
        <a:xfrm>
          <a:off x="13500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3827</xdr:rowOff>
    </xdr:from>
    <xdr:ext cx="405111" cy="259045"/>
    <xdr:sp macro="" textlink="">
      <xdr:nvSpPr>
        <xdr:cNvPr id="784" name="n_4aveValue【消防施設】&#10;有形固定資産減価償却率">
          <a:extLst>
            <a:ext uri="{FF2B5EF4-FFF2-40B4-BE49-F238E27FC236}">
              <a16:creationId xmlns:a16="http://schemas.microsoft.com/office/drawing/2014/main" id="{00000000-0008-0000-0F00-000010030000}"/>
            </a:ext>
          </a:extLst>
        </xdr:cNvPr>
        <xdr:cNvSpPr txBox="1"/>
      </xdr:nvSpPr>
      <xdr:spPr>
        <a:xfrm>
          <a:off x="12611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36847</xdr:rowOff>
    </xdr:from>
    <xdr:ext cx="405111" cy="259045"/>
    <xdr:sp macro="" textlink="">
      <xdr:nvSpPr>
        <xdr:cNvPr id="785" name="n_1mainValue【消防施設】&#10;有形固定資産減価償却率">
          <a:extLst>
            <a:ext uri="{FF2B5EF4-FFF2-40B4-BE49-F238E27FC236}">
              <a16:creationId xmlns:a16="http://schemas.microsoft.com/office/drawing/2014/main" id="{00000000-0008-0000-0F00-000011030000}"/>
            </a:ext>
          </a:extLst>
        </xdr:cNvPr>
        <xdr:cNvSpPr txBox="1"/>
      </xdr:nvSpPr>
      <xdr:spPr>
        <a:xfrm>
          <a:off x="15266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2557</xdr:rowOff>
    </xdr:from>
    <xdr:ext cx="405111" cy="259045"/>
    <xdr:sp macro="" textlink="">
      <xdr:nvSpPr>
        <xdr:cNvPr id="786" name="n_2mainValue【消防施設】&#10;有形固定資産減価償却率">
          <a:extLst>
            <a:ext uri="{FF2B5EF4-FFF2-40B4-BE49-F238E27FC236}">
              <a16:creationId xmlns:a16="http://schemas.microsoft.com/office/drawing/2014/main" id="{00000000-0008-0000-0F00-000012030000}"/>
            </a:ext>
          </a:extLst>
        </xdr:cNvPr>
        <xdr:cNvSpPr txBox="1"/>
      </xdr:nvSpPr>
      <xdr:spPr>
        <a:xfrm>
          <a:off x="14389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145432</xdr:rowOff>
    </xdr:from>
    <xdr:ext cx="405111" cy="259045"/>
    <xdr:sp macro="" textlink="">
      <xdr:nvSpPr>
        <xdr:cNvPr id="787" name="n_3mainValue【消防施設】&#10;有形固定資産減価償却率">
          <a:extLst>
            <a:ext uri="{FF2B5EF4-FFF2-40B4-BE49-F238E27FC236}">
              <a16:creationId xmlns:a16="http://schemas.microsoft.com/office/drawing/2014/main" id="{00000000-0008-0000-0F00-000013030000}"/>
            </a:ext>
          </a:extLst>
        </xdr:cNvPr>
        <xdr:cNvSpPr txBox="1"/>
      </xdr:nvSpPr>
      <xdr:spPr>
        <a:xfrm>
          <a:off x="13500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114952</xdr:rowOff>
    </xdr:from>
    <xdr:ext cx="405111" cy="259045"/>
    <xdr:sp macro="" textlink="">
      <xdr:nvSpPr>
        <xdr:cNvPr id="788" name="n_4mainValue【消防施設】&#10;有形固定資産減価償却率">
          <a:extLst>
            <a:ext uri="{FF2B5EF4-FFF2-40B4-BE49-F238E27FC236}">
              <a16:creationId xmlns:a16="http://schemas.microsoft.com/office/drawing/2014/main" id="{00000000-0008-0000-0F00-000014030000}"/>
            </a:ext>
          </a:extLst>
        </xdr:cNvPr>
        <xdr:cNvSpPr txBox="1"/>
      </xdr:nvSpPr>
      <xdr:spPr>
        <a:xfrm>
          <a:off x="12611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3" name="【消防施設】&#10;一人当たり面積グラフ枠">
          <a:extLst>
            <a:ext uri="{FF2B5EF4-FFF2-40B4-BE49-F238E27FC236}">
              <a16:creationId xmlns:a16="http://schemas.microsoft.com/office/drawing/2014/main" id="{00000000-0008-0000-0F00-00002D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56062</xdr:rowOff>
    </xdr:from>
    <xdr:to>
      <xdr:col>116</xdr:col>
      <xdr:colOff>62864</xdr:colOff>
      <xdr:row>86</xdr:row>
      <xdr:rowOff>41366</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flipV="1">
          <a:off x="22160864" y="13257712"/>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815" name="【消防施設】&#10;一人当たり面積最小値テキスト">
          <a:extLst>
            <a:ext uri="{FF2B5EF4-FFF2-40B4-BE49-F238E27FC236}">
              <a16:creationId xmlns:a16="http://schemas.microsoft.com/office/drawing/2014/main" id="{00000000-0008-0000-0F00-00002F030000}"/>
            </a:ext>
          </a:extLst>
        </xdr:cNvPr>
        <xdr:cNvSpPr txBox="1"/>
      </xdr:nvSpPr>
      <xdr:spPr>
        <a:xfrm>
          <a:off x="22199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22072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2739</xdr:rowOff>
    </xdr:from>
    <xdr:ext cx="469744" cy="259045"/>
    <xdr:sp macro="" textlink="">
      <xdr:nvSpPr>
        <xdr:cNvPr id="817" name="【消防施設】&#10;一人当たり面積最大値テキスト">
          <a:extLst>
            <a:ext uri="{FF2B5EF4-FFF2-40B4-BE49-F238E27FC236}">
              <a16:creationId xmlns:a16="http://schemas.microsoft.com/office/drawing/2014/main" id="{00000000-0008-0000-0F00-000031030000}"/>
            </a:ext>
          </a:extLst>
        </xdr:cNvPr>
        <xdr:cNvSpPr txBox="1"/>
      </xdr:nvSpPr>
      <xdr:spPr>
        <a:xfrm>
          <a:off x="22199600" y="1303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56062</xdr:rowOff>
    </xdr:from>
    <xdr:to>
      <xdr:col>116</xdr:col>
      <xdr:colOff>152400</xdr:colOff>
      <xdr:row>77</xdr:row>
      <xdr:rowOff>56062</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22072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34670</xdr:rowOff>
    </xdr:from>
    <xdr:ext cx="469744" cy="259045"/>
    <xdr:sp macro="" textlink="">
      <xdr:nvSpPr>
        <xdr:cNvPr id="819" name="【消防施設】&#10;一人当たり面積平均値テキスト">
          <a:extLst>
            <a:ext uri="{FF2B5EF4-FFF2-40B4-BE49-F238E27FC236}">
              <a16:creationId xmlns:a16="http://schemas.microsoft.com/office/drawing/2014/main" id="{00000000-0008-0000-0F00-000033030000}"/>
            </a:ext>
          </a:extLst>
        </xdr:cNvPr>
        <xdr:cNvSpPr txBox="1"/>
      </xdr:nvSpPr>
      <xdr:spPr>
        <a:xfrm>
          <a:off x="22199600" y="1409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820" name="フローチャート: 判断 819">
          <a:extLst>
            <a:ext uri="{FF2B5EF4-FFF2-40B4-BE49-F238E27FC236}">
              <a16:creationId xmlns:a16="http://schemas.microsoft.com/office/drawing/2014/main" id="{00000000-0008-0000-0F00-000034030000}"/>
            </a:ext>
          </a:extLst>
        </xdr:cNvPr>
        <xdr:cNvSpPr/>
      </xdr:nvSpPr>
      <xdr:spPr>
        <a:xfrm>
          <a:off x="22110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50981</xdr:rowOff>
    </xdr:from>
    <xdr:to>
      <xdr:col>112</xdr:col>
      <xdr:colOff>38100</xdr:colOff>
      <xdr:row>83</xdr:row>
      <xdr:rowOff>152581</xdr:rowOff>
    </xdr:to>
    <xdr:sp macro="" textlink="">
      <xdr:nvSpPr>
        <xdr:cNvPr id="821" name="フローチャート: 判断 820">
          <a:extLst>
            <a:ext uri="{FF2B5EF4-FFF2-40B4-BE49-F238E27FC236}">
              <a16:creationId xmlns:a16="http://schemas.microsoft.com/office/drawing/2014/main" id="{00000000-0008-0000-0F00-000035030000}"/>
            </a:ext>
          </a:extLst>
        </xdr:cNvPr>
        <xdr:cNvSpPr/>
      </xdr:nvSpPr>
      <xdr:spPr>
        <a:xfrm>
          <a:off x="212725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822" name="フローチャート: 判断 821">
          <a:extLst>
            <a:ext uri="{FF2B5EF4-FFF2-40B4-BE49-F238E27FC236}">
              <a16:creationId xmlns:a16="http://schemas.microsoft.com/office/drawing/2014/main" id="{00000000-0008-0000-0F00-000036030000}"/>
            </a:ext>
          </a:extLst>
        </xdr:cNvPr>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116295</xdr:rowOff>
    </xdr:from>
    <xdr:to>
      <xdr:col>102</xdr:col>
      <xdr:colOff>165100</xdr:colOff>
      <xdr:row>84</xdr:row>
      <xdr:rowOff>46445</xdr:rowOff>
    </xdr:to>
    <xdr:sp macro="" textlink="">
      <xdr:nvSpPr>
        <xdr:cNvPr id="823" name="フローチャート: 判断 822">
          <a:extLst>
            <a:ext uri="{FF2B5EF4-FFF2-40B4-BE49-F238E27FC236}">
              <a16:creationId xmlns:a16="http://schemas.microsoft.com/office/drawing/2014/main" id="{00000000-0008-0000-0F00-000037030000}"/>
            </a:ext>
          </a:extLst>
        </xdr:cNvPr>
        <xdr:cNvSpPr/>
      </xdr:nvSpPr>
      <xdr:spPr>
        <a:xfrm>
          <a:off x="19494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168548</xdr:rowOff>
    </xdr:from>
    <xdr:to>
      <xdr:col>98</xdr:col>
      <xdr:colOff>38100</xdr:colOff>
      <xdr:row>84</xdr:row>
      <xdr:rowOff>98698</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18605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41184</xdr:rowOff>
    </xdr:from>
    <xdr:to>
      <xdr:col>116</xdr:col>
      <xdr:colOff>114300</xdr:colOff>
      <xdr:row>85</xdr:row>
      <xdr:rowOff>142784</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221107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127561</xdr:rowOff>
    </xdr:from>
    <xdr:ext cx="469744" cy="259045"/>
    <xdr:sp macro="" textlink="">
      <xdr:nvSpPr>
        <xdr:cNvPr id="831" name="【消防施設】&#10;一人当たり面積該当値テキスト">
          <a:extLst>
            <a:ext uri="{FF2B5EF4-FFF2-40B4-BE49-F238E27FC236}">
              <a16:creationId xmlns:a16="http://schemas.microsoft.com/office/drawing/2014/main" id="{00000000-0008-0000-0F00-00003F030000}"/>
            </a:ext>
          </a:extLst>
        </xdr:cNvPr>
        <xdr:cNvSpPr txBox="1"/>
      </xdr:nvSpPr>
      <xdr:spPr>
        <a:xfrm>
          <a:off x="22199600" y="1452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130992</xdr:rowOff>
    </xdr:from>
    <xdr:to>
      <xdr:col>112</xdr:col>
      <xdr:colOff>38100</xdr:colOff>
      <xdr:row>85</xdr:row>
      <xdr:rowOff>61142</xdr:rowOff>
    </xdr:to>
    <xdr:sp macro="" textlink="">
      <xdr:nvSpPr>
        <xdr:cNvPr id="832" name="楕円 831">
          <a:extLst>
            <a:ext uri="{FF2B5EF4-FFF2-40B4-BE49-F238E27FC236}">
              <a16:creationId xmlns:a16="http://schemas.microsoft.com/office/drawing/2014/main" id="{00000000-0008-0000-0F00-000040030000}"/>
            </a:ext>
          </a:extLst>
        </xdr:cNvPr>
        <xdr:cNvSpPr/>
      </xdr:nvSpPr>
      <xdr:spPr>
        <a:xfrm>
          <a:off x="21272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10342</xdr:rowOff>
    </xdr:from>
    <xdr:to>
      <xdr:col>116</xdr:col>
      <xdr:colOff>63500</xdr:colOff>
      <xdr:row>85</xdr:row>
      <xdr:rowOff>91984</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a:off x="21323300" y="14583592"/>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134257</xdr:rowOff>
    </xdr:from>
    <xdr:to>
      <xdr:col>107</xdr:col>
      <xdr:colOff>101600</xdr:colOff>
      <xdr:row>85</xdr:row>
      <xdr:rowOff>64407</xdr:rowOff>
    </xdr:to>
    <xdr:sp macro="" textlink="">
      <xdr:nvSpPr>
        <xdr:cNvPr id="834" name="楕円 833">
          <a:extLst>
            <a:ext uri="{FF2B5EF4-FFF2-40B4-BE49-F238E27FC236}">
              <a16:creationId xmlns:a16="http://schemas.microsoft.com/office/drawing/2014/main" id="{00000000-0008-0000-0F00-000042030000}"/>
            </a:ext>
          </a:extLst>
        </xdr:cNvPr>
        <xdr:cNvSpPr/>
      </xdr:nvSpPr>
      <xdr:spPr>
        <a:xfrm>
          <a:off x="20383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10342</xdr:rowOff>
    </xdr:from>
    <xdr:to>
      <xdr:col>111</xdr:col>
      <xdr:colOff>177800</xdr:colOff>
      <xdr:row>85</xdr:row>
      <xdr:rowOff>13607</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flipV="1">
          <a:off x="20434300" y="145835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31387</xdr:rowOff>
    </xdr:from>
    <xdr:to>
      <xdr:col>102</xdr:col>
      <xdr:colOff>165100</xdr:colOff>
      <xdr:row>85</xdr:row>
      <xdr:rowOff>132987</xdr:rowOff>
    </xdr:to>
    <xdr:sp macro="" textlink="">
      <xdr:nvSpPr>
        <xdr:cNvPr id="836" name="楕円 835">
          <a:extLst>
            <a:ext uri="{FF2B5EF4-FFF2-40B4-BE49-F238E27FC236}">
              <a16:creationId xmlns:a16="http://schemas.microsoft.com/office/drawing/2014/main" id="{00000000-0008-0000-0F00-000044030000}"/>
            </a:ext>
          </a:extLst>
        </xdr:cNvPr>
        <xdr:cNvSpPr/>
      </xdr:nvSpPr>
      <xdr:spPr>
        <a:xfrm>
          <a:off x="19494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13607</xdr:rowOff>
    </xdr:from>
    <xdr:to>
      <xdr:col>107</xdr:col>
      <xdr:colOff>50800</xdr:colOff>
      <xdr:row>85</xdr:row>
      <xdr:rowOff>82187</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flipV="1">
          <a:off x="19545300" y="1458685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34652</xdr:rowOff>
    </xdr:from>
    <xdr:to>
      <xdr:col>98</xdr:col>
      <xdr:colOff>38100</xdr:colOff>
      <xdr:row>85</xdr:row>
      <xdr:rowOff>136252</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18605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82187</xdr:rowOff>
    </xdr:from>
    <xdr:to>
      <xdr:col>102</xdr:col>
      <xdr:colOff>114300</xdr:colOff>
      <xdr:row>85</xdr:row>
      <xdr:rowOff>85452</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flipV="1">
          <a:off x="18656300" y="146554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169108</xdr:rowOff>
    </xdr:from>
    <xdr:ext cx="469744" cy="259045"/>
    <xdr:sp macro="" textlink="">
      <xdr:nvSpPr>
        <xdr:cNvPr id="840" name="n_1aveValue【消防施設】&#10;一人当たり面積">
          <a:extLst>
            <a:ext uri="{FF2B5EF4-FFF2-40B4-BE49-F238E27FC236}">
              <a16:creationId xmlns:a16="http://schemas.microsoft.com/office/drawing/2014/main" id="{00000000-0008-0000-0F00-000048030000}"/>
            </a:ext>
          </a:extLst>
        </xdr:cNvPr>
        <xdr:cNvSpPr txBox="1"/>
      </xdr:nvSpPr>
      <xdr:spPr>
        <a:xfrm>
          <a:off x="21075727" y="1405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841" name="n_2aveValue【消防施設】&#10;一人当たり面積">
          <a:extLst>
            <a:ext uri="{FF2B5EF4-FFF2-40B4-BE49-F238E27FC236}">
              <a16:creationId xmlns:a16="http://schemas.microsoft.com/office/drawing/2014/main" id="{00000000-0008-0000-0F00-000049030000}"/>
            </a:ext>
          </a:extLst>
        </xdr:cNvPr>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62972</xdr:rowOff>
    </xdr:from>
    <xdr:ext cx="469744" cy="259045"/>
    <xdr:sp macro="" textlink="">
      <xdr:nvSpPr>
        <xdr:cNvPr id="842" name="n_3aveValue【消防施設】&#10;一人当たり面積">
          <a:extLst>
            <a:ext uri="{FF2B5EF4-FFF2-40B4-BE49-F238E27FC236}">
              <a16:creationId xmlns:a16="http://schemas.microsoft.com/office/drawing/2014/main" id="{00000000-0008-0000-0F00-00004A030000}"/>
            </a:ext>
          </a:extLst>
        </xdr:cNvPr>
        <xdr:cNvSpPr txBox="1"/>
      </xdr:nvSpPr>
      <xdr:spPr>
        <a:xfrm>
          <a:off x="193104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115225</xdr:rowOff>
    </xdr:from>
    <xdr:ext cx="469744" cy="259045"/>
    <xdr:sp macro="" textlink="">
      <xdr:nvSpPr>
        <xdr:cNvPr id="843" name="n_4aveValue【消防施設】&#10;一人当たり面積">
          <a:extLst>
            <a:ext uri="{FF2B5EF4-FFF2-40B4-BE49-F238E27FC236}">
              <a16:creationId xmlns:a16="http://schemas.microsoft.com/office/drawing/2014/main" id="{00000000-0008-0000-0F00-00004B030000}"/>
            </a:ext>
          </a:extLst>
        </xdr:cNvPr>
        <xdr:cNvSpPr txBox="1"/>
      </xdr:nvSpPr>
      <xdr:spPr>
        <a:xfrm>
          <a:off x="184214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52269</xdr:rowOff>
    </xdr:from>
    <xdr:ext cx="469744" cy="259045"/>
    <xdr:sp macro="" textlink="">
      <xdr:nvSpPr>
        <xdr:cNvPr id="844" name="n_1mainValue【消防施設】&#10;一人当たり面積">
          <a:extLst>
            <a:ext uri="{FF2B5EF4-FFF2-40B4-BE49-F238E27FC236}">
              <a16:creationId xmlns:a16="http://schemas.microsoft.com/office/drawing/2014/main" id="{00000000-0008-0000-0F00-00004C030000}"/>
            </a:ext>
          </a:extLst>
        </xdr:cNvPr>
        <xdr:cNvSpPr txBox="1"/>
      </xdr:nvSpPr>
      <xdr:spPr>
        <a:xfrm>
          <a:off x="21075727" y="1462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55534</xdr:rowOff>
    </xdr:from>
    <xdr:ext cx="469744" cy="259045"/>
    <xdr:sp macro="" textlink="">
      <xdr:nvSpPr>
        <xdr:cNvPr id="845" name="n_2mainValue【消防施設】&#10;一人当たり面積">
          <a:extLst>
            <a:ext uri="{FF2B5EF4-FFF2-40B4-BE49-F238E27FC236}">
              <a16:creationId xmlns:a16="http://schemas.microsoft.com/office/drawing/2014/main" id="{00000000-0008-0000-0F00-00004D030000}"/>
            </a:ext>
          </a:extLst>
        </xdr:cNvPr>
        <xdr:cNvSpPr txBox="1"/>
      </xdr:nvSpPr>
      <xdr:spPr>
        <a:xfrm>
          <a:off x="20199427" y="1462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124114</xdr:rowOff>
    </xdr:from>
    <xdr:ext cx="469744" cy="259045"/>
    <xdr:sp macro="" textlink="">
      <xdr:nvSpPr>
        <xdr:cNvPr id="846" name="n_3mainValue【消防施設】&#10;一人当たり面積">
          <a:extLst>
            <a:ext uri="{FF2B5EF4-FFF2-40B4-BE49-F238E27FC236}">
              <a16:creationId xmlns:a16="http://schemas.microsoft.com/office/drawing/2014/main" id="{00000000-0008-0000-0F00-00004E030000}"/>
            </a:ext>
          </a:extLst>
        </xdr:cNvPr>
        <xdr:cNvSpPr txBox="1"/>
      </xdr:nvSpPr>
      <xdr:spPr>
        <a:xfrm>
          <a:off x="19310427"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127379</xdr:rowOff>
    </xdr:from>
    <xdr:ext cx="469744" cy="259045"/>
    <xdr:sp macro="" textlink="">
      <xdr:nvSpPr>
        <xdr:cNvPr id="847" name="n_4mainValue【消防施設】&#10;一人当たり面積">
          <a:extLst>
            <a:ext uri="{FF2B5EF4-FFF2-40B4-BE49-F238E27FC236}">
              <a16:creationId xmlns:a16="http://schemas.microsoft.com/office/drawing/2014/main" id="{00000000-0008-0000-0F00-00004F030000}"/>
            </a:ext>
          </a:extLst>
        </xdr:cNvPr>
        <xdr:cNvSpPr txBox="1"/>
      </xdr:nvSpPr>
      <xdr:spPr>
        <a:xfrm>
          <a:off x="18421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8" name="正方形/長方形 847">
          <a:extLst>
            <a:ext uri="{FF2B5EF4-FFF2-40B4-BE49-F238E27FC236}">
              <a16:creationId xmlns:a16="http://schemas.microsoft.com/office/drawing/2014/main" id="{00000000-0008-0000-0F00-000050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9" name="正方形/長方形 848">
          <a:extLst>
            <a:ext uri="{FF2B5EF4-FFF2-40B4-BE49-F238E27FC236}">
              <a16:creationId xmlns:a16="http://schemas.microsoft.com/office/drawing/2014/main" id="{00000000-0008-0000-0F00-000051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0" name="正方形/長方形 849">
          <a:extLst>
            <a:ext uri="{FF2B5EF4-FFF2-40B4-BE49-F238E27FC236}">
              <a16:creationId xmlns:a16="http://schemas.microsoft.com/office/drawing/2014/main" id="{00000000-0008-0000-0F00-000052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1" name="正方形/長方形 850">
          <a:extLst>
            <a:ext uri="{FF2B5EF4-FFF2-40B4-BE49-F238E27FC236}">
              <a16:creationId xmlns:a16="http://schemas.microsoft.com/office/drawing/2014/main" id="{00000000-0008-0000-0F00-000053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2" name="正方形/長方形 851">
          <a:extLst>
            <a:ext uri="{FF2B5EF4-FFF2-40B4-BE49-F238E27FC236}">
              <a16:creationId xmlns:a16="http://schemas.microsoft.com/office/drawing/2014/main" id="{00000000-0008-0000-0F00-000054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3" name="正方形/長方形 852">
          <a:extLst>
            <a:ext uri="{FF2B5EF4-FFF2-40B4-BE49-F238E27FC236}">
              <a16:creationId xmlns:a16="http://schemas.microsoft.com/office/drawing/2014/main" id="{00000000-0008-0000-0F00-000055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4" name="正方形/長方形 853">
          <a:extLst>
            <a:ext uri="{FF2B5EF4-FFF2-40B4-BE49-F238E27FC236}">
              <a16:creationId xmlns:a16="http://schemas.microsoft.com/office/drawing/2014/main" id="{00000000-0008-0000-0F00-000056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正方形/長方形 854">
          <a:extLst>
            <a:ext uri="{FF2B5EF4-FFF2-40B4-BE49-F238E27FC236}">
              <a16:creationId xmlns:a16="http://schemas.microsoft.com/office/drawing/2014/main" id="{00000000-0008-0000-0F00-000057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6" name="テキスト ボックス 865">
          <a:extLst>
            <a:ext uri="{FF2B5EF4-FFF2-40B4-BE49-F238E27FC236}">
              <a16:creationId xmlns:a16="http://schemas.microsoft.com/office/drawing/2014/main" id="{00000000-0008-0000-0F00-000062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68" name="テキスト ボックス 867">
          <a:extLst>
            <a:ext uri="{FF2B5EF4-FFF2-40B4-BE49-F238E27FC236}">
              <a16:creationId xmlns:a16="http://schemas.microsoft.com/office/drawing/2014/main" id="{00000000-0008-0000-0F00-000064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70" name="【庁舎】&#10;有形固定資産減価償却率グラフ枠">
          <a:extLst>
            <a:ext uri="{FF2B5EF4-FFF2-40B4-BE49-F238E27FC236}">
              <a16:creationId xmlns:a16="http://schemas.microsoft.com/office/drawing/2014/main" id="{00000000-0008-0000-0F00-000066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123825</xdr:rowOff>
    </xdr:from>
    <xdr:to>
      <xdr:col>85</xdr:col>
      <xdr:colOff>126364</xdr:colOff>
      <xdr:row>109</xdr:row>
      <xdr:rowOff>43814</xdr:rowOff>
    </xdr:to>
    <xdr:cxnSp macro="">
      <xdr:nvCxnSpPr>
        <xdr:cNvPr id="871" name="直線コネクタ 870">
          <a:extLst>
            <a:ext uri="{FF2B5EF4-FFF2-40B4-BE49-F238E27FC236}">
              <a16:creationId xmlns:a16="http://schemas.microsoft.com/office/drawing/2014/main" id="{00000000-0008-0000-0F00-000067030000}"/>
            </a:ext>
          </a:extLst>
        </xdr:cNvPr>
        <xdr:cNvCxnSpPr/>
      </xdr:nvCxnSpPr>
      <xdr:spPr>
        <a:xfrm flipV="1">
          <a:off x="16318864" y="17268825"/>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47641</xdr:rowOff>
    </xdr:from>
    <xdr:ext cx="405111" cy="259045"/>
    <xdr:sp macro="" textlink="">
      <xdr:nvSpPr>
        <xdr:cNvPr id="872" name="【庁舎】&#10;有形固定資産減価償却率最小値テキスト">
          <a:extLst>
            <a:ext uri="{FF2B5EF4-FFF2-40B4-BE49-F238E27FC236}">
              <a16:creationId xmlns:a16="http://schemas.microsoft.com/office/drawing/2014/main" id="{00000000-0008-0000-0F00-000068030000}"/>
            </a:ext>
          </a:extLst>
        </xdr:cNvPr>
        <xdr:cNvSpPr txBox="1"/>
      </xdr:nvSpPr>
      <xdr:spPr>
        <a:xfrm>
          <a:off x="16357600" y="1873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43814</xdr:rowOff>
    </xdr:from>
    <xdr:to>
      <xdr:col>86</xdr:col>
      <xdr:colOff>25400</xdr:colOff>
      <xdr:row>109</xdr:row>
      <xdr:rowOff>43814</xdr:rowOff>
    </xdr:to>
    <xdr:cxnSp macro="">
      <xdr:nvCxnSpPr>
        <xdr:cNvPr id="873" name="直線コネクタ 872">
          <a:extLst>
            <a:ext uri="{FF2B5EF4-FFF2-40B4-BE49-F238E27FC236}">
              <a16:creationId xmlns:a16="http://schemas.microsoft.com/office/drawing/2014/main" id="{00000000-0008-0000-0F00-000069030000}"/>
            </a:ext>
          </a:extLst>
        </xdr:cNvPr>
        <xdr:cNvCxnSpPr/>
      </xdr:nvCxnSpPr>
      <xdr:spPr>
        <a:xfrm>
          <a:off x="16230600" y="1873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70502</xdr:rowOff>
    </xdr:from>
    <xdr:ext cx="340478" cy="259045"/>
    <xdr:sp macro="" textlink="">
      <xdr:nvSpPr>
        <xdr:cNvPr id="874" name="【庁舎】&#10;有形固定資産減価償却率最大値テキスト">
          <a:extLst>
            <a:ext uri="{FF2B5EF4-FFF2-40B4-BE49-F238E27FC236}">
              <a16:creationId xmlns:a16="http://schemas.microsoft.com/office/drawing/2014/main" id="{00000000-0008-0000-0F00-00006A030000}"/>
            </a:ext>
          </a:extLst>
        </xdr:cNvPr>
        <xdr:cNvSpPr txBox="1"/>
      </xdr:nvSpPr>
      <xdr:spPr>
        <a:xfrm>
          <a:off x="16357600" y="1704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123825</xdr:rowOff>
    </xdr:from>
    <xdr:to>
      <xdr:col>86</xdr:col>
      <xdr:colOff>25400</xdr:colOff>
      <xdr:row>100</xdr:row>
      <xdr:rowOff>123825</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a:off x="16230600" y="1726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139082</xdr:rowOff>
    </xdr:from>
    <xdr:ext cx="405111" cy="259045"/>
    <xdr:sp macro="" textlink="">
      <xdr:nvSpPr>
        <xdr:cNvPr id="876" name="【庁舎】&#10;有形固定資産減価償却率平均値テキスト">
          <a:extLst>
            <a:ext uri="{FF2B5EF4-FFF2-40B4-BE49-F238E27FC236}">
              <a16:creationId xmlns:a16="http://schemas.microsoft.com/office/drawing/2014/main" id="{00000000-0008-0000-0F00-00006C030000}"/>
            </a:ext>
          </a:extLst>
        </xdr:cNvPr>
        <xdr:cNvSpPr txBox="1"/>
      </xdr:nvSpPr>
      <xdr:spPr>
        <a:xfrm>
          <a:off x="16357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877" name="フローチャート: 判断 876">
          <a:extLst>
            <a:ext uri="{FF2B5EF4-FFF2-40B4-BE49-F238E27FC236}">
              <a16:creationId xmlns:a16="http://schemas.microsoft.com/office/drawing/2014/main" id="{00000000-0008-0000-0F00-00006D030000}"/>
            </a:ext>
          </a:extLst>
        </xdr:cNvPr>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151130</xdr:rowOff>
    </xdr:from>
    <xdr:to>
      <xdr:col>81</xdr:col>
      <xdr:colOff>101600</xdr:colOff>
      <xdr:row>105</xdr:row>
      <xdr:rowOff>81280</xdr:rowOff>
    </xdr:to>
    <xdr:sp macro="" textlink="">
      <xdr:nvSpPr>
        <xdr:cNvPr id="878" name="フローチャート: 判断 877">
          <a:extLst>
            <a:ext uri="{FF2B5EF4-FFF2-40B4-BE49-F238E27FC236}">
              <a16:creationId xmlns:a16="http://schemas.microsoft.com/office/drawing/2014/main" id="{00000000-0008-0000-0F00-00006E030000}"/>
            </a:ext>
          </a:extLst>
        </xdr:cNvPr>
        <xdr:cNvSpPr/>
      </xdr:nvSpPr>
      <xdr:spPr>
        <a:xfrm>
          <a:off x="1543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120650</xdr:rowOff>
    </xdr:from>
    <xdr:to>
      <xdr:col>76</xdr:col>
      <xdr:colOff>165100</xdr:colOff>
      <xdr:row>105</xdr:row>
      <xdr:rowOff>50800</xdr:rowOff>
    </xdr:to>
    <xdr:sp macro="" textlink="">
      <xdr:nvSpPr>
        <xdr:cNvPr id="879" name="フローチャート: 判断 878">
          <a:extLst>
            <a:ext uri="{FF2B5EF4-FFF2-40B4-BE49-F238E27FC236}">
              <a16:creationId xmlns:a16="http://schemas.microsoft.com/office/drawing/2014/main" id="{00000000-0008-0000-0F00-00006F030000}"/>
            </a:ext>
          </a:extLst>
        </xdr:cNvPr>
        <xdr:cNvSpPr/>
      </xdr:nvSpPr>
      <xdr:spPr>
        <a:xfrm>
          <a:off x="14541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8255</xdr:rowOff>
    </xdr:from>
    <xdr:to>
      <xdr:col>72</xdr:col>
      <xdr:colOff>38100</xdr:colOff>
      <xdr:row>105</xdr:row>
      <xdr:rowOff>109855</xdr:rowOff>
    </xdr:to>
    <xdr:sp macro="" textlink="">
      <xdr:nvSpPr>
        <xdr:cNvPr id="880" name="フローチャート: 判断 879">
          <a:extLst>
            <a:ext uri="{FF2B5EF4-FFF2-40B4-BE49-F238E27FC236}">
              <a16:creationId xmlns:a16="http://schemas.microsoft.com/office/drawing/2014/main" id="{00000000-0008-0000-0F00-000070030000}"/>
            </a:ext>
          </a:extLst>
        </xdr:cNvPr>
        <xdr:cNvSpPr/>
      </xdr:nvSpPr>
      <xdr:spPr>
        <a:xfrm>
          <a:off x="13652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153036</xdr:rowOff>
    </xdr:from>
    <xdr:to>
      <xdr:col>67</xdr:col>
      <xdr:colOff>101600</xdr:colOff>
      <xdr:row>105</xdr:row>
      <xdr:rowOff>83186</xdr:rowOff>
    </xdr:to>
    <xdr:sp macro="" textlink="">
      <xdr:nvSpPr>
        <xdr:cNvPr id="881" name="フローチャート: 判断 880">
          <a:extLst>
            <a:ext uri="{FF2B5EF4-FFF2-40B4-BE49-F238E27FC236}">
              <a16:creationId xmlns:a16="http://schemas.microsoft.com/office/drawing/2014/main" id="{00000000-0008-0000-0F00-000071030000}"/>
            </a:ext>
          </a:extLst>
        </xdr:cNvPr>
        <xdr:cNvSpPr/>
      </xdr:nvSpPr>
      <xdr:spPr>
        <a:xfrm>
          <a:off x="12763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F00-000072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F00-000073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F00-000074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F00-000075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00000000-0008-0000-0F00-000076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162561</xdr:rowOff>
    </xdr:from>
    <xdr:to>
      <xdr:col>85</xdr:col>
      <xdr:colOff>177800</xdr:colOff>
      <xdr:row>101</xdr:row>
      <xdr:rowOff>92711</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162687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77488</xdr:rowOff>
    </xdr:from>
    <xdr:ext cx="405111" cy="259045"/>
    <xdr:sp macro="" textlink="">
      <xdr:nvSpPr>
        <xdr:cNvPr id="888" name="【庁舎】&#10;有形固定資産減価償却率該当値テキスト">
          <a:extLst>
            <a:ext uri="{FF2B5EF4-FFF2-40B4-BE49-F238E27FC236}">
              <a16:creationId xmlns:a16="http://schemas.microsoft.com/office/drawing/2014/main" id="{00000000-0008-0000-0F00-000078030000}"/>
            </a:ext>
          </a:extLst>
        </xdr:cNvPr>
        <xdr:cNvSpPr txBox="1"/>
      </xdr:nvSpPr>
      <xdr:spPr>
        <a:xfrm>
          <a:off x="16357600" y="17222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97789</xdr:rowOff>
    </xdr:from>
    <xdr:to>
      <xdr:col>81</xdr:col>
      <xdr:colOff>101600</xdr:colOff>
      <xdr:row>101</xdr:row>
      <xdr:rowOff>27939</xdr:rowOff>
    </xdr:to>
    <xdr:sp macro="" textlink="">
      <xdr:nvSpPr>
        <xdr:cNvPr id="889" name="楕円 888">
          <a:extLst>
            <a:ext uri="{FF2B5EF4-FFF2-40B4-BE49-F238E27FC236}">
              <a16:creationId xmlns:a16="http://schemas.microsoft.com/office/drawing/2014/main" id="{00000000-0008-0000-0F00-000079030000}"/>
            </a:ext>
          </a:extLst>
        </xdr:cNvPr>
        <xdr:cNvSpPr/>
      </xdr:nvSpPr>
      <xdr:spPr>
        <a:xfrm>
          <a:off x="15430500" y="172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148589</xdr:rowOff>
    </xdr:from>
    <xdr:to>
      <xdr:col>85</xdr:col>
      <xdr:colOff>127000</xdr:colOff>
      <xdr:row>101</xdr:row>
      <xdr:rowOff>41911</xdr:rowOff>
    </xdr:to>
    <xdr:cxnSp macro="">
      <xdr:nvCxnSpPr>
        <xdr:cNvPr id="890" name="直線コネクタ 889">
          <a:extLst>
            <a:ext uri="{FF2B5EF4-FFF2-40B4-BE49-F238E27FC236}">
              <a16:creationId xmlns:a16="http://schemas.microsoft.com/office/drawing/2014/main" id="{00000000-0008-0000-0F00-00007A030000}"/>
            </a:ext>
          </a:extLst>
        </xdr:cNvPr>
        <xdr:cNvCxnSpPr/>
      </xdr:nvCxnSpPr>
      <xdr:spPr>
        <a:xfrm>
          <a:off x="15481300" y="1729358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90170</xdr:rowOff>
    </xdr:from>
    <xdr:to>
      <xdr:col>76</xdr:col>
      <xdr:colOff>165100</xdr:colOff>
      <xdr:row>101</xdr:row>
      <xdr:rowOff>20320</xdr:rowOff>
    </xdr:to>
    <xdr:sp macro="" textlink="">
      <xdr:nvSpPr>
        <xdr:cNvPr id="891" name="楕円 890">
          <a:extLst>
            <a:ext uri="{FF2B5EF4-FFF2-40B4-BE49-F238E27FC236}">
              <a16:creationId xmlns:a16="http://schemas.microsoft.com/office/drawing/2014/main" id="{00000000-0008-0000-0F00-00007B030000}"/>
            </a:ext>
          </a:extLst>
        </xdr:cNvPr>
        <xdr:cNvSpPr/>
      </xdr:nvSpPr>
      <xdr:spPr>
        <a:xfrm>
          <a:off x="14541500" y="1723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140970</xdr:rowOff>
    </xdr:from>
    <xdr:to>
      <xdr:col>81</xdr:col>
      <xdr:colOff>50800</xdr:colOff>
      <xdr:row>100</xdr:row>
      <xdr:rowOff>148589</xdr:rowOff>
    </xdr:to>
    <xdr:cxnSp macro="">
      <xdr:nvCxnSpPr>
        <xdr:cNvPr id="892" name="直線コネクタ 891">
          <a:extLst>
            <a:ext uri="{FF2B5EF4-FFF2-40B4-BE49-F238E27FC236}">
              <a16:creationId xmlns:a16="http://schemas.microsoft.com/office/drawing/2014/main" id="{00000000-0008-0000-0F00-00007C030000}"/>
            </a:ext>
          </a:extLst>
        </xdr:cNvPr>
        <xdr:cNvCxnSpPr/>
      </xdr:nvCxnSpPr>
      <xdr:spPr>
        <a:xfrm>
          <a:off x="14592300" y="172859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893" name="楕円 892">
          <a:extLst>
            <a:ext uri="{FF2B5EF4-FFF2-40B4-BE49-F238E27FC236}">
              <a16:creationId xmlns:a16="http://schemas.microsoft.com/office/drawing/2014/main" id="{00000000-0008-0000-0F00-00007D030000}"/>
            </a:ext>
          </a:extLst>
        </xdr:cNvPr>
        <xdr:cNvSpPr/>
      </xdr:nvSpPr>
      <xdr:spPr>
        <a:xfrm>
          <a:off x="13652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140970</xdr:rowOff>
    </xdr:from>
    <xdr:to>
      <xdr:col>76</xdr:col>
      <xdr:colOff>114300</xdr:colOff>
      <xdr:row>104</xdr:row>
      <xdr:rowOff>156211</xdr:rowOff>
    </xdr:to>
    <xdr:cxnSp macro="">
      <xdr:nvCxnSpPr>
        <xdr:cNvPr id="894" name="直線コネクタ 893">
          <a:extLst>
            <a:ext uri="{FF2B5EF4-FFF2-40B4-BE49-F238E27FC236}">
              <a16:creationId xmlns:a16="http://schemas.microsoft.com/office/drawing/2014/main" id="{00000000-0008-0000-0F00-00007E030000}"/>
            </a:ext>
          </a:extLst>
        </xdr:cNvPr>
        <xdr:cNvCxnSpPr/>
      </xdr:nvCxnSpPr>
      <xdr:spPr>
        <a:xfrm flipV="1">
          <a:off x="13703300" y="17285970"/>
          <a:ext cx="889000" cy="7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71120</xdr:rowOff>
    </xdr:from>
    <xdr:to>
      <xdr:col>67</xdr:col>
      <xdr:colOff>101600</xdr:colOff>
      <xdr:row>105</xdr:row>
      <xdr:rowOff>1270</xdr:rowOff>
    </xdr:to>
    <xdr:sp macro="" textlink="">
      <xdr:nvSpPr>
        <xdr:cNvPr id="895" name="楕円 894">
          <a:extLst>
            <a:ext uri="{FF2B5EF4-FFF2-40B4-BE49-F238E27FC236}">
              <a16:creationId xmlns:a16="http://schemas.microsoft.com/office/drawing/2014/main" id="{00000000-0008-0000-0F00-00007F030000}"/>
            </a:ext>
          </a:extLst>
        </xdr:cNvPr>
        <xdr:cNvSpPr/>
      </xdr:nvSpPr>
      <xdr:spPr>
        <a:xfrm>
          <a:off x="12763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121920</xdr:rowOff>
    </xdr:from>
    <xdr:to>
      <xdr:col>71</xdr:col>
      <xdr:colOff>177800</xdr:colOff>
      <xdr:row>104</xdr:row>
      <xdr:rowOff>156211</xdr:rowOff>
    </xdr:to>
    <xdr:cxnSp macro="">
      <xdr:nvCxnSpPr>
        <xdr:cNvPr id="896" name="直線コネクタ 895">
          <a:extLst>
            <a:ext uri="{FF2B5EF4-FFF2-40B4-BE49-F238E27FC236}">
              <a16:creationId xmlns:a16="http://schemas.microsoft.com/office/drawing/2014/main" id="{00000000-0008-0000-0F00-000080030000}"/>
            </a:ext>
          </a:extLst>
        </xdr:cNvPr>
        <xdr:cNvCxnSpPr/>
      </xdr:nvCxnSpPr>
      <xdr:spPr>
        <a:xfrm>
          <a:off x="12814300" y="179527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72407</xdr:rowOff>
    </xdr:from>
    <xdr:ext cx="405111" cy="259045"/>
    <xdr:sp macro="" textlink="">
      <xdr:nvSpPr>
        <xdr:cNvPr id="897" name="n_1aveValue【庁舎】&#10;有形固定資産減価償却率">
          <a:extLst>
            <a:ext uri="{FF2B5EF4-FFF2-40B4-BE49-F238E27FC236}">
              <a16:creationId xmlns:a16="http://schemas.microsoft.com/office/drawing/2014/main" id="{00000000-0008-0000-0F00-000081030000}"/>
            </a:ext>
          </a:extLst>
        </xdr:cNvPr>
        <xdr:cNvSpPr txBox="1"/>
      </xdr:nvSpPr>
      <xdr:spPr>
        <a:xfrm>
          <a:off x="15266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41927</xdr:rowOff>
    </xdr:from>
    <xdr:ext cx="405111" cy="259045"/>
    <xdr:sp macro="" textlink="">
      <xdr:nvSpPr>
        <xdr:cNvPr id="898" name="n_2aveValue【庁舎】&#10;有形固定資産減価償却率">
          <a:extLst>
            <a:ext uri="{FF2B5EF4-FFF2-40B4-BE49-F238E27FC236}">
              <a16:creationId xmlns:a16="http://schemas.microsoft.com/office/drawing/2014/main" id="{00000000-0008-0000-0F00-000082030000}"/>
            </a:ext>
          </a:extLst>
        </xdr:cNvPr>
        <xdr:cNvSpPr txBox="1"/>
      </xdr:nvSpPr>
      <xdr:spPr>
        <a:xfrm>
          <a:off x="143897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100982</xdr:rowOff>
    </xdr:from>
    <xdr:ext cx="405111" cy="259045"/>
    <xdr:sp macro="" textlink="">
      <xdr:nvSpPr>
        <xdr:cNvPr id="899" name="n_3aveValue【庁舎】&#10;有形固定資産減価償却率">
          <a:extLst>
            <a:ext uri="{FF2B5EF4-FFF2-40B4-BE49-F238E27FC236}">
              <a16:creationId xmlns:a16="http://schemas.microsoft.com/office/drawing/2014/main" id="{00000000-0008-0000-0F00-000083030000}"/>
            </a:ext>
          </a:extLst>
        </xdr:cNvPr>
        <xdr:cNvSpPr txBox="1"/>
      </xdr:nvSpPr>
      <xdr:spPr>
        <a:xfrm>
          <a:off x="135007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74313</xdr:rowOff>
    </xdr:from>
    <xdr:ext cx="405111" cy="259045"/>
    <xdr:sp macro="" textlink="">
      <xdr:nvSpPr>
        <xdr:cNvPr id="900" name="n_4aveValue【庁舎】&#10;有形固定資産減価償却率">
          <a:extLst>
            <a:ext uri="{FF2B5EF4-FFF2-40B4-BE49-F238E27FC236}">
              <a16:creationId xmlns:a16="http://schemas.microsoft.com/office/drawing/2014/main" id="{00000000-0008-0000-0F00-000084030000}"/>
            </a:ext>
          </a:extLst>
        </xdr:cNvPr>
        <xdr:cNvSpPr txBox="1"/>
      </xdr:nvSpPr>
      <xdr:spPr>
        <a:xfrm>
          <a:off x="126117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99</xdr:row>
      <xdr:rowOff>44466</xdr:rowOff>
    </xdr:from>
    <xdr:ext cx="340478" cy="259045"/>
    <xdr:sp macro="" textlink="">
      <xdr:nvSpPr>
        <xdr:cNvPr id="901" name="n_1mainValue【庁舎】&#10;有形固定資産減価償却率">
          <a:extLst>
            <a:ext uri="{FF2B5EF4-FFF2-40B4-BE49-F238E27FC236}">
              <a16:creationId xmlns:a16="http://schemas.microsoft.com/office/drawing/2014/main" id="{00000000-0008-0000-0F00-000085030000}"/>
            </a:ext>
          </a:extLst>
        </xdr:cNvPr>
        <xdr:cNvSpPr txBox="1"/>
      </xdr:nvSpPr>
      <xdr:spPr>
        <a:xfrm>
          <a:off x="15298361" y="170180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99</xdr:row>
      <xdr:rowOff>36847</xdr:rowOff>
    </xdr:from>
    <xdr:ext cx="340478" cy="259045"/>
    <xdr:sp macro="" textlink="">
      <xdr:nvSpPr>
        <xdr:cNvPr id="902" name="n_2mainValue【庁舎】&#10;有形固定資産減価償却率">
          <a:extLst>
            <a:ext uri="{FF2B5EF4-FFF2-40B4-BE49-F238E27FC236}">
              <a16:creationId xmlns:a16="http://schemas.microsoft.com/office/drawing/2014/main" id="{00000000-0008-0000-0F00-000086030000}"/>
            </a:ext>
          </a:extLst>
        </xdr:cNvPr>
        <xdr:cNvSpPr txBox="1"/>
      </xdr:nvSpPr>
      <xdr:spPr>
        <a:xfrm>
          <a:off x="14422061" y="170103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52088</xdr:rowOff>
    </xdr:from>
    <xdr:ext cx="405111" cy="259045"/>
    <xdr:sp macro="" textlink="">
      <xdr:nvSpPr>
        <xdr:cNvPr id="903" name="n_3mainValue【庁舎】&#10;有形固定資産減価償却率">
          <a:extLst>
            <a:ext uri="{FF2B5EF4-FFF2-40B4-BE49-F238E27FC236}">
              <a16:creationId xmlns:a16="http://schemas.microsoft.com/office/drawing/2014/main" id="{00000000-0008-0000-0F00-000087030000}"/>
            </a:ext>
          </a:extLst>
        </xdr:cNvPr>
        <xdr:cNvSpPr txBox="1"/>
      </xdr:nvSpPr>
      <xdr:spPr>
        <a:xfrm>
          <a:off x="13500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17797</xdr:rowOff>
    </xdr:from>
    <xdr:ext cx="405111" cy="259045"/>
    <xdr:sp macro="" textlink="">
      <xdr:nvSpPr>
        <xdr:cNvPr id="904" name="n_4mainValue【庁舎】&#10;有形固定資産減価償却率">
          <a:extLst>
            <a:ext uri="{FF2B5EF4-FFF2-40B4-BE49-F238E27FC236}">
              <a16:creationId xmlns:a16="http://schemas.microsoft.com/office/drawing/2014/main" id="{00000000-0008-0000-0F00-000088030000}"/>
            </a:ext>
          </a:extLst>
        </xdr:cNvPr>
        <xdr:cNvSpPr txBox="1"/>
      </xdr:nvSpPr>
      <xdr:spPr>
        <a:xfrm>
          <a:off x="12611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a:extLst>
            <a:ext uri="{FF2B5EF4-FFF2-40B4-BE49-F238E27FC236}">
              <a16:creationId xmlns:a16="http://schemas.microsoft.com/office/drawing/2014/main" id="{00000000-0008-0000-0F00-00008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a:extLst>
            <a:ext uri="{FF2B5EF4-FFF2-40B4-BE49-F238E27FC236}">
              <a16:creationId xmlns:a16="http://schemas.microsoft.com/office/drawing/2014/main" id="{00000000-0008-0000-0F00-00008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a:extLst>
            <a:ext uri="{FF2B5EF4-FFF2-40B4-BE49-F238E27FC236}">
              <a16:creationId xmlns:a16="http://schemas.microsoft.com/office/drawing/2014/main" id="{00000000-0008-0000-0F00-00008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a:extLst>
            <a:ext uri="{FF2B5EF4-FFF2-40B4-BE49-F238E27FC236}">
              <a16:creationId xmlns:a16="http://schemas.microsoft.com/office/drawing/2014/main" id="{00000000-0008-0000-0F00-00008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a:extLst>
            <a:ext uri="{FF2B5EF4-FFF2-40B4-BE49-F238E27FC236}">
              <a16:creationId xmlns:a16="http://schemas.microsoft.com/office/drawing/2014/main" id="{00000000-0008-0000-0F00-00008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a:extLst>
            <a:ext uri="{FF2B5EF4-FFF2-40B4-BE49-F238E27FC236}">
              <a16:creationId xmlns:a16="http://schemas.microsoft.com/office/drawing/2014/main" id="{00000000-0008-0000-0F00-00009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9" name="直線コネクタ 918">
          <a:extLst>
            <a:ext uri="{FF2B5EF4-FFF2-40B4-BE49-F238E27FC236}">
              <a16:creationId xmlns:a16="http://schemas.microsoft.com/office/drawing/2014/main" id="{00000000-0008-0000-0F00-000097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21" name="直線コネクタ 920">
          <a:extLst>
            <a:ext uri="{FF2B5EF4-FFF2-40B4-BE49-F238E27FC236}">
              <a16:creationId xmlns:a16="http://schemas.microsoft.com/office/drawing/2014/main" id="{00000000-0008-0000-0F00-000099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23" name="直線コネクタ 922">
          <a:extLst>
            <a:ext uri="{FF2B5EF4-FFF2-40B4-BE49-F238E27FC236}">
              <a16:creationId xmlns:a16="http://schemas.microsoft.com/office/drawing/2014/main" id="{00000000-0008-0000-0F00-00009B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24" name="テキスト ボックス 923">
          <a:extLst>
            <a:ext uri="{FF2B5EF4-FFF2-40B4-BE49-F238E27FC236}">
              <a16:creationId xmlns:a16="http://schemas.microsoft.com/office/drawing/2014/main" id="{00000000-0008-0000-0F00-00009C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5" name="直線コネクタ 924">
          <a:extLst>
            <a:ext uri="{FF2B5EF4-FFF2-40B4-BE49-F238E27FC236}">
              <a16:creationId xmlns:a16="http://schemas.microsoft.com/office/drawing/2014/main" id="{00000000-0008-0000-0F00-00009D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6" name="テキスト ボックス 925">
          <a:extLst>
            <a:ext uri="{FF2B5EF4-FFF2-40B4-BE49-F238E27FC236}">
              <a16:creationId xmlns:a16="http://schemas.microsoft.com/office/drawing/2014/main" id="{00000000-0008-0000-0F00-00009E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8" name="テキスト ボックス 927">
          <a:extLst>
            <a:ext uri="{FF2B5EF4-FFF2-40B4-BE49-F238E27FC236}">
              <a16:creationId xmlns:a16="http://schemas.microsoft.com/office/drawing/2014/main" id="{00000000-0008-0000-0F00-0000A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9" name="【庁舎】&#10;一人当たり面積グラフ枠">
          <a:extLst>
            <a:ext uri="{FF2B5EF4-FFF2-40B4-BE49-F238E27FC236}">
              <a16:creationId xmlns:a16="http://schemas.microsoft.com/office/drawing/2014/main" id="{00000000-0008-0000-0F00-0000A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102870</xdr:rowOff>
    </xdr:from>
    <xdr:to>
      <xdr:col>116</xdr:col>
      <xdr:colOff>62864</xdr:colOff>
      <xdr:row>108</xdr:row>
      <xdr:rowOff>38100</xdr:rowOff>
    </xdr:to>
    <xdr:cxnSp macro="">
      <xdr:nvCxnSpPr>
        <xdr:cNvPr id="930" name="直線コネクタ 929">
          <a:extLst>
            <a:ext uri="{FF2B5EF4-FFF2-40B4-BE49-F238E27FC236}">
              <a16:creationId xmlns:a16="http://schemas.microsoft.com/office/drawing/2014/main" id="{00000000-0008-0000-0F00-0000A2030000}"/>
            </a:ext>
          </a:extLst>
        </xdr:cNvPr>
        <xdr:cNvCxnSpPr/>
      </xdr:nvCxnSpPr>
      <xdr:spPr>
        <a:xfrm flipV="1">
          <a:off x="22160864" y="170764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31" name="【庁舎】&#10;一人当たり面積最小値テキスト">
          <a:extLst>
            <a:ext uri="{FF2B5EF4-FFF2-40B4-BE49-F238E27FC236}">
              <a16:creationId xmlns:a16="http://schemas.microsoft.com/office/drawing/2014/main" id="{00000000-0008-0000-0F00-0000A3030000}"/>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32" name="直線コネクタ 931">
          <a:extLst>
            <a:ext uri="{FF2B5EF4-FFF2-40B4-BE49-F238E27FC236}">
              <a16:creationId xmlns:a16="http://schemas.microsoft.com/office/drawing/2014/main" id="{00000000-0008-0000-0F00-0000A4030000}"/>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49547</xdr:rowOff>
    </xdr:from>
    <xdr:ext cx="469744" cy="259045"/>
    <xdr:sp macro="" textlink="">
      <xdr:nvSpPr>
        <xdr:cNvPr id="933" name="【庁舎】&#10;一人当たり面積最大値テキスト">
          <a:extLst>
            <a:ext uri="{FF2B5EF4-FFF2-40B4-BE49-F238E27FC236}">
              <a16:creationId xmlns:a16="http://schemas.microsoft.com/office/drawing/2014/main" id="{00000000-0008-0000-0F00-0000A5030000}"/>
            </a:ext>
          </a:extLst>
        </xdr:cNvPr>
        <xdr:cNvSpPr txBox="1"/>
      </xdr:nvSpPr>
      <xdr:spPr>
        <a:xfrm>
          <a:off x="22199600" y="1685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102870</xdr:rowOff>
    </xdr:from>
    <xdr:to>
      <xdr:col>116</xdr:col>
      <xdr:colOff>152400</xdr:colOff>
      <xdr:row>99</xdr:row>
      <xdr:rowOff>102870</xdr:rowOff>
    </xdr:to>
    <xdr:cxnSp macro="">
      <xdr:nvCxnSpPr>
        <xdr:cNvPr id="934" name="直線コネクタ 933">
          <a:extLst>
            <a:ext uri="{FF2B5EF4-FFF2-40B4-BE49-F238E27FC236}">
              <a16:creationId xmlns:a16="http://schemas.microsoft.com/office/drawing/2014/main" id="{00000000-0008-0000-0F00-0000A6030000}"/>
            </a:ext>
          </a:extLst>
        </xdr:cNvPr>
        <xdr:cNvCxnSpPr/>
      </xdr:nvCxnSpPr>
      <xdr:spPr>
        <a:xfrm>
          <a:off x="22072600" y="17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87465</xdr:rowOff>
    </xdr:from>
    <xdr:ext cx="469744" cy="259045"/>
    <xdr:sp macro="" textlink="">
      <xdr:nvSpPr>
        <xdr:cNvPr id="935" name="【庁舎】&#10;一人当たり面積平均値テキスト">
          <a:extLst>
            <a:ext uri="{FF2B5EF4-FFF2-40B4-BE49-F238E27FC236}">
              <a16:creationId xmlns:a16="http://schemas.microsoft.com/office/drawing/2014/main" id="{00000000-0008-0000-0F00-0000A7030000}"/>
            </a:ext>
          </a:extLst>
        </xdr:cNvPr>
        <xdr:cNvSpPr txBox="1"/>
      </xdr:nvSpPr>
      <xdr:spPr>
        <a:xfrm>
          <a:off x="22199600" y="1808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64588</xdr:rowOff>
    </xdr:from>
    <xdr:to>
      <xdr:col>116</xdr:col>
      <xdr:colOff>114300</xdr:colOff>
      <xdr:row>106</xdr:row>
      <xdr:rowOff>166188</xdr:rowOff>
    </xdr:to>
    <xdr:sp macro="" textlink="">
      <xdr:nvSpPr>
        <xdr:cNvPr id="936" name="フローチャート: 判断 935">
          <a:extLst>
            <a:ext uri="{FF2B5EF4-FFF2-40B4-BE49-F238E27FC236}">
              <a16:creationId xmlns:a16="http://schemas.microsoft.com/office/drawing/2014/main" id="{00000000-0008-0000-0F00-0000A8030000}"/>
            </a:ext>
          </a:extLst>
        </xdr:cNvPr>
        <xdr:cNvSpPr/>
      </xdr:nvSpPr>
      <xdr:spPr>
        <a:xfrm>
          <a:off x="221107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78739</xdr:rowOff>
    </xdr:from>
    <xdr:to>
      <xdr:col>112</xdr:col>
      <xdr:colOff>38100</xdr:colOff>
      <xdr:row>107</xdr:row>
      <xdr:rowOff>8889</xdr:rowOff>
    </xdr:to>
    <xdr:sp macro="" textlink="">
      <xdr:nvSpPr>
        <xdr:cNvPr id="937" name="フローチャート: 判断 936">
          <a:extLst>
            <a:ext uri="{FF2B5EF4-FFF2-40B4-BE49-F238E27FC236}">
              <a16:creationId xmlns:a16="http://schemas.microsoft.com/office/drawing/2014/main" id="{00000000-0008-0000-0F00-0000A9030000}"/>
            </a:ext>
          </a:extLst>
        </xdr:cNvPr>
        <xdr:cNvSpPr/>
      </xdr:nvSpPr>
      <xdr:spPr>
        <a:xfrm>
          <a:off x="21272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87449</xdr:rowOff>
    </xdr:from>
    <xdr:to>
      <xdr:col>107</xdr:col>
      <xdr:colOff>101600</xdr:colOff>
      <xdr:row>107</xdr:row>
      <xdr:rowOff>17599</xdr:rowOff>
    </xdr:to>
    <xdr:sp macro="" textlink="">
      <xdr:nvSpPr>
        <xdr:cNvPr id="938" name="フローチャート: 判断 937">
          <a:extLst>
            <a:ext uri="{FF2B5EF4-FFF2-40B4-BE49-F238E27FC236}">
              <a16:creationId xmlns:a16="http://schemas.microsoft.com/office/drawing/2014/main" id="{00000000-0008-0000-0F00-0000AA030000}"/>
            </a:ext>
          </a:extLst>
        </xdr:cNvPr>
        <xdr:cNvSpPr/>
      </xdr:nvSpPr>
      <xdr:spPr>
        <a:xfrm>
          <a:off x="20383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939" name="フローチャート: 判断 938">
          <a:extLst>
            <a:ext uri="{FF2B5EF4-FFF2-40B4-BE49-F238E27FC236}">
              <a16:creationId xmlns:a16="http://schemas.microsoft.com/office/drawing/2014/main" id="{00000000-0008-0000-0F00-0000AB030000}"/>
            </a:ext>
          </a:extLst>
        </xdr:cNvPr>
        <xdr:cNvSpPr/>
      </xdr:nvSpPr>
      <xdr:spPr>
        <a:xfrm>
          <a:off x="19494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61323</xdr:rowOff>
    </xdr:from>
    <xdr:to>
      <xdr:col>98</xdr:col>
      <xdr:colOff>38100</xdr:colOff>
      <xdr:row>106</xdr:row>
      <xdr:rowOff>162923</xdr:rowOff>
    </xdr:to>
    <xdr:sp macro="" textlink="">
      <xdr:nvSpPr>
        <xdr:cNvPr id="940" name="フローチャート: 判断 939">
          <a:extLst>
            <a:ext uri="{FF2B5EF4-FFF2-40B4-BE49-F238E27FC236}">
              <a16:creationId xmlns:a16="http://schemas.microsoft.com/office/drawing/2014/main" id="{00000000-0008-0000-0F00-0000AC030000}"/>
            </a:ext>
          </a:extLst>
        </xdr:cNvPr>
        <xdr:cNvSpPr/>
      </xdr:nvSpPr>
      <xdr:spPr>
        <a:xfrm>
          <a:off x="18605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00000000-0008-0000-0F00-0000A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2" name="テキスト ボックス 941">
          <a:extLst>
            <a:ext uri="{FF2B5EF4-FFF2-40B4-BE49-F238E27FC236}">
              <a16:creationId xmlns:a16="http://schemas.microsoft.com/office/drawing/2014/main" id="{00000000-0008-0000-0F00-0000A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3" name="テキスト ボックス 942">
          <a:extLst>
            <a:ext uri="{FF2B5EF4-FFF2-40B4-BE49-F238E27FC236}">
              <a16:creationId xmlns:a16="http://schemas.microsoft.com/office/drawing/2014/main" id="{00000000-0008-0000-0F00-0000A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4" name="テキスト ボックス 943">
          <a:extLst>
            <a:ext uri="{FF2B5EF4-FFF2-40B4-BE49-F238E27FC236}">
              <a16:creationId xmlns:a16="http://schemas.microsoft.com/office/drawing/2014/main" id="{00000000-0008-0000-0F00-0000B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5" name="テキスト ボックス 944">
          <a:extLst>
            <a:ext uri="{FF2B5EF4-FFF2-40B4-BE49-F238E27FC236}">
              <a16:creationId xmlns:a16="http://schemas.microsoft.com/office/drawing/2014/main" id="{00000000-0008-0000-0F00-0000B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47716</xdr:rowOff>
    </xdr:from>
    <xdr:to>
      <xdr:col>116</xdr:col>
      <xdr:colOff>114300</xdr:colOff>
      <xdr:row>107</xdr:row>
      <xdr:rowOff>149316</xdr:rowOff>
    </xdr:to>
    <xdr:sp macro="" textlink="">
      <xdr:nvSpPr>
        <xdr:cNvPr id="946" name="楕円 945">
          <a:extLst>
            <a:ext uri="{FF2B5EF4-FFF2-40B4-BE49-F238E27FC236}">
              <a16:creationId xmlns:a16="http://schemas.microsoft.com/office/drawing/2014/main" id="{00000000-0008-0000-0F00-0000B2030000}"/>
            </a:ext>
          </a:extLst>
        </xdr:cNvPr>
        <xdr:cNvSpPr/>
      </xdr:nvSpPr>
      <xdr:spPr>
        <a:xfrm>
          <a:off x="22110700" y="1839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134093</xdr:rowOff>
    </xdr:from>
    <xdr:ext cx="469744" cy="259045"/>
    <xdr:sp macro="" textlink="">
      <xdr:nvSpPr>
        <xdr:cNvPr id="947" name="【庁舎】&#10;一人当たり面積該当値テキスト">
          <a:extLst>
            <a:ext uri="{FF2B5EF4-FFF2-40B4-BE49-F238E27FC236}">
              <a16:creationId xmlns:a16="http://schemas.microsoft.com/office/drawing/2014/main" id="{00000000-0008-0000-0F00-0000B3030000}"/>
            </a:ext>
          </a:extLst>
        </xdr:cNvPr>
        <xdr:cNvSpPr txBox="1"/>
      </xdr:nvSpPr>
      <xdr:spPr>
        <a:xfrm>
          <a:off x="22199600" y="1830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35742</xdr:rowOff>
    </xdr:from>
    <xdr:to>
      <xdr:col>112</xdr:col>
      <xdr:colOff>38100</xdr:colOff>
      <xdr:row>107</xdr:row>
      <xdr:rowOff>137342</xdr:rowOff>
    </xdr:to>
    <xdr:sp macro="" textlink="">
      <xdr:nvSpPr>
        <xdr:cNvPr id="948" name="楕円 947">
          <a:extLst>
            <a:ext uri="{FF2B5EF4-FFF2-40B4-BE49-F238E27FC236}">
              <a16:creationId xmlns:a16="http://schemas.microsoft.com/office/drawing/2014/main" id="{00000000-0008-0000-0F00-0000B4030000}"/>
            </a:ext>
          </a:extLst>
        </xdr:cNvPr>
        <xdr:cNvSpPr/>
      </xdr:nvSpPr>
      <xdr:spPr>
        <a:xfrm>
          <a:off x="21272500" y="1838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86542</xdr:rowOff>
    </xdr:from>
    <xdr:to>
      <xdr:col>116</xdr:col>
      <xdr:colOff>63500</xdr:colOff>
      <xdr:row>107</xdr:row>
      <xdr:rowOff>98516</xdr:rowOff>
    </xdr:to>
    <xdr:cxnSp macro="">
      <xdr:nvCxnSpPr>
        <xdr:cNvPr id="949" name="直線コネクタ 948">
          <a:extLst>
            <a:ext uri="{FF2B5EF4-FFF2-40B4-BE49-F238E27FC236}">
              <a16:creationId xmlns:a16="http://schemas.microsoft.com/office/drawing/2014/main" id="{00000000-0008-0000-0F00-0000B5030000}"/>
            </a:ext>
          </a:extLst>
        </xdr:cNvPr>
        <xdr:cNvCxnSpPr/>
      </xdr:nvCxnSpPr>
      <xdr:spPr>
        <a:xfrm>
          <a:off x="21323300" y="18431692"/>
          <a:ext cx="8382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37919</xdr:rowOff>
    </xdr:from>
    <xdr:to>
      <xdr:col>107</xdr:col>
      <xdr:colOff>101600</xdr:colOff>
      <xdr:row>107</xdr:row>
      <xdr:rowOff>139519</xdr:rowOff>
    </xdr:to>
    <xdr:sp macro="" textlink="">
      <xdr:nvSpPr>
        <xdr:cNvPr id="950" name="楕円 949">
          <a:extLst>
            <a:ext uri="{FF2B5EF4-FFF2-40B4-BE49-F238E27FC236}">
              <a16:creationId xmlns:a16="http://schemas.microsoft.com/office/drawing/2014/main" id="{00000000-0008-0000-0F00-0000B6030000}"/>
            </a:ext>
          </a:extLst>
        </xdr:cNvPr>
        <xdr:cNvSpPr/>
      </xdr:nvSpPr>
      <xdr:spPr>
        <a:xfrm>
          <a:off x="20383500" y="183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86542</xdr:rowOff>
    </xdr:from>
    <xdr:to>
      <xdr:col>111</xdr:col>
      <xdr:colOff>177800</xdr:colOff>
      <xdr:row>107</xdr:row>
      <xdr:rowOff>88719</xdr:rowOff>
    </xdr:to>
    <xdr:cxnSp macro="">
      <xdr:nvCxnSpPr>
        <xdr:cNvPr id="951" name="直線コネクタ 950">
          <a:extLst>
            <a:ext uri="{FF2B5EF4-FFF2-40B4-BE49-F238E27FC236}">
              <a16:creationId xmlns:a16="http://schemas.microsoft.com/office/drawing/2014/main" id="{00000000-0008-0000-0F00-0000B7030000}"/>
            </a:ext>
          </a:extLst>
        </xdr:cNvPr>
        <xdr:cNvCxnSpPr/>
      </xdr:nvCxnSpPr>
      <xdr:spPr>
        <a:xfrm flipV="1">
          <a:off x="20434300" y="18431692"/>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69487</xdr:rowOff>
    </xdr:from>
    <xdr:to>
      <xdr:col>102</xdr:col>
      <xdr:colOff>165100</xdr:colOff>
      <xdr:row>107</xdr:row>
      <xdr:rowOff>171087</xdr:rowOff>
    </xdr:to>
    <xdr:sp macro="" textlink="">
      <xdr:nvSpPr>
        <xdr:cNvPr id="952" name="楕円 951">
          <a:extLst>
            <a:ext uri="{FF2B5EF4-FFF2-40B4-BE49-F238E27FC236}">
              <a16:creationId xmlns:a16="http://schemas.microsoft.com/office/drawing/2014/main" id="{00000000-0008-0000-0F00-0000B8030000}"/>
            </a:ext>
          </a:extLst>
        </xdr:cNvPr>
        <xdr:cNvSpPr/>
      </xdr:nvSpPr>
      <xdr:spPr>
        <a:xfrm>
          <a:off x="19494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88719</xdr:rowOff>
    </xdr:from>
    <xdr:to>
      <xdr:col>107</xdr:col>
      <xdr:colOff>50800</xdr:colOff>
      <xdr:row>107</xdr:row>
      <xdr:rowOff>120287</xdr:rowOff>
    </xdr:to>
    <xdr:cxnSp macro="">
      <xdr:nvCxnSpPr>
        <xdr:cNvPr id="953" name="直線コネクタ 952">
          <a:extLst>
            <a:ext uri="{FF2B5EF4-FFF2-40B4-BE49-F238E27FC236}">
              <a16:creationId xmlns:a16="http://schemas.microsoft.com/office/drawing/2014/main" id="{00000000-0008-0000-0F00-0000B9030000}"/>
            </a:ext>
          </a:extLst>
        </xdr:cNvPr>
        <xdr:cNvCxnSpPr/>
      </xdr:nvCxnSpPr>
      <xdr:spPr>
        <a:xfrm flipV="1">
          <a:off x="19545300" y="18433869"/>
          <a:ext cx="889000" cy="3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65132</xdr:rowOff>
    </xdr:from>
    <xdr:to>
      <xdr:col>98</xdr:col>
      <xdr:colOff>38100</xdr:colOff>
      <xdr:row>107</xdr:row>
      <xdr:rowOff>166732</xdr:rowOff>
    </xdr:to>
    <xdr:sp macro="" textlink="">
      <xdr:nvSpPr>
        <xdr:cNvPr id="954" name="楕円 953">
          <a:extLst>
            <a:ext uri="{FF2B5EF4-FFF2-40B4-BE49-F238E27FC236}">
              <a16:creationId xmlns:a16="http://schemas.microsoft.com/office/drawing/2014/main" id="{00000000-0008-0000-0F00-0000BA030000}"/>
            </a:ext>
          </a:extLst>
        </xdr:cNvPr>
        <xdr:cNvSpPr/>
      </xdr:nvSpPr>
      <xdr:spPr>
        <a:xfrm>
          <a:off x="18605500" y="1841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115932</xdr:rowOff>
    </xdr:from>
    <xdr:to>
      <xdr:col>102</xdr:col>
      <xdr:colOff>114300</xdr:colOff>
      <xdr:row>107</xdr:row>
      <xdr:rowOff>120287</xdr:rowOff>
    </xdr:to>
    <xdr:cxnSp macro="">
      <xdr:nvCxnSpPr>
        <xdr:cNvPr id="955" name="直線コネクタ 954">
          <a:extLst>
            <a:ext uri="{FF2B5EF4-FFF2-40B4-BE49-F238E27FC236}">
              <a16:creationId xmlns:a16="http://schemas.microsoft.com/office/drawing/2014/main" id="{00000000-0008-0000-0F00-0000BB030000}"/>
            </a:ext>
          </a:extLst>
        </xdr:cNvPr>
        <xdr:cNvCxnSpPr/>
      </xdr:nvCxnSpPr>
      <xdr:spPr>
        <a:xfrm>
          <a:off x="18656300" y="18461082"/>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25416</xdr:rowOff>
    </xdr:from>
    <xdr:ext cx="469744" cy="259045"/>
    <xdr:sp macro="" textlink="">
      <xdr:nvSpPr>
        <xdr:cNvPr id="956" name="n_1aveValue【庁舎】&#10;一人当たり面積">
          <a:extLst>
            <a:ext uri="{FF2B5EF4-FFF2-40B4-BE49-F238E27FC236}">
              <a16:creationId xmlns:a16="http://schemas.microsoft.com/office/drawing/2014/main" id="{00000000-0008-0000-0F00-0000BC030000}"/>
            </a:ext>
          </a:extLst>
        </xdr:cNvPr>
        <xdr:cNvSpPr txBox="1"/>
      </xdr:nvSpPr>
      <xdr:spPr>
        <a:xfrm>
          <a:off x="210757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34126</xdr:rowOff>
    </xdr:from>
    <xdr:ext cx="469744" cy="259045"/>
    <xdr:sp macro="" textlink="">
      <xdr:nvSpPr>
        <xdr:cNvPr id="957" name="n_2aveValue【庁舎】&#10;一人当たり面積">
          <a:extLst>
            <a:ext uri="{FF2B5EF4-FFF2-40B4-BE49-F238E27FC236}">
              <a16:creationId xmlns:a16="http://schemas.microsoft.com/office/drawing/2014/main" id="{00000000-0008-0000-0F00-0000BD030000}"/>
            </a:ext>
          </a:extLst>
        </xdr:cNvPr>
        <xdr:cNvSpPr txBox="1"/>
      </xdr:nvSpPr>
      <xdr:spPr>
        <a:xfrm>
          <a:off x="20199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40657</xdr:rowOff>
    </xdr:from>
    <xdr:ext cx="469744" cy="259045"/>
    <xdr:sp macro="" textlink="">
      <xdr:nvSpPr>
        <xdr:cNvPr id="958" name="n_3aveValue【庁舎】&#10;一人当たり面積">
          <a:extLst>
            <a:ext uri="{FF2B5EF4-FFF2-40B4-BE49-F238E27FC236}">
              <a16:creationId xmlns:a16="http://schemas.microsoft.com/office/drawing/2014/main" id="{00000000-0008-0000-0F00-0000BE030000}"/>
            </a:ext>
          </a:extLst>
        </xdr:cNvPr>
        <xdr:cNvSpPr txBox="1"/>
      </xdr:nvSpPr>
      <xdr:spPr>
        <a:xfrm>
          <a:off x="19310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8000</xdr:rowOff>
    </xdr:from>
    <xdr:ext cx="469744" cy="259045"/>
    <xdr:sp macro="" textlink="">
      <xdr:nvSpPr>
        <xdr:cNvPr id="959" name="n_4aveValue【庁舎】&#10;一人当たり面積">
          <a:extLst>
            <a:ext uri="{FF2B5EF4-FFF2-40B4-BE49-F238E27FC236}">
              <a16:creationId xmlns:a16="http://schemas.microsoft.com/office/drawing/2014/main" id="{00000000-0008-0000-0F00-0000BF030000}"/>
            </a:ext>
          </a:extLst>
        </xdr:cNvPr>
        <xdr:cNvSpPr txBox="1"/>
      </xdr:nvSpPr>
      <xdr:spPr>
        <a:xfrm>
          <a:off x="18421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128469</xdr:rowOff>
    </xdr:from>
    <xdr:ext cx="469744" cy="259045"/>
    <xdr:sp macro="" textlink="">
      <xdr:nvSpPr>
        <xdr:cNvPr id="960" name="n_1mainValue【庁舎】&#10;一人当たり面積">
          <a:extLst>
            <a:ext uri="{FF2B5EF4-FFF2-40B4-BE49-F238E27FC236}">
              <a16:creationId xmlns:a16="http://schemas.microsoft.com/office/drawing/2014/main" id="{00000000-0008-0000-0F00-0000C0030000}"/>
            </a:ext>
          </a:extLst>
        </xdr:cNvPr>
        <xdr:cNvSpPr txBox="1"/>
      </xdr:nvSpPr>
      <xdr:spPr>
        <a:xfrm>
          <a:off x="21075727" y="1847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130646</xdr:rowOff>
    </xdr:from>
    <xdr:ext cx="469744" cy="259045"/>
    <xdr:sp macro="" textlink="">
      <xdr:nvSpPr>
        <xdr:cNvPr id="961" name="n_2mainValue【庁舎】&#10;一人当たり面積">
          <a:extLst>
            <a:ext uri="{FF2B5EF4-FFF2-40B4-BE49-F238E27FC236}">
              <a16:creationId xmlns:a16="http://schemas.microsoft.com/office/drawing/2014/main" id="{00000000-0008-0000-0F00-0000C1030000}"/>
            </a:ext>
          </a:extLst>
        </xdr:cNvPr>
        <xdr:cNvSpPr txBox="1"/>
      </xdr:nvSpPr>
      <xdr:spPr>
        <a:xfrm>
          <a:off x="20199427" y="1847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162214</xdr:rowOff>
    </xdr:from>
    <xdr:ext cx="469744" cy="259045"/>
    <xdr:sp macro="" textlink="">
      <xdr:nvSpPr>
        <xdr:cNvPr id="962" name="n_3mainValue【庁舎】&#10;一人当たり面積">
          <a:extLst>
            <a:ext uri="{FF2B5EF4-FFF2-40B4-BE49-F238E27FC236}">
              <a16:creationId xmlns:a16="http://schemas.microsoft.com/office/drawing/2014/main" id="{00000000-0008-0000-0F00-0000C2030000}"/>
            </a:ext>
          </a:extLst>
        </xdr:cNvPr>
        <xdr:cNvSpPr txBox="1"/>
      </xdr:nvSpPr>
      <xdr:spPr>
        <a:xfrm>
          <a:off x="19310427"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157859</xdr:rowOff>
    </xdr:from>
    <xdr:ext cx="469744" cy="259045"/>
    <xdr:sp macro="" textlink="">
      <xdr:nvSpPr>
        <xdr:cNvPr id="963" name="n_4mainValue【庁舎】&#10;一人当たり面積">
          <a:extLst>
            <a:ext uri="{FF2B5EF4-FFF2-40B4-BE49-F238E27FC236}">
              <a16:creationId xmlns:a16="http://schemas.microsoft.com/office/drawing/2014/main" id="{00000000-0008-0000-0F00-0000C3030000}"/>
            </a:ext>
          </a:extLst>
        </xdr:cNvPr>
        <xdr:cNvSpPr txBox="1"/>
      </xdr:nvSpPr>
      <xdr:spPr>
        <a:xfrm>
          <a:off x="18421427"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4" name="正方形/長方形 963">
          <a:extLst>
            <a:ext uri="{FF2B5EF4-FFF2-40B4-BE49-F238E27FC236}">
              <a16:creationId xmlns:a16="http://schemas.microsoft.com/office/drawing/2014/main" id="{00000000-0008-0000-0F00-0000C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5" name="正方形/長方形 964">
          <a:extLst>
            <a:ext uri="{FF2B5EF4-FFF2-40B4-BE49-F238E27FC236}">
              <a16:creationId xmlns:a16="http://schemas.microsoft.com/office/drawing/2014/main" id="{00000000-0008-0000-0F00-0000C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6" name="テキスト ボックス 965">
          <a:extLst>
            <a:ext uri="{FF2B5EF4-FFF2-40B4-BE49-F238E27FC236}">
              <a16:creationId xmlns:a16="http://schemas.microsoft.com/office/drawing/2014/main" id="{00000000-0008-0000-0F00-0000C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有形固定資産減価償却率が特に目立って高い施設は市民会館で、償却率は</a:t>
          </a:r>
          <a:r>
            <a:rPr kumimoji="1" lang="en-US" altLang="ja-JP" sz="1100">
              <a:solidFill>
                <a:schemeClr val="tx1"/>
              </a:solidFill>
              <a:effectLst/>
              <a:latin typeface="+mn-lt"/>
              <a:ea typeface="+mn-ea"/>
              <a:cs typeface="+mn-cs"/>
            </a:rPr>
            <a:t>100</a:t>
          </a:r>
          <a:r>
            <a:rPr kumimoji="1" lang="ja-JP" altLang="ja-JP" sz="1100">
              <a:solidFill>
                <a:schemeClr val="tx1"/>
              </a:solidFill>
              <a:effectLst/>
              <a:latin typeface="+mn-lt"/>
              <a:ea typeface="+mn-ea"/>
              <a:cs typeface="+mn-cs"/>
            </a:rPr>
            <a:t>％となっている。市民会館については令和３年度から４年度にかけてリノベーションを実施する予定であり、償却率の改善が見込まれる。</a:t>
          </a:r>
          <a:endParaRPr lang="ja-JP" altLang="ja-JP" sz="1400">
            <a:solidFill>
              <a:schemeClr val="tx1"/>
            </a:solidFill>
            <a:effectLst/>
          </a:endParaRPr>
        </a:p>
        <a:p>
          <a:r>
            <a:rPr kumimoji="1" lang="ja-JP" altLang="ja-JP" sz="1100">
              <a:solidFill>
                <a:schemeClr val="tx1"/>
              </a:solidFill>
              <a:effectLst/>
              <a:latin typeface="+mn-lt"/>
              <a:ea typeface="+mn-ea"/>
              <a:cs typeface="+mn-cs"/>
            </a:rPr>
            <a:t>逆に目立って償却率が低い施設は庁舎で、平成</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年度に本庁舎の建て替えを行ったことで、償却率が</a:t>
          </a:r>
          <a:r>
            <a:rPr kumimoji="1" lang="en-US" altLang="ja-JP" sz="1100">
              <a:solidFill>
                <a:schemeClr val="tx1"/>
              </a:solidFill>
              <a:effectLst/>
              <a:latin typeface="+mn-lt"/>
              <a:ea typeface="+mn-ea"/>
              <a:cs typeface="+mn-cs"/>
            </a:rPr>
            <a:t>11.2</a:t>
          </a:r>
          <a:r>
            <a:rPr kumimoji="1" lang="ja-JP" altLang="ja-JP" sz="1100">
              <a:solidFill>
                <a:schemeClr val="tx1"/>
              </a:solidFill>
              <a:effectLst/>
              <a:latin typeface="+mn-lt"/>
              <a:ea typeface="+mn-ea"/>
              <a:cs typeface="+mn-cs"/>
            </a:rPr>
            <a:t>％となっている。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他の施設については、類似団体内平均値より償却率が高いものが多く、類似団体に比べ施設の老朽化が進んでいることが窺える。</a:t>
          </a:r>
          <a:endParaRPr lang="ja-JP" altLang="ja-JP" sz="1400">
            <a:solidFill>
              <a:schemeClr val="tx1"/>
            </a:solidFill>
            <a:effectLst/>
          </a:endParaRPr>
        </a:p>
        <a:p>
          <a:pPr eaLnBrk="1" fontAlgn="auto" latinLnBrk="0" hangingPunct="1"/>
          <a:r>
            <a:rPr kumimoji="1" lang="ja-JP" altLang="ja-JP" sz="1100">
              <a:solidFill>
                <a:schemeClr val="tx1"/>
              </a:solidFill>
              <a:effectLst/>
              <a:latin typeface="+mn-lt"/>
              <a:ea typeface="+mn-ea"/>
              <a:cs typeface="+mn-cs"/>
            </a:rPr>
            <a:t>有形固定資産減価償却率が高い施設は、建設から相当の年数が経過しており、老朽化が進んでいると考えられることから、効率性の低下や修繕コストの増加といった問題が出てくる。そういった施設については、公共施設等総合管理計画に基づき、統廃合や長寿命化を進めていき適正管理に努めていく。</a:t>
          </a:r>
          <a:endParaRPr lang="ja-JP" altLang="ja-JP" sz="1400">
            <a:solidFill>
              <a:schemeClr val="tx1"/>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43,969
43,179
112.18
29,351,264
28,950,427
345,975
12,666,399
19,694,159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からの増減なし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。合併以降で最も悪化した平成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改善傾向にあ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り、類似団体内平均と比較しても上回っている状況である。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しかしながら、今後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j</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人口減少等により市税及び普通交付税の減少が予想されるため、歳出の削減を進めるとともに、歳入の確保に努める。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28575</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077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28575</xdr:rowOff>
    </xdr:from>
    <xdr:to>
      <xdr:col>24</xdr:col>
      <xdr:colOff>12700</xdr:colOff>
      <xdr:row>36</xdr:row>
      <xdr:rowOff>28575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76200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76200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115358</xdr:rowOff>
    </xdr:from>
    <xdr:to>
      <xdr:col>19</xdr:col>
      <xdr:colOff>184150</xdr:colOff>
      <xdr:row>43</xdr:row>
      <xdr:rowOff>45508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96308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96308</xdr:rowOff>
    </xdr:from>
    <xdr:to>
      <xdr:col>11</xdr:col>
      <xdr:colOff>31750</xdr:colOff>
      <xdr:row>41</xdr:row>
      <xdr:rowOff>136525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257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45508</xdr:rowOff>
    </xdr:from>
    <xdr:to>
      <xdr:col>11</xdr:col>
      <xdr:colOff>82550</xdr:colOff>
      <xdr:row>41</xdr:row>
      <xdr:rowOff>147108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前年度からの増減なし。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施設の老朽化に伴う維持補修関係経費や社会保障関係経費の増によ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今後も経常的経費は増加してくと思われる。更なる歳入確保と経常的経費の削減により、財政の弾力化を図っていく。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140546</xdr:rowOff>
    </xdr:from>
    <xdr:to>
      <xdr:col>23</xdr:col>
      <xdr:colOff>133350</xdr:colOff>
      <xdr:row>67</xdr:row>
      <xdr:rowOff>47837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5609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55473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140546</xdr:rowOff>
    </xdr:from>
    <xdr:to>
      <xdr:col>24</xdr:col>
      <xdr:colOff>12700</xdr:colOff>
      <xdr:row>59</xdr:row>
      <xdr:rowOff>140546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5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130387</xdr:rowOff>
    </xdr:from>
    <xdr:to>
      <xdr:col>23</xdr:col>
      <xdr:colOff>133350</xdr:colOff>
      <xdr:row>63</xdr:row>
      <xdr:rowOff>130387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317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63940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9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98213</xdr:rowOff>
    </xdr:from>
    <xdr:to>
      <xdr:col>19</xdr:col>
      <xdr:colOff>133350</xdr:colOff>
      <xdr:row>63</xdr:row>
      <xdr:rowOff>130387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8995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124883</xdr:rowOff>
    </xdr:from>
    <xdr:to>
      <xdr:col>15</xdr:col>
      <xdr:colOff>82550</xdr:colOff>
      <xdr:row>63</xdr:row>
      <xdr:rowOff>98213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75478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165964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151554</xdr:rowOff>
    </xdr:from>
    <xdr:to>
      <xdr:col>11</xdr:col>
      <xdr:colOff>31750</xdr:colOff>
      <xdr:row>62</xdr:row>
      <xdr:rowOff>124883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61000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112200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51664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79587</xdr:rowOff>
    </xdr:from>
    <xdr:to>
      <xdr:col>19</xdr:col>
      <xdr:colOff>184150</xdr:colOff>
      <xdr:row>64</xdr:row>
      <xdr:rowOff>9737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19914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47413</xdr:rowOff>
    </xdr:from>
    <xdr:to>
      <xdr:col>15</xdr:col>
      <xdr:colOff>133350</xdr:colOff>
      <xdr:row>63</xdr:row>
      <xdr:rowOff>149013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74083</xdr:rowOff>
    </xdr:from>
    <xdr:to>
      <xdr:col>11</xdr:col>
      <xdr:colOff>82550</xdr:colOff>
      <xdr:row>63</xdr:row>
      <xdr:rowOff>4233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14410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100754</xdr:rowOff>
    </xdr:from>
    <xdr:to>
      <xdr:col>7</xdr:col>
      <xdr:colOff>31750</xdr:colOff>
      <xdr:row>62</xdr:row>
      <xdr:rowOff>30904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41081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会計年度任用職員制度の運用開始に伴い、それまで臨時職員の賃金等が物件費から人件費に変更となったことなどにより、人件費は増、物件費は減となり、全体では増となった。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それに対し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、人口については、前年度比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、人口１人当たりの人件費・物件費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20,451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42207</xdr:rowOff>
    </xdr:from>
    <xdr:to>
      <xdr:col>23</xdr:col>
      <xdr:colOff>133350</xdr:colOff>
      <xdr:row>88</xdr:row>
      <xdr:rowOff>151316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29657"/>
          <a:ext cx="0" cy="13092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123393</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1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151316</xdr:rowOff>
    </xdr:from>
    <xdr:to>
      <xdr:col>24</xdr:col>
      <xdr:colOff>12700</xdr:colOff>
      <xdr:row>88</xdr:row>
      <xdr:rowOff>151316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128584</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42207</xdr:rowOff>
    </xdr:from>
    <xdr:to>
      <xdr:col>24</xdr:col>
      <xdr:colOff>12700</xdr:colOff>
      <xdr:row>81</xdr:row>
      <xdr:rowOff>42207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60350</xdr:rowOff>
    </xdr:from>
    <xdr:to>
      <xdr:col>23</xdr:col>
      <xdr:colOff>133350</xdr:colOff>
      <xdr:row>83</xdr:row>
      <xdr:rowOff>29894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19250"/>
          <a:ext cx="838200" cy="14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35923</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66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63846</xdr:rowOff>
    </xdr:from>
    <xdr:to>
      <xdr:col>23</xdr:col>
      <xdr:colOff>184150</xdr:colOff>
      <xdr:row>83</xdr:row>
      <xdr:rowOff>165446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14791</xdr:rowOff>
    </xdr:from>
    <xdr:to>
      <xdr:col>19</xdr:col>
      <xdr:colOff>133350</xdr:colOff>
      <xdr:row>82</xdr:row>
      <xdr:rowOff>60350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73691"/>
          <a:ext cx="889000" cy="4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147648</xdr:rowOff>
    </xdr:from>
    <xdr:to>
      <xdr:col>19</xdr:col>
      <xdr:colOff>184150</xdr:colOff>
      <xdr:row>83</xdr:row>
      <xdr:rowOff>77798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0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62575</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92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2823</xdr:rowOff>
    </xdr:from>
    <xdr:to>
      <xdr:col>15</xdr:col>
      <xdr:colOff>82550</xdr:colOff>
      <xdr:row>82</xdr:row>
      <xdr:rowOff>14791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61723"/>
          <a:ext cx="889000" cy="1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91315</xdr:rowOff>
    </xdr:from>
    <xdr:to>
      <xdr:col>15</xdr:col>
      <xdr:colOff>133350</xdr:colOff>
      <xdr:row>83</xdr:row>
      <xdr:rowOff>21465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6242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3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2823</xdr:rowOff>
    </xdr:from>
    <xdr:to>
      <xdr:col>11</xdr:col>
      <xdr:colOff>31750</xdr:colOff>
      <xdr:row>82</xdr:row>
      <xdr:rowOff>60426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061723"/>
          <a:ext cx="889000" cy="5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34066</xdr:rowOff>
    </xdr:from>
    <xdr:to>
      <xdr:col>11</xdr:col>
      <xdr:colOff>82550</xdr:colOff>
      <xdr:row>82</xdr:row>
      <xdr:rowOff>135666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9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120443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17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29998</xdr:rowOff>
    </xdr:from>
    <xdr:to>
      <xdr:col>7</xdr:col>
      <xdr:colOff>31750</xdr:colOff>
      <xdr:row>82</xdr:row>
      <xdr:rowOff>131598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8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116375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7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150544</xdr:rowOff>
    </xdr:from>
    <xdr:to>
      <xdr:col>23</xdr:col>
      <xdr:colOff>184150</xdr:colOff>
      <xdr:row>83</xdr:row>
      <xdr:rowOff>80694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0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167071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0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9550</xdr:rowOff>
    </xdr:from>
    <xdr:to>
      <xdr:col>19</xdr:col>
      <xdr:colOff>184150</xdr:colOff>
      <xdr:row>82</xdr:row>
      <xdr:rowOff>111150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121327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3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135441</xdr:rowOff>
    </xdr:from>
    <xdr:to>
      <xdr:col>15</xdr:col>
      <xdr:colOff>133350</xdr:colOff>
      <xdr:row>82</xdr:row>
      <xdr:rowOff>65591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2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75768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9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123473</xdr:rowOff>
    </xdr:from>
    <xdr:to>
      <xdr:col>11</xdr:col>
      <xdr:colOff>82550</xdr:colOff>
      <xdr:row>82</xdr:row>
      <xdr:rowOff>53623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1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63800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7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9626</xdr:rowOff>
    </xdr:from>
    <xdr:to>
      <xdr:col>7</xdr:col>
      <xdr:colOff>31750</xdr:colOff>
      <xdr:row>82</xdr:row>
      <xdr:rowOff>111226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6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121403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837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全国市平均を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ポイント下回っており、類似団体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内平均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と比較しても下回っている状況である。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48986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60500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31750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5877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119034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9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85</xdr:row>
      <xdr:rowOff>31750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5877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151493</xdr:rowOff>
    </xdr:from>
    <xdr:to>
      <xdr:col>68</xdr:col>
      <xdr:colOff>152400</xdr:colOff>
      <xdr:row>85</xdr:row>
      <xdr:rowOff>31750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5532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14713</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135164</xdr:rowOff>
    </xdr:from>
    <xdr:to>
      <xdr:col>73</xdr:col>
      <xdr:colOff>44450</xdr:colOff>
      <xdr:row>85</xdr:row>
      <xdr:rowOff>65314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75491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「定員適正化計画」に基づき、過去から新規採用を抑制して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内平均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、定員適正化計画を基調とした取組みを継続する中で、住民サービス水準の維持、向上を図る。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151130</xdr:rowOff>
    </xdr:from>
    <xdr:to>
      <xdr:col>81</xdr:col>
      <xdr:colOff>44450</xdr:colOff>
      <xdr:row>67</xdr:row>
      <xdr:rowOff>23132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95230"/>
          <a:ext cx="0" cy="1415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166659</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23132</xdr:rowOff>
    </xdr:from>
    <xdr:to>
      <xdr:col>81</xdr:col>
      <xdr:colOff>133350</xdr:colOff>
      <xdr:row>67</xdr:row>
      <xdr:rowOff>23132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1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66057</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151130</xdr:rowOff>
    </xdr:from>
    <xdr:to>
      <xdr:col>81</xdr:col>
      <xdr:colOff>133350</xdr:colOff>
      <xdr:row>58</xdr:row>
      <xdr:rowOff>151130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116749</xdr:rowOff>
    </xdr:from>
    <xdr:to>
      <xdr:col>81</xdr:col>
      <xdr:colOff>44450</xdr:colOff>
      <xdr:row>60</xdr:row>
      <xdr:rowOff>121920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403749"/>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64787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23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89172</xdr:rowOff>
    </xdr:from>
    <xdr:to>
      <xdr:col>77</xdr:col>
      <xdr:colOff>44450</xdr:colOff>
      <xdr:row>60</xdr:row>
      <xdr:rowOff>116749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376172"/>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85816</xdr:rowOff>
    </xdr:from>
    <xdr:to>
      <xdr:col>77</xdr:col>
      <xdr:colOff>95250</xdr:colOff>
      <xdr:row>62</xdr:row>
      <xdr:rowOff>15966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743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3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87449</xdr:rowOff>
    </xdr:from>
    <xdr:to>
      <xdr:col>72</xdr:col>
      <xdr:colOff>203200</xdr:colOff>
      <xdr:row>60</xdr:row>
      <xdr:rowOff>89172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374449"/>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34109</xdr:rowOff>
    </xdr:from>
    <xdr:to>
      <xdr:col>73</xdr:col>
      <xdr:colOff>44450</xdr:colOff>
      <xdr:row>61</xdr:row>
      <xdr:rowOff>135709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120486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63319</xdr:rowOff>
    </xdr:from>
    <xdr:to>
      <xdr:col>68</xdr:col>
      <xdr:colOff>152400</xdr:colOff>
      <xdr:row>60</xdr:row>
      <xdr:rowOff>87449</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35031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18597</xdr:rowOff>
    </xdr:from>
    <xdr:to>
      <xdr:col>68</xdr:col>
      <xdr:colOff>203200</xdr:colOff>
      <xdr:row>61</xdr:row>
      <xdr:rowOff>120197</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104974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71120</xdr:rowOff>
    </xdr:from>
    <xdr:to>
      <xdr:col>81</xdr:col>
      <xdr:colOff>95250</xdr:colOff>
      <xdr:row>61</xdr:row>
      <xdr:rowOff>1270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87647</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65949</xdr:rowOff>
    </xdr:from>
    <xdr:to>
      <xdr:col>77</xdr:col>
      <xdr:colOff>95250</xdr:colOff>
      <xdr:row>60</xdr:row>
      <xdr:rowOff>167549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3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6276</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38372</xdr:rowOff>
    </xdr:from>
    <xdr:to>
      <xdr:col>73</xdr:col>
      <xdr:colOff>44450</xdr:colOff>
      <xdr:row>60</xdr:row>
      <xdr:rowOff>139972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3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150149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0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36649</xdr:rowOff>
    </xdr:from>
    <xdr:to>
      <xdr:col>68</xdr:col>
      <xdr:colOff>203200</xdr:colOff>
      <xdr:row>60</xdr:row>
      <xdr:rowOff>138249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148426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類似団体内平均は下回っているが、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保育所維持整備事業、小学校統合推進事業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等の大型建設事業のために借入した市債の元利償還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や、標準財政規模の減少（分母の減）が挙げられる。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仮称</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千曲荘建設事業負担金等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の大型建設事業で借入した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市債の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元利償還金の増加が見込まれるが、中長期的期間で捉えた時に、新規借入額を償還額以下に抑えるなど更なる改善に努める。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170604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5762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68156</xdr:rowOff>
    </xdr:from>
    <xdr:to>
      <xdr:col>81</xdr:col>
      <xdr:colOff>44450</xdr:colOff>
      <xdr:row>41</xdr:row>
      <xdr:rowOff>124460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709760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150300</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717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19896</xdr:rowOff>
    </xdr:from>
    <xdr:to>
      <xdr:col>77</xdr:col>
      <xdr:colOff>44450</xdr:colOff>
      <xdr:row>41</xdr:row>
      <xdr:rowOff>68156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70493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11854</xdr:rowOff>
    </xdr:from>
    <xdr:to>
      <xdr:col>72</xdr:col>
      <xdr:colOff>203200</xdr:colOff>
      <xdr:row>41</xdr:row>
      <xdr:rowOff>19896</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0413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11854</xdr:rowOff>
    </xdr:from>
    <xdr:to>
      <xdr:col>68</xdr:col>
      <xdr:colOff>152400</xdr:colOff>
      <xdr:row>41</xdr:row>
      <xdr:rowOff>92287</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0413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90187</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17356</xdr:rowOff>
    </xdr:from>
    <xdr:to>
      <xdr:col>77</xdr:col>
      <xdr:colOff>95250</xdr:colOff>
      <xdr:row>41</xdr:row>
      <xdr:rowOff>118956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132504</xdr:rowOff>
    </xdr:from>
    <xdr:to>
      <xdr:col>68</xdr:col>
      <xdr:colOff>203200</xdr:colOff>
      <xdr:row>41</xdr:row>
      <xdr:rowOff>62654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72831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153264</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度と同様に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未満であり、類似団体内平均と比較して下回っている。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しかしながら、今後財政調整基金等の充当可能基金の減少が予想され、比率の上昇が見込まれることから、事業実施の適正化を図り、財政の健全化に努める。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16358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451100"/>
          <a:ext cx="0" cy="1508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159885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9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16358</xdr:rowOff>
    </xdr:from>
    <xdr:to>
      <xdr:col>81</xdr:col>
      <xdr:colOff>133350</xdr:colOff>
      <xdr:row>23</xdr:row>
      <xdr:rowOff>16358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95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112031</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12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139954</xdr:rowOff>
    </xdr:from>
    <xdr:to>
      <xdr:col>81</xdr:col>
      <xdr:colOff>95250</xdr:colOff>
      <xdr:row>15</xdr:row>
      <xdr:rowOff>70104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54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143815</xdr:rowOff>
    </xdr:from>
    <xdr:to>
      <xdr:col>77</xdr:col>
      <xdr:colOff>95250</xdr:colOff>
      <xdr:row>15</xdr:row>
      <xdr:rowOff>73965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84142</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1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148641</xdr:rowOff>
    </xdr:from>
    <xdr:to>
      <xdr:col>73</xdr:col>
      <xdr:colOff>44450</xdr:colOff>
      <xdr:row>15</xdr:row>
      <xdr:rowOff>78791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88968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1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43,969
43,179
112.18
29,351,264
28,950,427
345,975
12,666,399
19,694,159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人件費については前年度と比較し</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ポイント増加した。主な要因は会計年度任用職員制度の運用開始に伴う臨時職員の賃金等が物件費から人件費に変更になったことによる増である。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03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50800</xdr:rowOff>
    </xdr:from>
    <xdr:to>
      <xdr:col>24</xdr:col>
      <xdr:colOff>25400</xdr:colOff>
      <xdr:row>38</xdr:row>
      <xdr:rowOff>72572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880100"/>
          <a:ext cx="838200" cy="70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119941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50800</xdr:rowOff>
    </xdr:from>
    <xdr:to>
      <xdr:col>19</xdr:col>
      <xdr:colOff>187325</xdr:colOff>
      <xdr:row>34</xdr:row>
      <xdr:rowOff>148772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880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5443</xdr:rowOff>
    </xdr:from>
    <xdr:to>
      <xdr:col>20</xdr:col>
      <xdr:colOff>38100</xdr:colOff>
      <xdr:row>36</xdr:row>
      <xdr:rowOff>107043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91820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116114</xdr:rowOff>
    </xdr:from>
    <xdr:to>
      <xdr:col>15</xdr:col>
      <xdr:colOff>98425</xdr:colOff>
      <xdr:row>34</xdr:row>
      <xdr:rowOff>148772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9454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111578</xdr:rowOff>
    </xdr:from>
    <xdr:to>
      <xdr:col>15</xdr:col>
      <xdr:colOff>149225</xdr:colOff>
      <xdr:row>36</xdr:row>
      <xdr:rowOff>41728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26505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72572</xdr:rowOff>
    </xdr:from>
    <xdr:to>
      <xdr:col>11</xdr:col>
      <xdr:colOff>9525</xdr:colOff>
      <xdr:row>34</xdr:row>
      <xdr:rowOff>116114</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9018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89807</xdr:rowOff>
    </xdr:from>
    <xdr:to>
      <xdr:col>11</xdr:col>
      <xdr:colOff>60325</xdr:colOff>
      <xdr:row>36</xdr:row>
      <xdr:rowOff>19957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4734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7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26505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21772</xdr:rowOff>
    </xdr:from>
    <xdr:to>
      <xdr:col>24</xdr:col>
      <xdr:colOff>76200</xdr:colOff>
      <xdr:row>38</xdr:row>
      <xdr:rowOff>123372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165299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0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0</xdr:rowOff>
    </xdr:from>
    <xdr:to>
      <xdr:col>20</xdr:col>
      <xdr:colOff>38100</xdr:colOff>
      <xdr:row>34</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111777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97972</xdr:rowOff>
    </xdr:from>
    <xdr:to>
      <xdr:col>15</xdr:col>
      <xdr:colOff>149225</xdr:colOff>
      <xdr:row>35</xdr:row>
      <xdr:rowOff>28122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38299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65314</xdr:rowOff>
    </xdr:from>
    <xdr:to>
      <xdr:col>11</xdr:col>
      <xdr:colOff>60325</xdr:colOff>
      <xdr:row>34</xdr:row>
      <xdr:rowOff>166914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5641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21772</xdr:rowOff>
    </xdr:from>
    <xdr:to>
      <xdr:col>6</xdr:col>
      <xdr:colOff>171450</xdr:colOff>
      <xdr:row>34</xdr:row>
      <xdr:rowOff>123372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133549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は会計年度任用職員制度の運用開始に伴う臨時職員の賃金等が物件費から人件費に変更になったことによる減である。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133350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97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105427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133350</xdr:rowOff>
    </xdr:from>
    <xdr:to>
      <xdr:col>82</xdr:col>
      <xdr:colOff>196850</xdr:colOff>
      <xdr:row>21</xdr:row>
      <xdr:rowOff>133350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0</xdr:rowOff>
    </xdr:from>
    <xdr:to>
      <xdr:col>82</xdr:col>
      <xdr:colOff>107950</xdr:colOff>
      <xdr:row>20</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43200"/>
          <a:ext cx="838200" cy="69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118127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114300</xdr:rowOff>
    </xdr:from>
    <xdr:to>
      <xdr:col>78</xdr:col>
      <xdr:colOff>69850</xdr:colOff>
      <xdr:row>20</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2004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88900</xdr:rowOff>
    </xdr:from>
    <xdr:to>
      <xdr:col>78</xdr:col>
      <xdr:colOff>120650</xdr:colOff>
      <xdr:row>17</xdr:row>
      <xdr:rowOff>19050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29227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18</xdr:row>
      <xdr:rowOff>114300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136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158750</xdr:rowOff>
    </xdr:from>
    <xdr:to>
      <xdr:col>69</xdr:col>
      <xdr:colOff>92075</xdr:colOff>
      <xdr:row>18</xdr:row>
      <xdr:rowOff>50800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73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124477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137177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63500</xdr:rowOff>
    </xdr:from>
    <xdr:to>
      <xdr:col>74</xdr:col>
      <xdr:colOff>31750</xdr:colOff>
      <xdr:row>18</xdr:row>
      <xdr:rowOff>165100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107950</xdr:rowOff>
    </xdr:from>
    <xdr:to>
      <xdr:col>65</xdr:col>
      <xdr:colOff>53975</xdr:colOff>
      <xdr:row>18</xdr:row>
      <xdr:rowOff>38100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22877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扶助費については、類似団体内平均を下回っており、前年と比較し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ポイントの減少となった。主な要因は児童扶養手当給付事業費や民間保育所運営等事業費の減によるものだが、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決算額では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年々上昇傾向にある。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165100</xdr:rowOff>
    </xdr:from>
    <xdr:to>
      <xdr:col>24</xdr:col>
      <xdr:colOff>25400</xdr:colOff>
      <xdr:row>56</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948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56</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19050</xdr:rowOff>
    </xdr:from>
    <xdr:to>
      <xdr:col>20</xdr:col>
      <xdr:colOff>38100</xdr:colOff>
      <xdr:row>58</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56</xdr:row>
      <xdr:rowOff>107950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09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56</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709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130827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増加し、類似団体内平均を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増加の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、維持補修費と繰出金が前年度決算額をわずかに上回っことによる増額である。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今後、高齢社会の進展に伴う保険給付費の増加等が見込まれるため、法定基準外の繰出金の抑制に努める。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102507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8472"/>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37193</xdr:rowOff>
    </xdr:from>
    <xdr:to>
      <xdr:col>82</xdr:col>
      <xdr:colOff>107950</xdr:colOff>
      <xdr:row>53</xdr:row>
      <xdr:rowOff>124278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1240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64605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37193</xdr:rowOff>
    </xdr:from>
    <xdr:to>
      <xdr:col>78</xdr:col>
      <xdr:colOff>69850</xdr:colOff>
      <xdr:row>53</xdr:row>
      <xdr:rowOff>156935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1240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159855</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124278</xdr:rowOff>
    </xdr:from>
    <xdr:to>
      <xdr:col>73</xdr:col>
      <xdr:colOff>180975</xdr:colOff>
      <xdr:row>53</xdr:row>
      <xdr:rowOff>156935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211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127907</xdr:rowOff>
    </xdr:from>
    <xdr:to>
      <xdr:col>74</xdr:col>
      <xdr:colOff>31750</xdr:colOff>
      <xdr:row>58</xdr:row>
      <xdr:rowOff>58057</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42834</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48078</xdr:rowOff>
    </xdr:from>
    <xdr:to>
      <xdr:col>69</xdr:col>
      <xdr:colOff>92075</xdr:colOff>
      <xdr:row>53</xdr:row>
      <xdr:rowOff>124278</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1349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73478</xdr:rowOff>
    </xdr:from>
    <xdr:to>
      <xdr:col>82</xdr:col>
      <xdr:colOff>158750</xdr:colOff>
      <xdr:row>54</xdr:row>
      <xdr:rowOff>3628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153505</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06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157843</xdr:rowOff>
    </xdr:from>
    <xdr:to>
      <xdr:col>78</xdr:col>
      <xdr:colOff>120650</xdr:colOff>
      <xdr:row>53</xdr:row>
      <xdr:rowOff>87993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98170</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884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106135</xdr:rowOff>
    </xdr:from>
    <xdr:to>
      <xdr:col>74</xdr:col>
      <xdr:colOff>31750</xdr:colOff>
      <xdr:row>54</xdr:row>
      <xdr:rowOff>36285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46462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73478</xdr:rowOff>
    </xdr:from>
    <xdr:to>
      <xdr:col>69</xdr:col>
      <xdr:colOff>142875</xdr:colOff>
      <xdr:row>54</xdr:row>
      <xdr:rowOff>3628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13805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168728</xdr:rowOff>
    </xdr:from>
    <xdr:to>
      <xdr:col>65</xdr:col>
      <xdr:colOff>53975</xdr:colOff>
      <xdr:row>53</xdr:row>
      <xdr:rowOff>98878</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109055</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885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補助費等については、類似団体内平均を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決算額は前年度と比較し増加したが、特定財源も増加したため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比率は減となっている。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県内平均や全国平均よりも高くなっている主な要因は、下水道事業会計への負担金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一部事務組合等に対する分担金である。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40</xdr:row>
      <xdr:rowOff>157480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286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129557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157480</xdr:rowOff>
    </xdr:from>
    <xdr:to>
      <xdr:col>82</xdr:col>
      <xdr:colOff>196850</xdr:colOff>
      <xdr:row>40</xdr:row>
      <xdr:rowOff>157480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111760</xdr:rowOff>
    </xdr:from>
    <xdr:to>
      <xdr:col>82</xdr:col>
      <xdr:colOff>107950</xdr:colOff>
      <xdr:row>39</xdr:row>
      <xdr:rowOff>39370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6268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39370</xdr:rowOff>
    </xdr:from>
    <xdr:to>
      <xdr:col>78</xdr:col>
      <xdr:colOff>69850</xdr:colOff>
      <xdr:row>39</xdr:row>
      <xdr:rowOff>62230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725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15240</xdr:rowOff>
    </xdr:from>
    <xdr:to>
      <xdr:col>78</xdr:col>
      <xdr:colOff>120650</xdr:colOff>
      <xdr:row>36</xdr:row>
      <xdr:rowOff>116840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127017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62230</xdr:rowOff>
    </xdr:from>
    <xdr:to>
      <xdr:col>73</xdr:col>
      <xdr:colOff>180975</xdr:colOff>
      <xdr:row>39</xdr:row>
      <xdr:rowOff>69850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748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22860</xdr:rowOff>
    </xdr:from>
    <xdr:to>
      <xdr:col>74</xdr:col>
      <xdr:colOff>31750</xdr:colOff>
      <xdr:row>36</xdr:row>
      <xdr:rowOff>124460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134637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69850</xdr:rowOff>
    </xdr:from>
    <xdr:to>
      <xdr:col>69</xdr:col>
      <xdr:colOff>92075</xdr:colOff>
      <xdr:row>39</xdr:row>
      <xdr:rowOff>77470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756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148590</xdr:rowOff>
    </xdr:from>
    <xdr:to>
      <xdr:col>69</xdr:col>
      <xdr:colOff>142875</xdr:colOff>
      <xdr:row>36</xdr:row>
      <xdr:rowOff>78740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88917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66057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33037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160020</xdr:rowOff>
    </xdr:from>
    <xdr:to>
      <xdr:col>78</xdr:col>
      <xdr:colOff>120650</xdr:colOff>
      <xdr:row>39</xdr:row>
      <xdr:rowOff>90170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74947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76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11430</xdr:rowOff>
    </xdr:from>
    <xdr:to>
      <xdr:col>74</xdr:col>
      <xdr:colOff>31750</xdr:colOff>
      <xdr:row>39</xdr:row>
      <xdr:rowOff>113030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97807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19050</xdr:rowOff>
    </xdr:from>
    <xdr:to>
      <xdr:col>69</xdr:col>
      <xdr:colOff>142875</xdr:colOff>
      <xdr:row>39</xdr:row>
      <xdr:rowOff>120650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105427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26670</xdr:rowOff>
    </xdr:from>
    <xdr:to>
      <xdr:col>65</xdr:col>
      <xdr:colOff>53975</xdr:colOff>
      <xdr:row>39</xdr:row>
      <xdr:rowOff>128270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113047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小学校</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統合推進</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事業や保育所</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整備事業など</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大型建設事業に係る市債借入</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償還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が始まったことによる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今後も（仮称）千曲荘建設事業分担金等の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大型建設事業に係る市債借入</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の償還が始まり、償還額の増加が見込まれる。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基本的な方針として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、新規借入額を償還額以下に抑える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よう努めている。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26416</xdr:rowOff>
    </xdr:from>
    <xdr:to>
      <xdr:col>24</xdr:col>
      <xdr:colOff>25400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71371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112793</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26416</xdr:rowOff>
    </xdr:from>
    <xdr:to>
      <xdr:col>24</xdr:col>
      <xdr:colOff>114300</xdr:colOff>
      <xdr:row>74</xdr:row>
      <xdr:rowOff>26416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76708</xdr:rowOff>
    </xdr:from>
    <xdr:to>
      <xdr:col>24</xdr:col>
      <xdr:colOff>25400</xdr:colOff>
      <xdr:row>78</xdr:row>
      <xdr:rowOff>94996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4498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28719</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53848</xdr:rowOff>
    </xdr:from>
    <xdr:to>
      <xdr:col>19</xdr:col>
      <xdr:colOff>187325</xdr:colOff>
      <xdr:row>78</xdr:row>
      <xdr:rowOff>76708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4269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133114</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17272</xdr:rowOff>
    </xdr:from>
    <xdr:to>
      <xdr:col>15</xdr:col>
      <xdr:colOff>98425</xdr:colOff>
      <xdr:row>78</xdr:row>
      <xdr:rowOff>53848</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3903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170435</xdr:rowOff>
    </xdr:from>
    <xdr:to>
      <xdr:col>11</xdr:col>
      <xdr:colOff>9525</xdr:colOff>
      <xdr:row>78</xdr:row>
      <xdr:rowOff>17272</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3720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xdr:rowOff>
    </xdr:from>
    <xdr:to>
      <xdr:col>11</xdr:col>
      <xdr:colOff>60325</xdr:colOff>
      <xdr:row>78</xdr:row>
      <xdr:rowOff>118363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103140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44196</xdr:rowOff>
    </xdr:from>
    <xdr:to>
      <xdr:col>24</xdr:col>
      <xdr:colOff>76200</xdr:colOff>
      <xdr:row>78</xdr:row>
      <xdr:rowOff>145796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16273</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25908</xdr:rowOff>
    </xdr:from>
    <xdr:to>
      <xdr:col>20</xdr:col>
      <xdr:colOff>38100</xdr:colOff>
      <xdr:row>78</xdr:row>
      <xdr:rowOff>127508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112285</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xdr:rowOff>
    </xdr:from>
    <xdr:to>
      <xdr:col>15</xdr:col>
      <xdr:colOff>149225</xdr:colOff>
      <xdr:row>78</xdr:row>
      <xdr:rowOff>104648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114825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137922</xdr:rowOff>
    </xdr:from>
    <xdr:to>
      <xdr:col>11</xdr:col>
      <xdr:colOff>60325</xdr:colOff>
      <xdr:row>78</xdr:row>
      <xdr:rowOff>68072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78249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119635</xdr:rowOff>
    </xdr:from>
    <xdr:to>
      <xdr:col>6</xdr:col>
      <xdr:colOff>171450</xdr:colOff>
      <xdr:row>78</xdr:row>
      <xdr:rowOff>49785</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59962</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ポイントの減少した。類似団体内平均に対しては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今後、扶助費や施設老朽化による維持補修費の増加が見込まれることから、中野市公共施設最適化計画に基づく公共施設の削減を進めるなど、経常的経費の抑制に努めていく。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107950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43180</xdr:rowOff>
    </xdr:from>
    <xdr:to>
      <xdr:col>82</xdr:col>
      <xdr:colOff>107950</xdr:colOff>
      <xdr:row>76</xdr:row>
      <xdr:rowOff>73661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0733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73661</xdr:rowOff>
    </xdr:from>
    <xdr:to>
      <xdr:col>78</xdr:col>
      <xdr:colOff>69850</xdr:colOff>
      <xdr:row>76</xdr:row>
      <xdr:rowOff>81280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103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83820</xdr:rowOff>
    </xdr:from>
    <xdr:to>
      <xdr:col>78</xdr:col>
      <xdr:colOff>120650</xdr:colOff>
      <xdr:row>77</xdr:row>
      <xdr:rowOff>13970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170197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5080</xdr:rowOff>
    </xdr:from>
    <xdr:to>
      <xdr:col>73</xdr:col>
      <xdr:colOff>180975</xdr:colOff>
      <xdr:row>76</xdr:row>
      <xdr:rowOff>81280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035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38100</xdr:rowOff>
    </xdr:from>
    <xdr:to>
      <xdr:col>74</xdr:col>
      <xdr:colOff>31750</xdr:colOff>
      <xdr:row>76</xdr:row>
      <xdr:rowOff>139700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124477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69850</xdr:rowOff>
    </xdr:from>
    <xdr:to>
      <xdr:col>69</xdr:col>
      <xdr:colOff>92075</xdr:colOff>
      <xdr:row>76</xdr:row>
      <xdr:rowOff>5080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29286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102870</xdr:rowOff>
    </xdr:from>
    <xdr:to>
      <xdr:col>69</xdr:col>
      <xdr:colOff>142875</xdr:colOff>
      <xdr:row>76</xdr:row>
      <xdr:rowOff>33020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43197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123207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163830</xdr:rowOff>
    </xdr:from>
    <xdr:to>
      <xdr:col>82</xdr:col>
      <xdr:colOff>158750</xdr:colOff>
      <xdr:row>76</xdr:row>
      <xdr:rowOff>93980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8907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22861</xdr:rowOff>
    </xdr:from>
    <xdr:to>
      <xdr:col>78</xdr:col>
      <xdr:colOff>120650</xdr:colOff>
      <xdr:row>76</xdr:row>
      <xdr:rowOff>124461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30480</xdr:rowOff>
    </xdr:from>
    <xdr:to>
      <xdr:col>74</xdr:col>
      <xdr:colOff>31750</xdr:colOff>
      <xdr:row>76</xdr:row>
      <xdr:rowOff>132080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125730</xdr:rowOff>
    </xdr:from>
    <xdr:to>
      <xdr:col>69</xdr:col>
      <xdr:colOff>142875</xdr:colOff>
      <xdr:row>76</xdr:row>
      <xdr:rowOff>55880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40657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105427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121737</xdr:rowOff>
    </xdr:from>
    <xdr:to>
      <xdr:col>29</xdr:col>
      <xdr:colOff>127000</xdr:colOff>
      <xdr:row>20</xdr:row>
      <xdr:rowOff>120496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55312"/>
          <a:ext cx="0" cy="15418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92573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120496</xdr:rowOff>
    </xdr:from>
    <xdr:to>
      <xdr:col>30</xdr:col>
      <xdr:colOff>25400</xdr:colOff>
      <xdr:row>20</xdr:row>
      <xdr:rowOff>120496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97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36664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121737</xdr:rowOff>
    </xdr:from>
    <xdr:to>
      <xdr:col>30</xdr:col>
      <xdr:colOff>25400</xdr:colOff>
      <xdr:row>11</xdr:row>
      <xdr:rowOff>121737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55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111074</xdr:rowOff>
    </xdr:from>
    <xdr:to>
      <xdr:col>29</xdr:col>
      <xdr:colOff>127000</xdr:colOff>
      <xdr:row>17</xdr:row>
      <xdr:rowOff>28125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01899"/>
          <a:ext cx="647700" cy="88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95851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86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66495</xdr:rowOff>
    </xdr:from>
    <xdr:to>
      <xdr:col>29</xdr:col>
      <xdr:colOff>177800</xdr:colOff>
      <xdr:row>16</xdr:row>
      <xdr:rowOff>168095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12270</xdr:rowOff>
    </xdr:from>
    <xdr:to>
      <xdr:col>26</xdr:col>
      <xdr:colOff>50800</xdr:colOff>
      <xdr:row>17</xdr:row>
      <xdr:rowOff>28125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974545"/>
          <a:ext cx="698500" cy="15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93013</xdr:rowOff>
    </xdr:from>
    <xdr:to>
      <xdr:col>26</xdr:col>
      <xdr:colOff>101600</xdr:colOff>
      <xdr:row>17</xdr:row>
      <xdr:rowOff>23163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33340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52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10702</xdr:rowOff>
    </xdr:from>
    <xdr:to>
      <xdr:col>22</xdr:col>
      <xdr:colOff>114300</xdr:colOff>
      <xdr:row>17</xdr:row>
      <xdr:rowOff>12270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72977"/>
          <a:ext cx="698500" cy="1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155160</xdr:rowOff>
    </xdr:from>
    <xdr:to>
      <xdr:col>22</xdr:col>
      <xdr:colOff>165100</xdr:colOff>
      <xdr:row>17</xdr:row>
      <xdr:rowOff>85310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70087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10702</xdr:rowOff>
    </xdr:from>
    <xdr:to>
      <xdr:col>18</xdr:col>
      <xdr:colOff>177800</xdr:colOff>
      <xdr:row>17</xdr:row>
      <xdr:rowOff>36975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72977"/>
          <a:ext cx="698500" cy="26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6896</xdr:rowOff>
    </xdr:from>
    <xdr:to>
      <xdr:col>19</xdr:col>
      <xdr:colOff>38100</xdr:colOff>
      <xdr:row>17</xdr:row>
      <xdr:rowOff>108496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93273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1769</xdr:rowOff>
    </xdr:from>
    <xdr:to>
      <xdr:col>15</xdr:col>
      <xdr:colOff>101600</xdr:colOff>
      <xdr:row>17</xdr:row>
      <xdr:rowOff>103369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88146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5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60274</xdr:rowOff>
    </xdr:from>
    <xdr:to>
      <xdr:col>29</xdr:col>
      <xdr:colOff>177800</xdr:colOff>
      <xdr:row>16</xdr:row>
      <xdr:rowOff>161874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51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76801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148775</xdr:rowOff>
    </xdr:from>
    <xdr:to>
      <xdr:col>26</xdr:col>
      <xdr:colOff>101600</xdr:colOff>
      <xdr:row>17</xdr:row>
      <xdr:rowOff>78925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39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63702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2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132920</xdr:rowOff>
    </xdr:from>
    <xdr:to>
      <xdr:col>22</xdr:col>
      <xdr:colOff>165100</xdr:colOff>
      <xdr:row>17</xdr:row>
      <xdr:rowOff>63070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23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73247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9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131352</xdr:rowOff>
    </xdr:from>
    <xdr:to>
      <xdr:col>19</xdr:col>
      <xdr:colOff>38100</xdr:colOff>
      <xdr:row>17</xdr:row>
      <xdr:rowOff>61502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22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71679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91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157625</xdr:rowOff>
    </xdr:from>
    <xdr:to>
      <xdr:col>15</xdr:col>
      <xdr:colOff>101600</xdr:colOff>
      <xdr:row>17</xdr:row>
      <xdr:rowOff>87775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48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97952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64230</xdr:rowOff>
    </xdr:from>
    <xdr:to>
      <xdr:col>29</xdr:col>
      <xdr:colOff>127000</xdr:colOff>
      <xdr:row>37</xdr:row>
      <xdr:rowOff>245072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88780"/>
          <a:ext cx="0" cy="1380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217149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245072</xdr:rowOff>
    </xdr:from>
    <xdr:to>
      <xdr:col>30</xdr:col>
      <xdr:colOff>25400</xdr:colOff>
      <xdr:row>37</xdr:row>
      <xdr:rowOff>245072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6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322057</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64230</xdr:rowOff>
    </xdr:from>
    <xdr:to>
      <xdr:col>30</xdr:col>
      <xdr:colOff>25400</xdr:colOff>
      <xdr:row>33</xdr:row>
      <xdr:rowOff>64230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8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237966</xdr:rowOff>
    </xdr:from>
    <xdr:to>
      <xdr:col>29</xdr:col>
      <xdr:colOff>127000</xdr:colOff>
      <xdr:row>35</xdr:row>
      <xdr:rowOff>274809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48316"/>
          <a:ext cx="647700" cy="36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263453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30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75476</xdr:rowOff>
    </xdr:from>
    <xdr:to>
      <xdr:col>29</xdr:col>
      <xdr:colOff>177800</xdr:colOff>
      <xdr:row>35</xdr:row>
      <xdr:rowOff>177076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8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250063</xdr:rowOff>
    </xdr:from>
    <xdr:to>
      <xdr:col>26</xdr:col>
      <xdr:colOff>50800</xdr:colOff>
      <xdr:row>35</xdr:row>
      <xdr:rowOff>274809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860413"/>
          <a:ext cx="698500" cy="24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87820</xdr:rowOff>
    </xdr:from>
    <xdr:to>
      <xdr:col>26</xdr:col>
      <xdr:colOff>101600</xdr:colOff>
      <xdr:row>35</xdr:row>
      <xdr:rowOff>189420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199597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250063</xdr:rowOff>
    </xdr:from>
    <xdr:to>
      <xdr:col>22</xdr:col>
      <xdr:colOff>114300</xdr:colOff>
      <xdr:row>36</xdr:row>
      <xdr:rowOff>10090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60413"/>
          <a:ext cx="698500" cy="102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85154</xdr:rowOff>
    </xdr:from>
    <xdr:to>
      <xdr:col>22</xdr:col>
      <xdr:colOff>165100</xdr:colOff>
      <xdr:row>35</xdr:row>
      <xdr:rowOff>186754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196931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342055</xdr:rowOff>
    </xdr:from>
    <xdr:to>
      <xdr:col>18</xdr:col>
      <xdr:colOff>177800</xdr:colOff>
      <xdr:row>36</xdr:row>
      <xdr:rowOff>10090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52405"/>
          <a:ext cx="698500" cy="10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84982</xdr:rowOff>
    </xdr:from>
    <xdr:to>
      <xdr:col>19</xdr:col>
      <xdr:colOff>38100</xdr:colOff>
      <xdr:row>35</xdr:row>
      <xdr:rowOff>186582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196759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6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81362</xdr:rowOff>
    </xdr:from>
    <xdr:to>
      <xdr:col>15</xdr:col>
      <xdr:colOff>101600</xdr:colOff>
      <xdr:row>35</xdr:row>
      <xdr:rowOff>182962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193139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187166</xdr:rowOff>
    </xdr:from>
    <xdr:to>
      <xdr:col>29</xdr:col>
      <xdr:colOff>177800</xdr:colOff>
      <xdr:row>35</xdr:row>
      <xdr:rowOff>288766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97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159243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76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224009</xdr:rowOff>
    </xdr:from>
    <xdr:to>
      <xdr:col>26</xdr:col>
      <xdr:colOff>101600</xdr:colOff>
      <xdr:row>35</xdr:row>
      <xdr:rowOff>325609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34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310386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20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199263</xdr:rowOff>
    </xdr:from>
    <xdr:to>
      <xdr:col>22</xdr:col>
      <xdr:colOff>165100</xdr:colOff>
      <xdr:row>35</xdr:row>
      <xdr:rowOff>300863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09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285640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89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302190</xdr:rowOff>
    </xdr:from>
    <xdr:to>
      <xdr:col>19</xdr:col>
      <xdr:colOff>38100</xdr:colOff>
      <xdr:row>36</xdr:row>
      <xdr:rowOff>60890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12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45667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9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291255</xdr:rowOff>
    </xdr:from>
    <xdr:to>
      <xdr:col>15</xdr:col>
      <xdr:colOff>101600</xdr:colOff>
      <xdr:row>36</xdr:row>
      <xdr:rowOff>49955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01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34732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8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43,969
43,179
112.18
29,351,264
28,950,427
345,975
12,666,399
19,694,159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107990</xdr:rowOff>
    </xdr:from>
    <xdr:to>
      <xdr:col>24</xdr:col>
      <xdr:colOff>62865</xdr:colOff>
      <xdr:row>39</xdr:row>
      <xdr:rowOff>67528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1490"/>
          <a:ext cx="1270" cy="15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71355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67528</xdr:rowOff>
    </xdr:from>
    <xdr:to>
      <xdr:col>24</xdr:col>
      <xdr:colOff>152400</xdr:colOff>
      <xdr:row>39</xdr:row>
      <xdr:rowOff>67528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54667</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107990</xdr:rowOff>
    </xdr:from>
    <xdr:to>
      <xdr:col>24</xdr:col>
      <xdr:colOff>152400</xdr:colOff>
      <xdr:row>30</xdr:row>
      <xdr:rowOff>107990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97376</xdr:rowOff>
    </xdr:from>
    <xdr:to>
      <xdr:col>24</xdr:col>
      <xdr:colOff>63500</xdr:colOff>
      <xdr:row>39</xdr:row>
      <xdr:rowOff>2850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69576"/>
          <a:ext cx="838200" cy="41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24092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2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xdr:rowOff>
    </xdr:from>
    <xdr:to>
      <xdr:col>24</xdr:col>
      <xdr:colOff>114300</xdr:colOff>
      <xdr:row>36</xdr:row>
      <xdr:rowOff>102815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135357</xdr:rowOff>
    </xdr:from>
    <xdr:to>
      <xdr:col>19</xdr:col>
      <xdr:colOff>177800</xdr:colOff>
      <xdr:row>39</xdr:row>
      <xdr:rowOff>2850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650457"/>
          <a:ext cx="889000" cy="3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122978</xdr:rowOff>
    </xdr:from>
    <xdr:to>
      <xdr:col>20</xdr:col>
      <xdr:colOff>38100</xdr:colOff>
      <xdr:row>37</xdr:row>
      <xdr:rowOff>53128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69655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135357</xdr:rowOff>
    </xdr:from>
    <xdr:to>
      <xdr:col>15</xdr:col>
      <xdr:colOff>50800</xdr:colOff>
      <xdr:row>39</xdr:row>
      <xdr:rowOff>17203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50457"/>
          <a:ext cx="889000" cy="5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8988</xdr:rowOff>
    </xdr:from>
    <xdr:to>
      <xdr:col>15</xdr:col>
      <xdr:colOff>101600</xdr:colOff>
      <xdr:row>37</xdr:row>
      <xdr:rowOff>110588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127115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85554</xdr:rowOff>
    </xdr:from>
    <xdr:to>
      <xdr:col>10</xdr:col>
      <xdr:colOff>114300</xdr:colOff>
      <xdr:row>39</xdr:row>
      <xdr:rowOff>17203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600654"/>
          <a:ext cx="889000" cy="10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25692</xdr:rowOff>
    </xdr:from>
    <xdr:to>
      <xdr:col>10</xdr:col>
      <xdr:colOff>165100</xdr:colOff>
      <xdr:row>37</xdr:row>
      <xdr:rowOff>127292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143819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4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7633</xdr:rowOff>
    </xdr:from>
    <xdr:to>
      <xdr:col>6</xdr:col>
      <xdr:colOff>38100</xdr:colOff>
      <xdr:row>37</xdr:row>
      <xdr:rowOff>109233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125760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2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46576</xdr:rowOff>
    </xdr:from>
    <xdr:to>
      <xdr:col>24</xdr:col>
      <xdr:colOff>114300</xdr:colOff>
      <xdr:row>36</xdr:row>
      <xdr:rowOff>148176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1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25003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9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123500</xdr:rowOff>
    </xdr:from>
    <xdr:to>
      <xdr:col>20</xdr:col>
      <xdr:colOff>38100</xdr:colOff>
      <xdr:row>39</xdr:row>
      <xdr:rowOff>53650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44777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3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84557</xdr:rowOff>
    </xdr:from>
    <xdr:to>
      <xdr:col>15</xdr:col>
      <xdr:colOff>101600</xdr:colOff>
      <xdr:row>39</xdr:row>
      <xdr:rowOff>14707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5834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9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137853</xdr:rowOff>
    </xdr:from>
    <xdr:to>
      <xdr:col>10</xdr:col>
      <xdr:colOff>165100</xdr:colOff>
      <xdr:row>39</xdr:row>
      <xdr:rowOff>68003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5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59130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4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34754</xdr:rowOff>
    </xdr:from>
    <xdr:to>
      <xdr:col>6</xdr:col>
      <xdr:colOff>38100</xdr:colOff>
      <xdr:row>38</xdr:row>
      <xdr:rowOff>136354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4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127481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4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93240</xdr:rowOff>
    </xdr:from>
    <xdr:to>
      <xdr:col>24</xdr:col>
      <xdr:colOff>62865</xdr:colOff>
      <xdr:row>59</xdr:row>
      <xdr:rowOff>116601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65740"/>
          <a:ext cx="1270" cy="1566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120428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116601</xdr:rowOff>
    </xdr:from>
    <xdr:to>
      <xdr:col>24</xdr:col>
      <xdr:colOff>152400</xdr:colOff>
      <xdr:row>59</xdr:row>
      <xdr:rowOff>116601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39917</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4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93240</xdr:rowOff>
    </xdr:from>
    <xdr:to>
      <xdr:col>24</xdr:col>
      <xdr:colOff>152400</xdr:colOff>
      <xdr:row>50</xdr:row>
      <xdr:rowOff>93240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6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158271</xdr:rowOff>
    </xdr:from>
    <xdr:to>
      <xdr:col>24</xdr:col>
      <xdr:colOff>63500</xdr:colOff>
      <xdr:row>58</xdr:row>
      <xdr:rowOff>41239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930921"/>
          <a:ext cx="838200" cy="5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100543</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701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77666</xdr:rowOff>
    </xdr:from>
    <xdr:to>
      <xdr:col>24</xdr:col>
      <xdr:colOff>114300</xdr:colOff>
      <xdr:row>58</xdr:row>
      <xdr:rowOff>7816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5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158271</xdr:rowOff>
    </xdr:from>
    <xdr:to>
      <xdr:col>19</xdr:col>
      <xdr:colOff>177800</xdr:colOff>
      <xdr:row>58</xdr:row>
      <xdr:rowOff>78196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30921"/>
          <a:ext cx="889000" cy="9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95617</xdr:rowOff>
    </xdr:from>
    <xdr:to>
      <xdr:col>20</xdr:col>
      <xdr:colOff>38100</xdr:colOff>
      <xdr:row>58</xdr:row>
      <xdr:rowOff>25767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42294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6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78196</xdr:rowOff>
    </xdr:from>
    <xdr:to>
      <xdr:col>15</xdr:col>
      <xdr:colOff>50800</xdr:colOff>
      <xdr:row>58</xdr:row>
      <xdr:rowOff>88134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022296"/>
          <a:ext cx="889000" cy="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158504</xdr:rowOff>
    </xdr:from>
    <xdr:to>
      <xdr:col>15</xdr:col>
      <xdr:colOff>101600</xdr:colOff>
      <xdr:row>58</xdr:row>
      <xdr:rowOff>88654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9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105181</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0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60441</xdr:rowOff>
    </xdr:from>
    <xdr:to>
      <xdr:col>10</xdr:col>
      <xdr:colOff>114300</xdr:colOff>
      <xdr:row>58</xdr:row>
      <xdr:rowOff>88134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10004541"/>
          <a:ext cx="889000" cy="2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75021</xdr:rowOff>
    </xdr:from>
    <xdr:to>
      <xdr:col>10</xdr:col>
      <xdr:colOff>165100</xdr:colOff>
      <xdr:row>59</xdr:row>
      <xdr:rowOff>5171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100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167748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1011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70699</xdr:rowOff>
    </xdr:from>
    <xdr:to>
      <xdr:col>6</xdr:col>
      <xdr:colOff>38100</xdr:colOff>
      <xdr:row>59</xdr:row>
      <xdr:rowOff>849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100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163426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1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161889</xdr:rowOff>
    </xdr:from>
    <xdr:to>
      <xdr:col>24</xdr:col>
      <xdr:colOff>114300</xdr:colOff>
      <xdr:row>58</xdr:row>
      <xdr:rowOff>92039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3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140316</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91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107471</xdr:rowOff>
    </xdr:from>
    <xdr:to>
      <xdr:col>20</xdr:col>
      <xdr:colOff>38100</xdr:colOff>
      <xdr:row>58</xdr:row>
      <xdr:rowOff>37621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8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28748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27396</xdr:rowOff>
    </xdr:from>
    <xdr:to>
      <xdr:col>15</xdr:col>
      <xdr:colOff>101600</xdr:colOff>
      <xdr:row>58</xdr:row>
      <xdr:rowOff>128996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7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120123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6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37334</xdr:rowOff>
    </xdr:from>
    <xdr:to>
      <xdr:col>10</xdr:col>
      <xdr:colOff>165100</xdr:colOff>
      <xdr:row>58</xdr:row>
      <xdr:rowOff>138934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155461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75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9641</xdr:rowOff>
    </xdr:from>
    <xdr:to>
      <xdr:col>6</xdr:col>
      <xdr:colOff>38100</xdr:colOff>
      <xdr:row>58</xdr:row>
      <xdr:rowOff>111241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5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127768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72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13341</xdr:rowOff>
    </xdr:from>
    <xdr:to>
      <xdr:col>24</xdr:col>
      <xdr:colOff>62865</xdr:colOff>
      <xdr:row>79</xdr:row>
      <xdr:rowOff>16103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86291"/>
          <a:ext cx="1270" cy="1374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19930</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16103</xdr:rowOff>
    </xdr:from>
    <xdr:to>
      <xdr:col>24</xdr:col>
      <xdr:colOff>152400</xdr:colOff>
      <xdr:row>79</xdr:row>
      <xdr:rowOff>16103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131468</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6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13341</xdr:rowOff>
    </xdr:from>
    <xdr:to>
      <xdr:col>24</xdr:col>
      <xdr:colOff>152400</xdr:colOff>
      <xdr:row>71</xdr:row>
      <xdr:rowOff>13341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8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74244</xdr:rowOff>
    </xdr:from>
    <xdr:to>
      <xdr:col>24</xdr:col>
      <xdr:colOff>63500</xdr:colOff>
      <xdr:row>78</xdr:row>
      <xdr:rowOff>96208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47344"/>
          <a:ext cx="838200" cy="2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0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149631</xdr:rowOff>
    </xdr:from>
    <xdr:to>
      <xdr:col>24</xdr:col>
      <xdr:colOff>114300</xdr:colOff>
      <xdr:row>78</xdr:row>
      <xdr:rowOff>79781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47441</xdr:rowOff>
    </xdr:from>
    <xdr:to>
      <xdr:col>19</xdr:col>
      <xdr:colOff>177800</xdr:colOff>
      <xdr:row>78</xdr:row>
      <xdr:rowOff>96208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420541"/>
          <a:ext cx="889000" cy="4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44608</xdr:rowOff>
    </xdr:from>
    <xdr:to>
      <xdr:col>20</xdr:col>
      <xdr:colOff>38100</xdr:colOff>
      <xdr:row>78</xdr:row>
      <xdr:rowOff>146208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162735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42602</xdr:rowOff>
    </xdr:from>
    <xdr:to>
      <xdr:col>15</xdr:col>
      <xdr:colOff>50800</xdr:colOff>
      <xdr:row>78</xdr:row>
      <xdr:rowOff>47441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15702"/>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22968</xdr:rowOff>
    </xdr:from>
    <xdr:to>
      <xdr:col>15</xdr:col>
      <xdr:colOff>101600</xdr:colOff>
      <xdr:row>78</xdr:row>
      <xdr:rowOff>124568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115695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4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103887</xdr:rowOff>
    </xdr:from>
    <xdr:to>
      <xdr:col>10</xdr:col>
      <xdr:colOff>114300</xdr:colOff>
      <xdr:row>78</xdr:row>
      <xdr:rowOff>42602</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305537"/>
          <a:ext cx="889000" cy="11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5404</xdr:rowOff>
    </xdr:from>
    <xdr:to>
      <xdr:col>10</xdr:col>
      <xdr:colOff>165100</xdr:colOff>
      <xdr:row>78</xdr:row>
      <xdr:rowOff>107004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98131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47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21158</xdr:rowOff>
    </xdr:from>
    <xdr:to>
      <xdr:col>6</xdr:col>
      <xdr:colOff>38100</xdr:colOff>
      <xdr:row>78</xdr:row>
      <xdr:rowOff>122758</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9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113885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48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23444</xdr:rowOff>
    </xdr:from>
    <xdr:to>
      <xdr:col>24</xdr:col>
      <xdr:colOff>114300</xdr:colOff>
      <xdr:row>78</xdr:row>
      <xdr:rowOff>125044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9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128058</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2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45408</xdr:rowOff>
    </xdr:from>
    <xdr:to>
      <xdr:col>20</xdr:col>
      <xdr:colOff>38100</xdr:colOff>
      <xdr:row>78</xdr:row>
      <xdr:rowOff>147008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1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138135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1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168091</xdr:rowOff>
    </xdr:from>
    <xdr:to>
      <xdr:col>15</xdr:col>
      <xdr:colOff>101600</xdr:colOff>
      <xdr:row>78</xdr:row>
      <xdr:rowOff>98241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6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114768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14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163252</xdr:rowOff>
    </xdr:from>
    <xdr:to>
      <xdr:col>10</xdr:col>
      <xdr:colOff>165100</xdr:colOff>
      <xdr:row>78</xdr:row>
      <xdr:rowOff>93402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109929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14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53087</xdr:rowOff>
    </xdr:from>
    <xdr:to>
      <xdr:col>6</xdr:col>
      <xdr:colOff>38100</xdr:colOff>
      <xdr:row>77</xdr:row>
      <xdr:rowOff>154687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25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171214</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302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127242</xdr:rowOff>
    </xdr:from>
    <xdr:to>
      <xdr:col>24</xdr:col>
      <xdr:colOff>62865</xdr:colOff>
      <xdr:row>99</xdr:row>
      <xdr:rowOff>30265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729192"/>
          <a:ext cx="1270" cy="12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34092</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30265</xdr:rowOff>
    </xdr:from>
    <xdr:to>
      <xdr:col>24</xdr:col>
      <xdr:colOff>152400</xdr:colOff>
      <xdr:row>99</xdr:row>
      <xdr:rowOff>30265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73919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50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127242</xdr:rowOff>
    </xdr:from>
    <xdr:to>
      <xdr:col>24</xdr:col>
      <xdr:colOff>152400</xdr:colOff>
      <xdr:row>91</xdr:row>
      <xdr:rowOff>127242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72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145910</xdr:rowOff>
    </xdr:from>
    <xdr:to>
      <xdr:col>24</xdr:col>
      <xdr:colOff>63500</xdr:colOff>
      <xdr:row>98</xdr:row>
      <xdr:rowOff>154026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948010"/>
          <a:ext cx="8382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71226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5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48349</xdr:rowOff>
    </xdr:from>
    <xdr:to>
      <xdr:col>24</xdr:col>
      <xdr:colOff>114300</xdr:colOff>
      <xdr:row>96</xdr:row>
      <xdr:rowOff>149949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154026</xdr:rowOff>
    </xdr:from>
    <xdr:to>
      <xdr:col>19</xdr:col>
      <xdr:colOff>177800</xdr:colOff>
      <xdr:row>99</xdr:row>
      <xdr:rowOff>11418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956126"/>
          <a:ext cx="889000" cy="2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82538</xdr:rowOff>
    </xdr:from>
    <xdr:to>
      <xdr:col>20</xdr:col>
      <xdr:colOff>38100</xdr:colOff>
      <xdr:row>97</xdr:row>
      <xdr:rowOff>12688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29215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31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11418</xdr:rowOff>
    </xdr:from>
    <xdr:to>
      <xdr:col>15</xdr:col>
      <xdr:colOff>50800</xdr:colOff>
      <xdr:row>99</xdr:row>
      <xdr:rowOff>23228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84968"/>
          <a:ext cx="889000" cy="1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152324</xdr:rowOff>
    </xdr:from>
    <xdr:to>
      <xdr:col>15</xdr:col>
      <xdr:colOff>101600</xdr:colOff>
      <xdr:row>97</xdr:row>
      <xdr:rowOff>82474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99001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23228</xdr:rowOff>
    </xdr:from>
    <xdr:to>
      <xdr:col>10</xdr:col>
      <xdr:colOff>114300</xdr:colOff>
      <xdr:row>99</xdr:row>
      <xdr:rowOff>44450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96778"/>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6426</xdr:rowOff>
    </xdr:from>
    <xdr:to>
      <xdr:col>10</xdr:col>
      <xdr:colOff>165100</xdr:colOff>
      <xdr:row>97</xdr:row>
      <xdr:rowOff>108026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124553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163588</xdr:rowOff>
    </xdr:from>
    <xdr:to>
      <xdr:col>6</xdr:col>
      <xdr:colOff>38100</xdr:colOff>
      <xdr:row>97</xdr:row>
      <xdr:rowOff>93738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110265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95110</xdr:rowOff>
    </xdr:from>
    <xdr:to>
      <xdr:col>24</xdr:col>
      <xdr:colOff>114300</xdr:colOff>
      <xdr:row>99</xdr:row>
      <xdr:rowOff>25260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8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10037</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81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103226</xdr:rowOff>
    </xdr:from>
    <xdr:to>
      <xdr:col>20</xdr:col>
      <xdr:colOff>38100</xdr:colOff>
      <xdr:row>99</xdr:row>
      <xdr:rowOff>33376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90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24503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9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132068</xdr:rowOff>
    </xdr:from>
    <xdr:to>
      <xdr:col>15</xdr:col>
      <xdr:colOff>101600</xdr:colOff>
      <xdr:row>99</xdr:row>
      <xdr:rowOff>62218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9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53345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702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143878</xdr:rowOff>
    </xdr:from>
    <xdr:to>
      <xdr:col>10</xdr:col>
      <xdr:colOff>165100</xdr:colOff>
      <xdr:row>99</xdr:row>
      <xdr:rowOff>74028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65155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703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165100</xdr:rowOff>
    </xdr:from>
    <xdr:to>
      <xdr:col>6</xdr:col>
      <xdr:colOff>38100</xdr:colOff>
      <xdr:row>99</xdr:row>
      <xdr:rowOff>95250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86377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5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25290</xdr:rowOff>
    </xdr:from>
    <xdr:to>
      <xdr:col>54</xdr:col>
      <xdr:colOff>189865</xdr:colOff>
      <xdr:row>34</xdr:row>
      <xdr:rowOff>128462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168790"/>
          <a:ext cx="1270" cy="78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132289</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596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128462</xdr:rowOff>
    </xdr:from>
    <xdr:to>
      <xdr:col>55</xdr:col>
      <xdr:colOff>88900</xdr:colOff>
      <xdr:row>34</xdr:row>
      <xdr:rowOff>128462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95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143417</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94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25290</xdr:rowOff>
    </xdr:from>
    <xdr:to>
      <xdr:col>55</xdr:col>
      <xdr:colOff>88900</xdr:colOff>
      <xdr:row>30</xdr:row>
      <xdr:rowOff>25290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16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82399</xdr:rowOff>
    </xdr:from>
    <xdr:to>
      <xdr:col>55</xdr:col>
      <xdr:colOff>0</xdr:colOff>
      <xdr:row>36</xdr:row>
      <xdr:rowOff>73612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740249"/>
          <a:ext cx="838200" cy="50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15746</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673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37319</xdr:rowOff>
    </xdr:from>
    <xdr:to>
      <xdr:col>55</xdr:col>
      <xdr:colOff>50800</xdr:colOff>
      <xdr:row>33</xdr:row>
      <xdr:rowOff>138919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6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73612</xdr:rowOff>
    </xdr:from>
    <xdr:to>
      <xdr:col>50</xdr:col>
      <xdr:colOff>114300</xdr:colOff>
      <xdr:row>36</xdr:row>
      <xdr:rowOff>148094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245812"/>
          <a:ext cx="889000" cy="7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93234</xdr:rowOff>
    </xdr:from>
    <xdr:to>
      <xdr:col>50</xdr:col>
      <xdr:colOff>165100</xdr:colOff>
      <xdr:row>37</xdr:row>
      <xdr:rowOff>23384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26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14511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35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132847</xdr:rowOff>
    </xdr:from>
    <xdr:to>
      <xdr:col>45</xdr:col>
      <xdr:colOff>177800</xdr:colOff>
      <xdr:row>36</xdr:row>
      <xdr:rowOff>148094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305047"/>
          <a:ext cx="889000" cy="1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130848</xdr:rowOff>
    </xdr:from>
    <xdr:to>
      <xdr:col>46</xdr:col>
      <xdr:colOff>38100</xdr:colOff>
      <xdr:row>37</xdr:row>
      <xdr:rowOff>60998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0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52125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39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118870</xdr:rowOff>
    </xdr:from>
    <xdr:to>
      <xdr:col>41</xdr:col>
      <xdr:colOff>50800</xdr:colOff>
      <xdr:row>36</xdr:row>
      <xdr:rowOff>132847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291070"/>
          <a:ext cx="889000" cy="1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133824</xdr:rowOff>
    </xdr:from>
    <xdr:to>
      <xdr:col>41</xdr:col>
      <xdr:colOff>101600</xdr:colOff>
      <xdr:row>37</xdr:row>
      <xdr:rowOff>63974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0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55101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39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138109</xdr:rowOff>
    </xdr:from>
    <xdr:to>
      <xdr:col>36</xdr:col>
      <xdr:colOff>165100</xdr:colOff>
      <xdr:row>37</xdr:row>
      <xdr:rowOff>68259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59386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0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31599</xdr:rowOff>
    </xdr:from>
    <xdr:to>
      <xdr:col>55</xdr:col>
      <xdr:colOff>50800</xdr:colOff>
      <xdr:row>33</xdr:row>
      <xdr:rowOff>133199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68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54476</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540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22812</xdr:rowOff>
    </xdr:from>
    <xdr:to>
      <xdr:col>50</xdr:col>
      <xdr:colOff>165100</xdr:colOff>
      <xdr:row>36</xdr:row>
      <xdr:rowOff>124412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19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140939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97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97294</xdr:rowOff>
    </xdr:from>
    <xdr:to>
      <xdr:col>46</xdr:col>
      <xdr:colOff>38100</xdr:colOff>
      <xdr:row>37</xdr:row>
      <xdr:rowOff>27444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26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43971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04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82047</xdr:rowOff>
    </xdr:from>
    <xdr:to>
      <xdr:col>41</xdr:col>
      <xdr:colOff>101600</xdr:colOff>
      <xdr:row>37</xdr:row>
      <xdr:rowOff>12197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5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28724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02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68070</xdr:rowOff>
    </xdr:from>
    <xdr:to>
      <xdr:col>36</xdr:col>
      <xdr:colOff>165100</xdr:colOff>
      <xdr:row>36</xdr:row>
      <xdr:rowOff>169670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4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14747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01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98358</xdr:rowOff>
    </xdr:from>
    <xdr:to>
      <xdr:col>54</xdr:col>
      <xdr:colOff>189865</xdr:colOff>
      <xdr:row>59</xdr:row>
      <xdr:rowOff>16321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42308"/>
          <a:ext cx="1270" cy="128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20148</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16321</xdr:rowOff>
    </xdr:from>
    <xdr:to>
      <xdr:col>55</xdr:col>
      <xdr:colOff>88900</xdr:colOff>
      <xdr:row>59</xdr:row>
      <xdr:rowOff>16321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3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45035</xdr:rowOff>
    </xdr:from>
    <xdr:ext cx="690189"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175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98358</xdr:rowOff>
    </xdr:from>
    <xdr:to>
      <xdr:col>55</xdr:col>
      <xdr:colOff>88900</xdr:colOff>
      <xdr:row>51</xdr:row>
      <xdr:rowOff>98358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158117</xdr:rowOff>
    </xdr:from>
    <xdr:to>
      <xdr:col>55</xdr:col>
      <xdr:colOff>0</xdr:colOff>
      <xdr:row>58</xdr:row>
      <xdr:rowOff>166752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10102217"/>
          <a:ext cx="838200" cy="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90043</xdr:rowOff>
    </xdr:from>
    <xdr:ext cx="599010"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86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67166</xdr:rowOff>
    </xdr:from>
    <xdr:to>
      <xdr:col>55</xdr:col>
      <xdr:colOff>50800</xdr:colOff>
      <xdr:row>58</xdr:row>
      <xdr:rowOff>168766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1001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158117</xdr:rowOff>
    </xdr:from>
    <xdr:to>
      <xdr:col>50</xdr:col>
      <xdr:colOff>114300</xdr:colOff>
      <xdr:row>59</xdr:row>
      <xdr:rowOff>3309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10102217"/>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63768</xdr:rowOff>
    </xdr:from>
    <xdr:to>
      <xdr:col>50</xdr:col>
      <xdr:colOff>165100</xdr:colOff>
      <xdr:row>58</xdr:row>
      <xdr:rowOff>165368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10445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39795" y="978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149468</xdr:rowOff>
    </xdr:from>
    <xdr:to>
      <xdr:col>45</xdr:col>
      <xdr:colOff>177800</xdr:colOff>
      <xdr:row>59</xdr:row>
      <xdr:rowOff>3309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10093568"/>
          <a:ext cx="889000" cy="2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101264</xdr:rowOff>
    </xdr:from>
    <xdr:to>
      <xdr:col>46</xdr:col>
      <xdr:colOff>38100</xdr:colOff>
      <xdr:row>59</xdr:row>
      <xdr:rowOff>31414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47941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2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149468</xdr:rowOff>
    </xdr:from>
    <xdr:to>
      <xdr:col>41</xdr:col>
      <xdr:colOff>50800</xdr:colOff>
      <xdr:row>58</xdr:row>
      <xdr:rowOff>170583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10093568"/>
          <a:ext cx="889000" cy="2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100298</xdr:rowOff>
    </xdr:from>
    <xdr:to>
      <xdr:col>41</xdr:col>
      <xdr:colOff>101600</xdr:colOff>
      <xdr:row>59</xdr:row>
      <xdr:rowOff>30448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21575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101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105006</xdr:rowOff>
    </xdr:from>
    <xdr:to>
      <xdr:col>36</xdr:col>
      <xdr:colOff>165100</xdr:colOff>
      <xdr:row>59</xdr:row>
      <xdr:rowOff>35156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51683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115952</xdr:rowOff>
    </xdr:from>
    <xdr:to>
      <xdr:col>55</xdr:col>
      <xdr:colOff>50800</xdr:colOff>
      <xdr:row>59</xdr:row>
      <xdr:rowOff>46102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1006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45593</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98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107317</xdr:rowOff>
    </xdr:from>
    <xdr:to>
      <xdr:col>50</xdr:col>
      <xdr:colOff>165100</xdr:colOff>
      <xdr:row>59</xdr:row>
      <xdr:rowOff>37467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1005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28594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14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123959</xdr:rowOff>
    </xdr:from>
    <xdr:to>
      <xdr:col>46</xdr:col>
      <xdr:colOff>38100</xdr:colOff>
      <xdr:row>59</xdr:row>
      <xdr:rowOff>54109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1006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45236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16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98668</xdr:rowOff>
    </xdr:from>
    <xdr:to>
      <xdr:col>41</xdr:col>
      <xdr:colOff>101600</xdr:colOff>
      <xdr:row>59</xdr:row>
      <xdr:rowOff>28818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1004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45345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81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119783</xdr:rowOff>
    </xdr:from>
    <xdr:to>
      <xdr:col>36</xdr:col>
      <xdr:colOff>165100</xdr:colOff>
      <xdr:row>59</xdr:row>
      <xdr:rowOff>49933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100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41060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15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2762</xdr:rowOff>
    </xdr:from>
    <xdr:to>
      <xdr:col>54</xdr:col>
      <xdr:colOff>189865</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04262"/>
          <a:ext cx="1270" cy="15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120889</xdr:rowOff>
    </xdr:from>
    <xdr:ext cx="690189"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79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2762</xdr:rowOff>
    </xdr:from>
    <xdr:to>
      <xdr:col>55</xdr:col>
      <xdr:colOff>88900</xdr:colOff>
      <xdr:row>70</xdr:row>
      <xdr:rowOff>2762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0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110085</xdr:rowOff>
    </xdr:from>
    <xdr:to>
      <xdr:col>55</xdr:col>
      <xdr:colOff>0</xdr:colOff>
      <xdr:row>78</xdr:row>
      <xdr:rowOff>135692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483185"/>
          <a:ext cx="838200" cy="2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54402</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6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31525</xdr:rowOff>
    </xdr:from>
    <xdr:to>
      <xdr:col>55</xdr:col>
      <xdr:colOff>50800</xdr:colOff>
      <xdr:row>78</xdr:row>
      <xdr:rowOff>133125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110085</xdr:rowOff>
    </xdr:from>
    <xdr:to>
      <xdr:col>50</xdr:col>
      <xdr:colOff>114300</xdr:colOff>
      <xdr:row>78</xdr:row>
      <xdr:rowOff>129513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483185"/>
          <a:ext cx="889000" cy="1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32164</xdr:rowOff>
    </xdr:from>
    <xdr:to>
      <xdr:col>50</xdr:col>
      <xdr:colOff>165100</xdr:colOff>
      <xdr:row>78</xdr:row>
      <xdr:rowOff>133764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0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150291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129513</xdr:rowOff>
    </xdr:from>
    <xdr:to>
      <xdr:col>45</xdr:col>
      <xdr:colOff>177800</xdr:colOff>
      <xdr:row>78</xdr:row>
      <xdr:rowOff>133765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502613"/>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71224</xdr:rowOff>
    </xdr:from>
    <xdr:to>
      <xdr:col>46</xdr:col>
      <xdr:colOff>38100</xdr:colOff>
      <xdr:row>79</xdr:row>
      <xdr:rowOff>1374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44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17901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21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112226</xdr:rowOff>
    </xdr:from>
    <xdr:to>
      <xdr:col>41</xdr:col>
      <xdr:colOff>50800</xdr:colOff>
      <xdr:row>78</xdr:row>
      <xdr:rowOff>133765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485326"/>
          <a:ext cx="889000" cy="2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69221</xdr:rowOff>
    </xdr:from>
    <xdr:to>
      <xdr:col>41</xdr:col>
      <xdr:colOff>101600</xdr:colOff>
      <xdr:row>78</xdr:row>
      <xdr:rowOff>170821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15898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2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62054</xdr:rowOff>
    </xdr:from>
    <xdr:to>
      <xdr:col>36</xdr:col>
      <xdr:colOff>165100</xdr:colOff>
      <xdr:row>78</xdr:row>
      <xdr:rowOff>163654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3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154781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52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84892</xdr:rowOff>
    </xdr:from>
    <xdr:to>
      <xdr:col>55</xdr:col>
      <xdr:colOff>50800</xdr:colOff>
      <xdr:row>79</xdr:row>
      <xdr:rowOff>15042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9952</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8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59285</xdr:rowOff>
    </xdr:from>
    <xdr:to>
      <xdr:col>50</xdr:col>
      <xdr:colOff>165100</xdr:colOff>
      <xdr:row>78</xdr:row>
      <xdr:rowOff>160885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152012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52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78713</xdr:rowOff>
    </xdr:from>
    <xdr:to>
      <xdr:col>46</xdr:col>
      <xdr:colOff>38100</xdr:colOff>
      <xdr:row>79</xdr:row>
      <xdr:rowOff>8863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5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171440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54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82965</xdr:rowOff>
    </xdr:from>
    <xdr:to>
      <xdr:col>41</xdr:col>
      <xdr:colOff>101600</xdr:colOff>
      <xdr:row>79</xdr:row>
      <xdr:rowOff>13115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5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4242</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4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61426</xdr:rowOff>
    </xdr:from>
    <xdr:to>
      <xdr:col>36</xdr:col>
      <xdr:colOff>165100</xdr:colOff>
      <xdr:row>78</xdr:row>
      <xdr:rowOff>163026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3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8103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20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8908</xdr:rowOff>
    </xdr:from>
    <xdr:to>
      <xdr:col>54</xdr:col>
      <xdr:colOff>189865</xdr:colOff>
      <xdr:row>98</xdr:row>
      <xdr:rowOff>161058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610858"/>
          <a:ext cx="1270" cy="135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164885</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161058</xdr:rowOff>
    </xdr:from>
    <xdr:to>
      <xdr:col>55</xdr:col>
      <xdr:colOff>88900</xdr:colOff>
      <xdr:row>98</xdr:row>
      <xdr:rowOff>161058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6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127035</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38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8908</xdr:rowOff>
    </xdr:from>
    <xdr:to>
      <xdr:col>55</xdr:col>
      <xdr:colOff>88900</xdr:colOff>
      <xdr:row>91</xdr:row>
      <xdr:rowOff>8908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61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154102</xdr:rowOff>
    </xdr:from>
    <xdr:to>
      <xdr:col>55</xdr:col>
      <xdr:colOff>0</xdr:colOff>
      <xdr:row>96</xdr:row>
      <xdr:rowOff>166250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441852"/>
          <a:ext cx="838200" cy="18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36400</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495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57973</xdr:rowOff>
    </xdr:from>
    <xdr:to>
      <xdr:col>55</xdr:col>
      <xdr:colOff>50800</xdr:colOff>
      <xdr:row>96</xdr:row>
      <xdr:rowOff>159573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166250</xdr:rowOff>
    </xdr:from>
    <xdr:to>
      <xdr:col>50</xdr:col>
      <xdr:colOff>114300</xdr:colOff>
      <xdr:row>97</xdr:row>
      <xdr:rowOff>15036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625450"/>
          <a:ext cx="889000" cy="2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34537</xdr:rowOff>
    </xdr:from>
    <xdr:to>
      <xdr:col>50</xdr:col>
      <xdr:colOff>165100</xdr:colOff>
      <xdr:row>96</xdr:row>
      <xdr:rowOff>136137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152664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26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99825</xdr:rowOff>
    </xdr:from>
    <xdr:to>
      <xdr:col>45</xdr:col>
      <xdr:colOff>177800</xdr:colOff>
      <xdr:row>97</xdr:row>
      <xdr:rowOff>15036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216125"/>
          <a:ext cx="889000" cy="42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38706</xdr:rowOff>
    </xdr:from>
    <xdr:to>
      <xdr:col>46</xdr:col>
      <xdr:colOff>38100</xdr:colOff>
      <xdr:row>96</xdr:row>
      <xdr:rowOff>140306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156833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27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99825</xdr:rowOff>
    </xdr:from>
    <xdr:to>
      <xdr:col>41</xdr:col>
      <xdr:colOff>50800</xdr:colOff>
      <xdr:row>98</xdr:row>
      <xdr:rowOff>29265</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216125"/>
          <a:ext cx="889000" cy="6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68142</xdr:rowOff>
    </xdr:from>
    <xdr:to>
      <xdr:col>41</xdr:col>
      <xdr:colOff>101600</xdr:colOff>
      <xdr:row>96</xdr:row>
      <xdr:rowOff>169742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160869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6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24043</xdr:rowOff>
    </xdr:from>
    <xdr:to>
      <xdr:col>36</xdr:col>
      <xdr:colOff>165100</xdr:colOff>
      <xdr:row>97</xdr:row>
      <xdr:rowOff>125643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142170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42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103302</xdr:rowOff>
    </xdr:from>
    <xdr:to>
      <xdr:col>55</xdr:col>
      <xdr:colOff>50800</xdr:colOff>
      <xdr:row>96</xdr:row>
      <xdr:rowOff>33452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39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126179</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115450</xdr:rowOff>
    </xdr:from>
    <xdr:to>
      <xdr:col>50</xdr:col>
      <xdr:colOff>165100</xdr:colOff>
      <xdr:row>97</xdr:row>
      <xdr:rowOff>45600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5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36727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66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135686</xdr:rowOff>
    </xdr:from>
    <xdr:to>
      <xdr:col>46</xdr:col>
      <xdr:colOff>38100</xdr:colOff>
      <xdr:row>97</xdr:row>
      <xdr:rowOff>65836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59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56963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68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49025</xdr:rowOff>
    </xdr:from>
    <xdr:to>
      <xdr:col>41</xdr:col>
      <xdr:colOff>101600</xdr:colOff>
      <xdr:row>94</xdr:row>
      <xdr:rowOff>150625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1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167152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594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149915</xdr:rowOff>
    </xdr:from>
    <xdr:to>
      <xdr:col>36</xdr:col>
      <xdr:colOff>165100</xdr:colOff>
      <xdr:row>98</xdr:row>
      <xdr:rowOff>80065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78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71192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87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107541</xdr:rowOff>
    </xdr:from>
    <xdr:to>
      <xdr:col>85</xdr:col>
      <xdr:colOff>126364</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51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149627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66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54218</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2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107541</xdr:rowOff>
    </xdr:from>
    <xdr:to>
      <xdr:col>86</xdr:col>
      <xdr:colOff>25400</xdr:colOff>
      <xdr:row>30</xdr:row>
      <xdr:rowOff>107541</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5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69652</xdr:rowOff>
    </xdr:from>
    <xdr:to>
      <xdr:col>85</xdr:col>
      <xdr:colOff>127000</xdr:colOff>
      <xdr:row>38</xdr:row>
      <xdr:rowOff>123787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584752"/>
          <a:ext cx="838200" cy="5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22627</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3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44200</xdr:rowOff>
    </xdr:from>
    <xdr:to>
      <xdr:col>85</xdr:col>
      <xdr:colOff>177800</xdr:colOff>
      <xdr:row>38</xdr:row>
      <xdr:rowOff>145800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123787</xdr:rowOff>
    </xdr:from>
    <xdr:to>
      <xdr:col>81</xdr:col>
      <xdr:colOff>50800</xdr:colOff>
      <xdr:row>38</xdr:row>
      <xdr:rowOff>133800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638887"/>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51748</xdr:rowOff>
    </xdr:from>
    <xdr:to>
      <xdr:col>81</xdr:col>
      <xdr:colOff>101600</xdr:colOff>
      <xdr:row>38</xdr:row>
      <xdr:rowOff>153348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6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169875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3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133800</xdr:rowOff>
    </xdr:from>
    <xdr:to>
      <xdr:col>76</xdr:col>
      <xdr:colOff>114300</xdr:colOff>
      <xdr:row>38</xdr:row>
      <xdr:rowOff>135586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48900"/>
          <a:ext cx="8890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81361</xdr:rowOff>
    </xdr:from>
    <xdr:to>
      <xdr:col>76</xdr:col>
      <xdr:colOff>165100</xdr:colOff>
      <xdr:row>39</xdr:row>
      <xdr:rowOff>11511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28038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135586</xdr:rowOff>
    </xdr:from>
    <xdr:to>
      <xdr:col>71</xdr:col>
      <xdr:colOff>177800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65068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83032</xdr:rowOff>
    </xdr:from>
    <xdr:to>
      <xdr:col>72</xdr:col>
      <xdr:colOff>38100</xdr:colOff>
      <xdr:row>39</xdr:row>
      <xdr:rowOff>13182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29709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84013</xdr:rowOff>
    </xdr:from>
    <xdr:to>
      <xdr:col>67</xdr:col>
      <xdr:colOff>101600</xdr:colOff>
      <xdr:row>39</xdr:row>
      <xdr:rowOff>14163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30690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18852</xdr:rowOff>
    </xdr:from>
    <xdr:to>
      <xdr:col>85</xdr:col>
      <xdr:colOff>177800</xdr:colOff>
      <xdr:row>38</xdr:row>
      <xdr:rowOff>120452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53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149679</xdr:rowOff>
    </xdr:from>
    <xdr:ext cx="534377"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3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72987</xdr:rowOff>
    </xdr:from>
    <xdr:to>
      <xdr:col>81</xdr:col>
      <xdr:colOff>101600</xdr:colOff>
      <xdr:row>39</xdr:row>
      <xdr:rowOff>3137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58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165714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68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83000</xdr:rowOff>
    </xdr:from>
    <xdr:to>
      <xdr:col>76</xdr:col>
      <xdr:colOff>165100</xdr:colOff>
      <xdr:row>39</xdr:row>
      <xdr:rowOff>13150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5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4277</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69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84786</xdr:rowOff>
    </xdr:from>
    <xdr:to>
      <xdr:col>72</xdr:col>
      <xdr:colOff>38100</xdr:colOff>
      <xdr:row>39</xdr:row>
      <xdr:rowOff>14936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6063</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69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92670</xdr:rowOff>
    </xdr:from>
    <xdr:to>
      <xdr:col>85</xdr:col>
      <xdr:colOff>126364</xdr:colOff>
      <xdr:row>78</xdr:row>
      <xdr:rowOff>154552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265620"/>
          <a:ext cx="1269" cy="126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158379</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154552</xdr:rowOff>
    </xdr:from>
    <xdr:to>
      <xdr:col>86</xdr:col>
      <xdr:colOff>25400</xdr:colOff>
      <xdr:row>78</xdr:row>
      <xdr:rowOff>154552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2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39347</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204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92670</xdr:rowOff>
    </xdr:from>
    <xdr:to>
      <xdr:col>86</xdr:col>
      <xdr:colOff>25400</xdr:colOff>
      <xdr:row>71</xdr:row>
      <xdr:rowOff>92670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2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137224</xdr:rowOff>
    </xdr:from>
    <xdr:to>
      <xdr:col>85</xdr:col>
      <xdr:colOff>127000</xdr:colOff>
      <xdr:row>76</xdr:row>
      <xdr:rowOff>151191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67424"/>
          <a:ext cx="838200" cy="1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149092</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36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126215</xdr:rowOff>
    </xdr:from>
    <xdr:to>
      <xdr:col>85</xdr:col>
      <xdr:colOff>177800</xdr:colOff>
      <xdr:row>76</xdr:row>
      <xdr:rowOff>56366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9849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151191</xdr:rowOff>
    </xdr:from>
    <xdr:to>
      <xdr:col>81</xdr:col>
      <xdr:colOff>50800</xdr:colOff>
      <xdr:row>76</xdr:row>
      <xdr:rowOff>166712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181391"/>
          <a:ext cx="889000" cy="1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158981</xdr:rowOff>
    </xdr:from>
    <xdr:to>
      <xdr:col>81</xdr:col>
      <xdr:colOff>101600</xdr:colOff>
      <xdr:row>76</xdr:row>
      <xdr:rowOff>89131</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1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105658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79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166712</xdr:rowOff>
    </xdr:from>
    <xdr:to>
      <xdr:col>76</xdr:col>
      <xdr:colOff>114300</xdr:colOff>
      <xdr:row>77</xdr:row>
      <xdr:rowOff>12126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196912"/>
          <a:ext cx="889000" cy="1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166585</xdr:rowOff>
    </xdr:from>
    <xdr:to>
      <xdr:col>76</xdr:col>
      <xdr:colOff>165100</xdr:colOff>
      <xdr:row>76</xdr:row>
      <xdr:rowOff>96735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113263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12126</xdr:rowOff>
    </xdr:from>
    <xdr:to>
      <xdr:col>71</xdr:col>
      <xdr:colOff>177800</xdr:colOff>
      <xdr:row>77</xdr:row>
      <xdr:rowOff>23648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13776"/>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162387</xdr:rowOff>
    </xdr:from>
    <xdr:to>
      <xdr:col>72</xdr:col>
      <xdr:colOff>38100</xdr:colOff>
      <xdr:row>76</xdr:row>
      <xdr:rowOff>92537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21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109064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79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8593</xdr:rowOff>
    </xdr:from>
    <xdr:to>
      <xdr:col>67</xdr:col>
      <xdr:colOff>101600</xdr:colOff>
      <xdr:row>76</xdr:row>
      <xdr:rowOff>110193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3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126719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86424</xdr:rowOff>
    </xdr:from>
    <xdr:to>
      <xdr:col>85</xdr:col>
      <xdr:colOff>177800</xdr:colOff>
      <xdr:row>77</xdr:row>
      <xdr:rowOff>16574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1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64851</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09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100391</xdr:rowOff>
    </xdr:from>
    <xdr:to>
      <xdr:col>81</xdr:col>
      <xdr:colOff>101600</xdr:colOff>
      <xdr:row>77</xdr:row>
      <xdr:rowOff>30541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3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21668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2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115912</xdr:rowOff>
    </xdr:from>
    <xdr:to>
      <xdr:col>76</xdr:col>
      <xdr:colOff>165100</xdr:colOff>
      <xdr:row>77</xdr:row>
      <xdr:rowOff>46062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4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37189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3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132776</xdr:rowOff>
    </xdr:from>
    <xdr:to>
      <xdr:col>72</xdr:col>
      <xdr:colOff>38100</xdr:colOff>
      <xdr:row>77</xdr:row>
      <xdr:rowOff>62926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6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54053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5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144298</xdr:rowOff>
    </xdr:from>
    <xdr:to>
      <xdr:col>67</xdr:col>
      <xdr:colOff>101600</xdr:colOff>
      <xdr:row>77</xdr:row>
      <xdr:rowOff>74448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7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65575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6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75975</xdr:rowOff>
    </xdr:from>
    <xdr:to>
      <xdr:col>85</xdr:col>
      <xdr:colOff>126364</xdr:colOff>
      <xdr:row>99</xdr:row>
      <xdr:rowOff>66036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06475"/>
          <a:ext cx="1269" cy="1533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69863</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66036</xdr:rowOff>
    </xdr:from>
    <xdr:to>
      <xdr:col>86</xdr:col>
      <xdr:colOff>25400</xdr:colOff>
      <xdr:row>99</xdr:row>
      <xdr:rowOff>66036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3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22652</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8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75975</xdr:rowOff>
    </xdr:from>
    <xdr:to>
      <xdr:col>86</xdr:col>
      <xdr:colOff>25400</xdr:colOff>
      <xdr:row>90</xdr:row>
      <xdr:rowOff>75975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0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42328</xdr:rowOff>
    </xdr:from>
    <xdr:to>
      <xdr:col>85</xdr:col>
      <xdr:colOff>127000</xdr:colOff>
      <xdr:row>98</xdr:row>
      <xdr:rowOff>122991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844428"/>
          <a:ext cx="8382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37177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9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14300</xdr:rowOff>
    </xdr:from>
    <xdr:to>
      <xdr:col>85</xdr:col>
      <xdr:colOff>177800</xdr:colOff>
      <xdr:row>97</xdr:row>
      <xdr:rowOff>115900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122991</xdr:rowOff>
    </xdr:from>
    <xdr:to>
      <xdr:col>81</xdr:col>
      <xdr:colOff>50800</xdr:colOff>
      <xdr:row>98</xdr:row>
      <xdr:rowOff>167579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925091"/>
          <a:ext cx="889000" cy="4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112457</xdr:rowOff>
    </xdr:from>
    <xdr:to>
      <xdr:col>81</xdr:col>
      <xdr:colOff>101600</xdr:colOff>
      <xdr:row>97</xdr:row>
      <xdr:rowOff>42607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59134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152502</xdr:rowOff>
    </xdr:from>
    <xdr:to>
      <xdr:col>76</xdr:col>
      <xdr:colOff>114300</xdr:colOff>
      <xdr:row>98</xdr:row>
      <xdr:rowOff>167579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54602"/>
          <a:ext cx="889000" cy="1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113632</xdr:rowOff>
    </xdr:from>
    <xdr:to>
      <xdr:col>76</xdr:col>
      <xdr:colOff>165100</xdr:colOff>
      <xdr:row>98</xdr:row>
      <xdr:rowOff>43782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60309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147211</xdr:rowOff>
    </xdr:from>
    <xdr:to>
      <xdr:col>71</xdr:col>
      <xdr:colOff>177800</xdr:colOff>
      <xdr:row>98</xdr:row>
      <xdr:rowOff>152502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777861"/>
          <a:ext cx="889000" cy="17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125825</xdr:rowOff>
    </xdr:from>
    <xdr:to>
      <xdr:col>72</xdr:col>
      <xdr:colOff>38100</xdr:colOff>
      <xdr:row>98</xdr:row>
      <xdr:rowOff>55975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72502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3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93504</xdr:rowOff>
    </xdr:from>
    <xdr:to>
      <xdr:col>67</xdr:col>
      <xdr:colOff>101600</xdr:colOff>
      <xdr:row>98</xdr:row>
      <xdr:rowOff>23654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40181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4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162978</xdr:rowOff>
    </xdr:from>
    <xdr:to>
      <xdr:col>85</xdr:col>
      <xdr:colOff>177800</xdr:colOff>
      <xdr:row>98</xdr:row>
      <xdr:rowOff>93128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9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141405</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7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72191</xdr:rowOff>
    </xdr:from>
    <xdr:to>
      <xdr:col>81</xdr:col>
      <xdr:colOff>101600</xdr:colOff>
      <xdr:row>99</xdr:row>
      <xdr:rowOff>2341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7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164918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96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116779</xdr:rowOff>
    </xdr:from>
    <xdr:to>
      <xdr:col>76</xdr:col>
      <xdr:colOff>165100</xdr:colOff>
      <xdr:row>99</xdr:row>
      <xdr:rowOff>46929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1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38056</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701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101702</xdr:rowOff>
    </xdr:from>
    <xdr:to>
      <xdr:col>72</xdr:col>
      <xdr:colOff>38100</xdr:colOff>
      <xdr:row>99</xdr:row>
      <xdr:rowOff>31852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0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22979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99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96411</xdr:rowOff>
    </xdr:from>
    <xdr:to>
      <xdr:col>67</xdr:col>
      <xdr:colOff>101600</xdr:colOff>
      <xdr:row>98</xdr:row>
      <xdr:rowOff>26561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2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17688</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81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148082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91582"/>
          <a:ext cx="1269" cy="143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94759</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6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148082</xdr:rowOff>
    </xdr:from>
    <xdr:to>
      <xdr:col>116</xdr:col>
      <xdr:colOff>152400</xdr:colOff>
      <xdr:row>30</xdr:row>
      <xdr:rowOff>148082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9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154411</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2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131534</xdr:rowOff>
    </xdr:from>
    <xdr:to>
      <xdr:col>116</xdr:col>
      <xdr:colOff>114300</xdr:colOff>
      <xdr:row>38</xdr:row>
      <xdr:rowOff>61684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162395</xdr:rowOff>
    </xdr:from>
    <xdr:to>
      <xdr:col>112</xdr:col>
      <xdr:colOff>38100</xdr:colOff>
      <xdr:row>38</xdr:row>
      <xdr:rowOff>92545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109072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8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51409</xdr:rowOff>
    </xdr:from>
    <xdr:to>
      <xdr:col>107</xdr:col>
      <xdr:colOff>101600</xdr:colOff>
      <xdr:row>38</xdr:row>
      <xdr:rowOff>153009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169537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4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51295</xdr:rowOff>
    </xdr:from>
    <xdr:to>
      <xdr:col>102</xdr:col>
      <xdr:colOff>165100</xdr:colOff>
      <xdr:row>38</xdr:row>
      <xdr:rowOff>152895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169422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4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33083</xdr:rowOff>
    </xdr:from>
    <xdr:to>
      <xdr:col>98</xdr:col>
      <xdr:colOff>38100</xdr:colOff>
      <xdr:row>38</xdr:row>
      <xdr:rowOff>134683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151211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2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1226</xdr:rowOff>
    </xdr:from>
    <xdr:to>
      <xdr:col>116</xdr:col>
      <xdr:colOff>62864</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45176"/>
          <a:ext cx="1269" cy="122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119353</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1226</xdr:rowOff>
    </xdr:from>
    <xdr:to>
      <xdr:col>116</xdr:col>
      <xdr:colOff>152400</xdr:colOff>
      <xdr:row>51</xdr:row>
      <xdr:rowOff>1226</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2825</xdr:rowOff>
    </xdr:from>
    <xdr:to>
      <xdr:col>116</xdr:col>
      <xdr:colOff>63500</xdr:colOff>
      <xdr:row>56</xdr:row>
      <xdr:rowOff>9284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604025"/>
          <a:ext cx="838200" cy="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24636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25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46209</xdr:rowOff>
    </xdr:from>
    <xdr:to>
      <xdr:col>116</xdr:col>
      <xdr:colOff>114300</xdr:colOff>
      <xdr:row>56</xdr:row>
      <xdr:rowOff>147809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64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2825</xdr:rowOff>
    </xdr:from>
    <xdr:to>
      <xdr:col>111</xdr:col>
      <xdr:colOff>177800</xdr:colOff>
      <xdr:row>56</xdr:row>
      <xdr:rowOff>8884</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604025"/>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62440</xdr:rowOff>
    </xdr:from>
    <xdr:to>
      <xdr:col>112</xdr:col>
      <xdr:colOff>38100</xdr:colOff>
      <xdr:row>56</xdr:row>
      <xdr:rowOff>164040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6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155167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75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8884</xdr:rowOff>
    </xdr:from>
    <xdr:to>
      <xdr:col>107</xdr:col>
      <xdr:colOff>50800</xdr:colOff>
      <xdr:row>56</xdr:row>
      <xdr:rowOff>8998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610084"/>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66726</xdr:rowOff>
    </xdr:from>
    <xdr:to>
      <xdr:col>107</xdr:col>
      <xdr:colOff>101600</xdr:colOff>
      <xdr:row>56</xdr:row>
      <xdr:rowOff>168326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159453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6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5969</xdr:rowOff>
    </xdr:from>
    <xdr:to>
      <xdr:col>102</xdr:col>
      <xdr:colOff>114300</xdr:colOff>
      <xdr:row>56</xdr:row>
      <xdr:rowOff>8998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607169"/>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61125</xdr:rowOff>
    </xdr:from>
    <xdr:to>
      <xdr:col>102</xdr:col>
      <xdr:colOff>165100</xdr:colOff>
      <xdr:row>56</xdr:row>
      <xdr:rowOff>162725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66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153852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7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71812</xdr:rowOff>
    </xdr:from>
    <xdr:to>
      <xdr:col>98</xdr:col>
      <xdr:colOff>38100</xdr:colOff>
      <xdr:row>57</xdr:row>
      <xdr:rowOff>1962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67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164539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7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129934</xdr:rowOff>
    </xdr:from>
    <xdr:to>
      <xdr:col>116</xdr:col>
      <xdr:colOff>114300</xdr:colOff>
      <xdr:row>56</xdr:row>
      <xdr:rowOff>60084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55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152811</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41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123475</xdr:rowOff>
    </xdr:from>
    <xdr:to>
      <xdr:col>112</xdr:col>
      <xdr:colOff>38100</xdr:colOff>
      <xdr:row>56</xdr:row>
      <xdr:rowOff>53625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5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70152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32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129534</xdr:rowOff>
    </xdr:from>
    <xdr:to>
      <xdr:col>107</xdr:col>
      <xdr:colOff>101600</xdr:colOff>
      <xdr:row>56</xdr:row>
      <xdr:rowOff>59684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55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76211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33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129648</xdr:rowOff>
    </xdr:from>
    <xdr:to>
      <xdr:col>102</xdr:col>
      <xdr:colOff>165100</xdr:colOff>
      <xdr:row>56</xdr:row>
      <xdr:rowOff>59798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5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76325</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3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126619</xdr:rowOff>
    </xdr:from>
    <xdr:to>
      <xdr:col>98</xdr:col>
      <xdr:colOff>38100</xdr:colOff>
      <xdr:row>56</xdr:row>
      <xdr:rowOff>56769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55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73296</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33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30680</xdr:rowOff>
    </xdr:from>
    <xdr:to>
      <xdr:col>116</xdr:col>
      <xdr:colOff>62864</xdr:colOff>
      <xdr:row>78</xdr:row>
      <xdr:rowOff>50637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32180"/>
          <a:ext cx="1269" cy="1391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54464</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2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50637</xdr:rowOff>
    </xdr:from>
    <xdr:to>
      <xdr:col>116</xdr:col>
      <xdr:colOff>152400</xdr:colOff>
      <xdr:row>78</xdr:row>
      <xdr:rowOff>50637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2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148807</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30680</xdr:rowOff>
    </xdr:from>
    <xdr:to>
      <xdr:col>116</xdr:col>
      <xdr:colOff>152400</xdr:colOff>
      <xdr:row>70</xdr:row>
      <xdr:rowOff>30680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3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137002</xdr:rowOff>
    </xdr:from>
    <xdr:to>
      <xdr:col>116</xdr:col>
      <xdr:colOff>63500</xdr:colOff>
      <xdr:row>77</xdr:row>
      <xdr:rowOff>10244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167202"/>
          <a:ext cx="838200" cy="4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133334</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649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110457</xdr:rowOff>
    </xdr:from>
    <xdr:to>
      <xdr:col>116</xdr:col>
      <xdr:colOff>114300</xdr:colOff>
      <xdr:row>75</xdr:row>
      <xdr:rowOff>40607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10244</xdr:rowOff>
    </xdr:from>
    <xdr:to>
      <xdr:col>111</xdr:col>
      <xdr:colOff>177800</xdr:colOff>
      <xdr:row>77</xdr:row>
      <xdr:rowOff>17673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211894"/>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156108</xdr:rowOff>
    </xdr:from>
    <xdr:to>
      <xdr:col>112</xdr:col>
      <xdr:colOff>38100</xdr:colOff>
      <xdr:row>74</xdr:row>
      <xdr:rowOff>86258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102785</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4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142170</xdr:rowOff>
    </xdr:from>
    <xdr:to>
      <xdr:col>107</xdr:col>
      <xdr:colOff>50800</xdr:colOff>
      <xdr:row>77</xdr:row>
      <xdr:rowOff>17673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172370"/>
          <a:ext cx="889000" cy="4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145662</xdr:rowOff>
    </xdr:from>
    <xdr:to>
      <xdr:col>107</xdr:col>
      <xdr:colOff>101600</xdr:colOff>
      <xdr:row>74</xdr:row>
      <xdr:rowOff>75812</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92339</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4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142170</xdr:rowOff>
    </xdr:from>
    <xdr:to>
      <xdr:col>102</xdr:col>
      <xdr:colOff>114300</xdr:colOff>
      <xdr:row>76</xdr:row>
      <xdr:rowOff>142763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172370"/>
          <a:ext cx="8890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146873</xdr:rowOff>
    </xdr:from>
    <xdr:to>
      <xdr:col>102</xdr:col>
      <xdr:colOff>165100</xdr:colOff>
      <xdr:row>74</xdr:row>
      <xdr:rowOff>77023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93550</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43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117818</xdr:rowOff>
    </xdr:from>
    <xdr:to>
      <xdr:col>98</xdr:col>
      <xdr:colOff>38100</xdr:colOff>
      <xdr:row>74</xdr:row>
      <xdr:rowOff>47968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64495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4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86202</xdr:rowOff>
    </xdr:from>
    <xdr:to>
      <xdr:col>116</xdr:col>
      <xdr:colOff>114300</xdr:colOff>
      <xdr:row>77</xdr:row>
      <xdr:rowOff>16352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11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64629</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09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130894</xdr:rowOff>
    </xdr:from>
    <xdr:to>
      <xdr:col>112</xdr:col>
      <xdr:colOff>38100</xdr:colOff>
      <xdr:row>77</xdr:row>
      <xdr:rowOff>61044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16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52171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2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138323</xdr:rowOff>
    </xdr:from>
    <xdr:to>
      <xdr:col>107</xdr:col>
      <xdr:colOff>101600</xdr:colOff>
      <xdr:row>77</xdr:row>
      <xdr:rowOff>68473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16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59600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26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91370</xdr:rowOff>
    </xdr:from>
    <xdr:to>
      <xdr:col>102</xdr:col>
      <xdr:colOff>165100</xdr:colOff>
      <xdr:row>77</xdr:row>
      <xdr:rowOff>21520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1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12647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21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91963</xdr:rowOff>
    </xdr:from>
    <xdr:to>
      <xdr:col>98</xdr:col>
      <xdr:colOff>38100</xdr:colOff>
      <xdr:row>77</xdr:row>
      <xdr:rowOff>22113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12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13240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21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住民一人当たりのコストの増加が目立つものとして、人件費と補助費等が挙げられる。人件費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増加した主な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制度の運用開始に伴う臨時職員の賃金等が物件費から人件費に変更になったことによる増である。また補助費等が増加した主な要因としては特別定額給付金の増があり、次いで北信広域連合に対する（仮称）千曲荘建設事業分担金の増が挙げられる。逆にコストの減少が目立つものとしては物件費が挙げられるが、主な要因は会計年度任用職員制度の運用開始に伴う臨時職員の賃金等が物件費から人件費に変更になったことによる減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その他については大きな変化はないが、全体的に増加傾向がみられるので、事務事業マネジメントの推進等による更なる歳出削減に向けた取り組みを継続していく。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明朝" panose="02020600040205080304" pitchFamily="18" charset="-128"/>
            <a:ea typeface="ＭＳ Ｐ明朝" panose="02020600040205080304" pitchFamily="18"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長野県中野市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43,969
43,179
112.18
29,351,264
28,950,427
345,975
12,666,399
19,694,159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124460</xdr:rowOff>
    </xdr:from>
    <xdr:to>
      <xdr:col>24</xdr:col>
      <xdr:colOff>62865</xdr:colOff>
      <xdr:row>38</xdr:row>
      <xdr:rowOff>28448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39410"/>
          <a:ext cx="127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32275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28448</xdr:rowOff>
    </xdr:from>
    <xdr:to>
      <xdr:col>24</xdr:col>
      <xdr:colOff>152400</xdr:colOff>
      <xdr:row>38</xdr:row>
      <xdr:rowOff>28448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3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71137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124460</xdr:rowOff>
    </xdr:from>
    <xdr:to>
      <xdr:col>24</xdr:col>
      <xdr:colOff>152400</xdr:colOff>
      <xdr:row>31</xdr:row>
      <xdr:rowOff>124460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161417</xdr:rowOff>
    </xdr:from>
    <xdr:to>
      <xdr:col>24</xdr:col>
      <xdr:colOff>63500</xdr:colOff>
      <xdr:row>37</xdr:row>
      <xdr:rowOff>6922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33617"/>
          <a:ext cx="8382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141114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0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118237</xdr:rowOff>
    </xdr:from>
    <xdr:to>
      <xdr:col>24</xdr:col>
      <xdr:colOff>114300</xdr:colOff>
      <xdr:row>36</xdr:row>
      <xdr:rowOff>48387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161417</xdr:rowOff>
    </xdr:from>
    <xdr:to>
      <xdr:col>19</xdr:col>
      <xdr:colOff>177800</xdr:colOff>
      <xdr:row>37</xdr:row>
      <xdr:rowOff>635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33617"/>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98425</xdr:rowOff>
    </xdr:from>
    <xdr:to>
      <xdr:col>20</xdr:col>
      <xdr:colOff>38100</xdr:colOff>
      <xdr:row>36</xdr:row>
      <xdr:rowOff>28575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45102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635</xdr:rowOff>
    </xdr:from>
    <xdr:to>
      <xdr:col>15</xdr:col>
      <xdr:colOff>50800</xdr:colOff>
      <xdr:row>37</xdr:row>
      <xdr:rowOff>11303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44285"/>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115189</xdr:rowOff>
    </xdr:from>
    <xdr:to>
      <xdr:col>15</xdr:col>
      <xdr:colOff>101600</xdr:colOff>
      <xdr:row>36</xdr:row>
      <xdr:rowOff>45339</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61866</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9398</xdr:rowOff>
    </xdr:from>
    <xdr:to>
      <xdr:col>10</xdr:col>
      <xdr:colOff>114300</xdr:colOff>
      <xdr:row>37</xdr:row>
      <xdr:rowOff>11303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5304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138811</xdr:rowOff>
    </xdr:from>
    <xdr:to>
      <xdr:col>10</xdr:col>
      <xdr:colOff>165100</xdr:colOff>
      <xdr:row>36</xdr:row>
      <xdr:rowOff>68961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85488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139573</xdr:rowOff>
    </xdr:from>
    <xdr:to>
      <xdr:col>6</xdr:col>
      <xdr:colOff>38100</xdr:colOff>
      <xdr:row>36</xdr:row>
      <xdr:rowOff>69723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86250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127572</xdr:rowOff>
    </xdr:from>
    <xdr:to>
      <xdr:col>24</xdr:col>
      <xdr:colOff>114300</xdr:colOff>
      <xdr:row>37</xdr:row>
      <xdr:rowOff>57722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9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105999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7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110617</xdr:rowOff>
    </xdr:from>
    <xdr:to>
      <xdr:col>20</xdr:col>
      <xdr:colOff>38100</xdr:colOff>
      <xdr:row>37</xdr:row>
      <xdr:rowOff>40767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31894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7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121285</xdr:rowOff>
    </xdr:from>
    <xdr:to>
      <xdr:col>15</xdr:col>
      <xdr:colOff>101600</xdr:colOff>
      <xdr:row>37</xdr:row>
      <xdr:rowOff>51435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9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42562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8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131953</xdr:rowOff>
    </xdr:from>
    <xdr:to>
      <xdr:col>10</xdr:col>
      <xdr:colOff>165100</xdr:colOff>
      <xdr:row>37</xdr:row>
      <xdr:rowOff>62103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53230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9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130048</xdr:rowOff>
    </xdr:from>
    <xdr:to>
      <xdr:col>6</xdr:col>
      <xdr:colOff>38100</xdr:colOff>
      <xdr:row>37</xdr:row>
      <xdr:rowOff>60198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51325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9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138306</xdr:rowOff>
    </xdr:from>
    <xdr:to>
      <xdr:col>24</xdr:col>
      <xdr:colOff>62865</xdr:colOff>
      <xdr:row>58</xdr:row>
      <xdr:rowOff>72972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10806"/>
          <a:ext cx="1270" cy="1306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76799</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2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72972</xdr:rowOff>
    </xdr:from>
    <xdr:to>
      <xdr:col>24</xdr:col>
      <xdr:colOff>152400</xdr:colOff>
      <xdr:row>58</xdr:row>
      <xdr:rowOff>72972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1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84983</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8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540,488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138306</xdr:rowOff>
    </xdr:from>
    <xdr:to>
      <xdr:col>24</xdr:col>
      <xdr:colOff>152400</xdr:colOff>
      <xdr:row>50</xdr:row>
      <xdr:rowOff>138306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1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165703</xdr:rowOff>
    </xdr:from>
    <xdr:to>
      <xdr:col>24</xdr:col>
      <xdr:colOff>63500</xdr:colOff>
      <xdr:row>58</xdr:row>
      <xdr:rowOff>158734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766903"/>
          <a:ext cx="838200" cy="33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33016</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4627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10139</xdr:rowOff>
    </xdr:from>
    <xdr:to>
      <xdr:col>24</xdr:col>
      <xdr:colOff>114300</xdr:colOff>
      <xdr:row>56</xdr:row>
      <xdr:rowOff>111739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61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119080</xdr:rowOff>
    </xdr:from>
    <xdr:to>
      <xdr:col>19</xdr:col>
      <xdr:colOff>177800</xdr:colOff>
      <xdr:row>58</xdr:row>
      <xdr:rowOff>158734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063180"/>
          <a:ext cx="889000" cy="3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116875</xdr:rowOff>
    </xdr:from>
    <xdr:to>
      <xdr:col>20</xdr:col>
      <xdr:colOff>38100</xdr:colOff>
      <xdr:row>58</xdr:row>
      <xdr:rowOff>47025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8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63552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66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139617</xdr:rowOff>
    </xdr:from>
    <xdr:to>
      <xdr:col>15</xdr:col>
      <xdr:colOff>50800</xdr:colOff>
      <xdr:row>58</xdr:row>
      <xdr:rowOff>119080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912267"/>
          <a:ext cx="889000" cy="15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8233</xdr:rowOff>
    </xdr:from>
    <xdr:to>
      <xdr:col>15</xdr:col>
      <xdr:colOff>101600</xdr:colOff>
      <xdr:row>58</xdr:row>
      <xdr:rowOff>109833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126360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2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139617</xdr:rowOff>
    </xdr:from>
    <xdr:to>
      <xdr:col>10</xdr:col>
      <xdr:colOff>114300</xdr:colOff>
      <xdr:row>58</xdr:row>
      <xdr:rowOff>45094</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912267"/>
          <a:ext cx="889000" cy="7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9058</xdr:rowOff>
    </xdr:from>
    <xdr:to>
      <xdr:col>10</xdr:col>
      <xdr:colOff>165100</xdr:colOff>
      <xdr:row>58</xdr:row>
      <xdr:rowOff>110658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101785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4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10578</xdr:rowOff>
    </xdr:from>
    <xdr:to>
      <xdr:col>6</xdr:col>
      <xdr:colOff>38100</xdr:colOff>
      <xdr:row>58</xdr:row>
      <xdr:rowOff>112178</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5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103305</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4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114903</xdr:rowOff>
    </xdr:from>
    <xdr:to>
      <xdr:col>24</xdr:col>
      <xdr:colOff>114300</xdr:colOff>
      <xdr:row>57</xdr:row>
      <xdr:rowOff>45053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7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93330</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69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107934</xdr:rowOff>
    </xdr:from>
    <xdr:to>
      <xdr:col>20</xdr:col>
      <xdr:colOff>38100</xdr:colOff>
      <xdr:row>59</xdr:row>
      <xdr:rowOff>38084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29211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4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68280</xdr:rowOff>
    </xdr:from>
    <xdr:to>
      <xdr:col>15</xdr:col>
      <xdr:colOff>101600</xdr:colOff>
      <xdr:row>58</xdr:row>
      <xdr:rowOff>169880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1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161007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0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88817</xdr:rowOff>
    </xdr:from>
    <xdr:to>
      <xdr:col>10</xdr:col>
      <xdr:colOff>165100</xdr:colOff>
      <xdr:row>58</xdr:row>
      <xdr:rowOff>18967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86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35494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963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165744</xdr:rowOff>
    </xdr:from>
    <xdr:to>
      <xdr:col>6</xdr:col>
      <xdr:colOff>38100</xdr:colOff>
      <xdr:row>58</xdr:row>
      <xdr:rowOff>95894</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3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112421</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971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57617</xdr:rowOff>
    </xdr:from>
    <xdr:to>
      <xdr:col>24</xdr:col>
      <xdr:colOff>62865</xdr:colOff>
      <xdr:row>78</xdr:row>
      <xdr:rowOff>73323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0567"/>
          <a:ext cx="1270" cy="121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77150</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5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73323</xdr:rowOff>
    </xdr:from>
    <xdr:to>
      <xdr:col>24</xdr:col>
      <xdr:colOff>152400</xdr:colOff>
      <xdr:row>78</xdr:row>
      <xdr:rowOff>73323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4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4294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0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278,272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57617</xdr:rowOff>
    </xdr:from>
    <xdr:to>
      <xdr:col>24</xdr:col>
      <xdr:colOff>152400</xdr:colOff>
      <xdr:row>71</xdr:row>
      <xdr:rowOff>57617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51186</xdr:rowOff>
    </xdr:from>
    <xdr:to>
      <xdr:col>24</xdr:col>
      <xdr:colOff>63500</xdr:colOff>
      <xdr:row>76</xdr:row>
      <xdr:rowOff>71668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3081386"/>
          <a:ext cx="8382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90929</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8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68052</xdr:rowOff>
    </xdr:from>
    <xdr:to>
      <xdr:col>24</xdr:col>
      <xdr:colOff>114300</xdr:colOff>
      <xdr:row>75</xdr:row>
      <xdr:rowOff>169652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2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51186</xdr:rowOff>
    </xdr:from>
    <xdr:to>
      <xdr:col>19</xdr:col>
      <xdr:colOff>177800</xdr:colOff>
      <xdr:row>77</xdr:row>
      <xdr:rowOff>73025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081386"/>
          <a:ext cx="889000" cy="19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118664</xdr:rowOff>
    </xdr:from>
    <xdr:to>
      <xdr:col>20</xdr:col>
      <xdr:colOff>38100</xdr:colOff>
      <xdr:row>76</xdr:row>
      <xdr:rowOff>48814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97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65341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75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73025</xdr:rowOff>
    </xdr:from>
    <xdr:to>
      <xdr:col>15</xdr:col>
      <xdr:colOff>50800</xdr:colOff>
      <xdr:row>77</xdr:row>
      <xdr:rowOff>77932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274675"/>
          <a:ext cx="889000" cy="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27194</xdr:rowOff>
    </xdr:from>
    <xdr:to>
      <xdr:col>15</xdr:col>
      <xdr:colOff>101600</xdr:colOff>
      <xdr:row>76</xdr:row>
      <xdr:rowOff>128794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5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145320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3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133367</xdr:rowOff>
    </xdr:from>
    <xdr:to>
      <xdr:col>10</xdr:col>
      <xdr:colOff>114300</xdr:colOff>
      <xdr:row>77</xdr:row>
      <xdr:rowOff>77932</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163567"/>
          <a:ext cx="889000" cy="11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46472</xdr:rowOff>
    </xdr:from>
    <xdr:to>
      <xdr:col>10</xdr:col>
      <xdr:colOff>165100</xdr:colOff>
      <xdr:row>76</xdr:row>
      <xdr:rowOff>148072</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7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164599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5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47569</xdr:rowOff>
    </xdr:from>
    <xdr:to>
      <xdr:col>6</xdr:col>
      <xdr:colOff>38100</xdr:colOff>
      <xdr:row>76</xdr:row>
      <xdr:rowOff>149169</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7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165696</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85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20868</xdr:rowOff>
    </xdr:from>
    <xdr:to>
      <xdr:col>24</xdr:col>
      <xdr:colOff>114300</xdr:colOff>
      <xdr:row>76</xdr:row>
      <xdr:rowOff>122468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05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170745</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02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386</xdr:rowOff>
    </xdr:from>
    <xdr:to>
      <xdr:col>20</xdr:col>
      <xdr:colOff>38100</xdr:colOff>
      <xdr:row>76</xdr:row>
      <xdr:rowOff>101986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03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93113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123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22225</xdr:rowOff>
    </xdr:from>
    <xdr:to>
      <xdr:col>15</xdr:col>
      <xdr:colOff>101600</xdr:colOff>
      <xdr:row>77</xdr:row>
      <xdr:rowOff>123825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22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114952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31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27132</xdr:rowOff>
    </xdr:from>
    <xdr:to>
      <xdr:col>10</xdr:col>
      <xdr:colOff>165100</xdr:colOff>
      <xdr:row>77</xdr:row>
      <xdr:rowOff>128732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22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119859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32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82567</xdr:rowOff>
    </xdr:from>
    <xdr:to>
      <xdr:col>6</xdr:col>
      <xdr:colOff>38100</xdr:colOff>
      <xdr:row>77</xdr:row>
      <xdr:rowOff>12717</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11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3844</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20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37654</xdr:rowOff>
    </xdr:from>
    <xdr:to>
      <xdr:col>24</xdr:col>
      <xdr:colOff>62865</xdr:colOff>
      <xdr:row>99</xdr:row>
      <xdr:rowOff>12796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8154"/>
          <a:ext cx="1270" cy="1518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16623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12796</xdr:rowOff>
    </xdr:from>
    <xdr:to>
      <xdr:col>24</xdr:col>
      <xdr:colOff>152400</xdr:colOff>
      <xdr:row>99</xdr:row>
      <xdr:rowOff>12796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8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155781</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126,696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37654</xdr:rowOff>
    </xdr:from>
    <xdr:to>
      <xdr:col>24</xdr:col>
      <xdr:colOff>152400</xdr:colOff>
      <xdr:row>90</xdr:row>
      <xdr:rowOff>37654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8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156570</xdr:rowOff>
    </xdr:from>
    <xdr:to>
      <xdr:col>24</xdr:col>
      <xdr:colOff>63500</xdr:colOff>
      <xdr:row>98</xdr:row>
      <xdr:rowOff>111613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787220"/>
          <a:ext cx="838200" cy="12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82486</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70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59609</xdr:rowOff>
    </xdr:from>
    <xdr:to>
      <xdr:col>24</xdr:col>
      <xdr:colOff>114300</xdr:colOff>
      <xdr:row>96</xdr:row>
      <xdr:rowOff>161209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1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156570</xdr:rowOff>
    </xdr:from>
    <xdr:to>
      <xdr:col>19</xdr:col>
      <xdr:colOff>177800</xdr:colOff>
      <xdr:row>98</xdr:row>
      <xdr:rowOff>146314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87220"/>
          <a:ext cx="889000" cy="16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121772</xdr:rowOff>
    </xdr:from>
    <xdr:to>
      <xdr:col>20</xdr:col>
      <xdr:colOff>38100</xdr:colOff>
      <xdr:row>97</xdr:row>
      <xdr:rowOff>51922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8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68449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5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146314</xdr:rowOff>
    </xdr:from>
    <xdr:to>
      <xdr:col>15</xdr:col>
      <xdr:colOff>50800</xdr:colOff>
      <xdr:row>99</xdr:row>
      <xdr:rowOff>57023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48414"/>
          <a:ext cx="889000" cy="8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159689</xdr:rowOff>
    </xdr:from>
    <xdr:to>
      <xdr:col>15</xdr:col>
      <xdr:colOff>101600</xdr:colOff>
      <xdr:row>97</xdr:row>
      <xdr:rowOff>89839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1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106366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39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106752</xdr:rowOff>
    </xdr:from>
    <xdr:to>
      <xdr:col>10</xdr:col>
      <xdr:colOff>114300</xdr:colOff>
      <xdr:row>99</xdr:row>
      <xdr:rowOff>57023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08852"/>
          <a:ext cx="889000" cy="12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40619</xdr:rowOff>
    </xdr:from>
    <xdr:to>
      <xdr:col>10</xdr:col>
      <xdr:colOff>165100</xdr:colOff>
      <xdr:row>97</xdr:row>
      <xdr:rowOff>142219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158746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44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165908</xdr:rowOff>
    </xdr:from>
    <xdr:to>
      <xdr:col>6</xdr:col>
      <xdr:colOff>38100</xdr:colOff>
      <xdr:row>97</xdr:row>
      <xdr:rowOff>96058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112585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4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60813</xdr:rowOff>
    </xdr:from>
    <xdr:to>
      <xdr:col>24</xdr:col>
      <xdr:colOff>114300</xdr:colOff>
      <xdr:row>98</xdr:row>
      <xdr:rowOff>162413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6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147190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105770</xdr:rowOff>
    </xdr:from>
    <xdr:to>
      <xdr:col>20</xdr:col>
      <xdr:colOff>38100</xdr:colOff>
      <xdr:row>98</xdr:row>
      <xdr:rowOff>35920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3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27047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2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95514</xdr:rowOff>
    </xdr:from>
    <xdr:to>
      <xdr:col>15</xdr:col>
      <xdr:colOff>101600</xdr:colOff>
      <xdr:row>99</xdr:row>
      <xdr:rowOff>25664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9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16791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9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6223</xdr:rowOff>
    </xdr:from>
    <xdr:to>
      <xdr:col>10</xdr:col>
      <xdr:colOff>165100</xdr:colOff>
      <xdr:row>99</xdr:row>
      <xdr:rowOff>107823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7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98950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7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55952</xdr:rowOff>
    </xdr:from>
    <xdr:to>
      <xdr:col>6</xdr:col>
      <xdr:colOff>38100</xdr:colOff>
      <xdr:row>98</xdr:row>
      <xdr:rowOff>157552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148679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5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65079</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08579"/>
          <a:ext cx="1270" cy="157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11756</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8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65079</xdr:rowOff>
    </xdr:from>
    <xdr:to>
      <xdr:col>55</xdr:col>
      <xdr:colOff>88900</xdr:colOff>
      <xdr:row>30</xdr:row>
      <xdr:rowOff>65079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0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167295</xdr:rowOff>
    </xdr:from>
    <xdr:to>
      <xdr:col>55</xdr:col>
      <xdr:colOff>0</xdr:colOff>
      <xdr:row>39</xdr:row>
      <xdr:rowOff>10214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682395"/>
          <a:ext cx="8382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73895</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1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51018</xdr:rowOff>
    </xdr:from>
    <xdr:to>
      <xdr:col>55</xdr:col>
      <xdr:colOff>50800</xdr:colOff>
      <xdr:row>38</xdr:row>
      <xdr:rowOff>152618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1234</xdr:rowOff>
    </xdr:from>
    <xdr:to>
      <xdr:col>50</xdr:col>
      <xdr:colOff>114300</xdr:colOff>
      <xdr:row>39</xdr:row>
      <xdr:rowOff>10214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687784"/>
          <a:ext cx="8890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72898</xdr:rowOff>
    </xdr:from>
    <xdr:to>
      <xdr:col>50</xdr:col>
      <xdr:colOff>165100</xdr:colOff>
      <xdr:row>39</xdr:row>
      <xdr:rowOff>3048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19575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67691</xdr:rowOff>
    </xdr:from>
    <xdr:to>
      <xdr:col>45</xdr:col>
      <xdr:colOff>177800</xdr:colOff>
      <xdr:row>39</xdr:row>
      <xdr:rowOff>1234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582791"/>
          <a:ext cx="889000" cy="10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69469</xdr:rowOff>
    </xdr:from>
    <xdr:to>
      <xdr:col>46</xdr:col>
      <xdr:colOff>38100</xdr:colOff>
      <xdr:row>38</xdr:row>
      <xdr:rowOff>171069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16146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46300</xdr:rowOff>
    </xdr:from>
    <xdr:to>
      <xdr:col>41</xdr:col>
      <xdr:colOff>50800</xdr:colOff>
      <xdr:row>38</xdr:row>
      <xdr:rowOff>67691</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561400"/>
          <a:ext cx="889000" cy="2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61141</xdr:rowOff>
    </xdr:from>
    <xdr:to>
      <xdr:col>41</xdr:col>
      <xdr:colOff>101600</xdr:colOff>
      <xdr:row>38</xdr:row>
      <xdr:rowOff>162741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153868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80573</xdr:rowOff>
    </xdr:from>
    <xdr:to>
      <xdr:col>36</xdr:col>
      <xdr:colOff>165100</xdr:colOff>
      <xdr:row>39</xdr:row>
      <xdr:rowOff>10723</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1850</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88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116495</xdr:rowOff>
    </xdr:from>
    <xdr:to>
      <xdr:col>55</xdr:col>
      <xdr:colOff>50800</xdr:colOff>
      <xdr:row>39</xdr:row>
      <xdr:rowOff>46645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3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31422</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46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130864</xdr:rowOff>
    </xdr:from>
    <xdr:to>
      <xdr:col>50</xdr:col>
      <xdr:colOff>165100</xdr:colOff>
      <xdr:row>39</xdr:row>
      <xdr:rowOff>61014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4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52141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3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121884</xdr:rowOff>
    </xdr:from>
    <xdr:to>
      <xdr:col>46</xdr:col>
      <xdr:colOff>38100</xdr:colOff>
      <xdr:row>39</xdr:row>
      <xdr:rowOff>52034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3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43161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29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16891</xdr:rowOff>
    </xdr:from>
    <xdr:to>
      <xdr:col>41</xdr:col>
      <xdr:colOff>101600</xdr:colOff>
      <xdr:row>38</xdr:row>
      <xdr:rowOff>118491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3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135018</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166950</xdr:rowOff>
    </xdr:from>
    <xdr:to>
      <xdr:col>36</xdr:col>
      <xdr:colOff>165100</xdr:colOff>
      <xdr:row>38</xdr:row>
      <xdr:rowOff>97100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1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113628</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28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122930</xdr:rowOff>
    </xdr:from>
    <xdr:to>
      <xdr:col>54</xdr:col>
      <xdr:colOff>189865</xdr:colOff>
      <xdr:row>58</xdr:row>
      <xdr:rowOff>86044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523980"/>
          <a:ext cx="1270" cy="1506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89871</xdr:rowOff>
    </xdr:from>
    <xdr:ext cx="534377"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0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86044</xdr:rowOff>
    </xdr:from>
    <xdr:to>
      <xdr:col>55</xdr:col>
      <xdr:colOff>88900</xdr:colOff>
      <xdr:row>58</xdr:row>
      <xdr:rowOff>86044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03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69607</xdr:rowOff>
    </xdr:from>
    <xdr:ext cx="599010"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29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122930</xdr:rowOff>
    </xdr:from>
    <xdr:to>
      <xdr:col>55</xdr:col>
      <xdr:colOff>88900</xdr:colOff>
      <xdr:row>49</xdr:row>
      <xdr:rowOff>122930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52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68900</xdr:rowOff>
    </xdr:from>
    <xdr:to>
      <xdr:col>55</xdr:col>
      <xdr:colOff>0</xdr:colOff>
      <xdr:row>56</xdr:row>
      <xdr:rowOff>166315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9670100"/>
          <a:ext cx="838200" cy="9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81177</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33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58300</xdr:rowOff>
    </xdr:from>
    <xdr:to>
      <xdr:col>55</xdr:col>
      <xdr:colOff>50800</xdr:colOff>
      <xdr:row>55</xdr:row>
      <xdr:rowOff>159900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4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166315</xdr:rowOff>
    </xdr:from>
    <xdr:to>
      <xdr:col>50</xdr:col>
      <xdr:colOff>114300</xdr:colOff>
      <xdr:row>57</xdr:row>
      <xdr:rowOff>10949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9767515"/>
          <a:ext cx="889000" cy="1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74890</xdr:rowOff>
    </xdr:from>
    <xdr:to>
      <xdr:col>50</xdr:col>
      <xdr:colOff>165100</xdr:colOff>
      <xdr:row>56</xdr:row>
      <xdr:rowOff>5040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50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21567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27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10949</xdr:rowOff>
    </xdr:from>
    <xdr:to>
      <xdr:col>45</xdr:col>
      <xdr:colOff>177800</xdr:colOff>
      <xdr:row>57</xdr:row>
      <xdr:rowOff>30805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9783599"/>
          <a:ext cx="889000" cy="1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167245</xdr:rowOff>
    </xdr:from>
    <xdr:to>
      <xdr:col>46</xdr:col>
      <xdr:colOff>38100</xdr:colOff>
      <xdr:row>56</xdr:row>
      <xdr:rowOff>97395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113922</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37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30805</xdr:rowOff>
    </xdr:from>
    <xdr:to>
      <xdr:col>41</xdr:col>
      <xdr:colOff>50800</xdr:colOff>
      <xdr:row>57</xdr:row>
      <xdr:rowOff>87824</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9803455"/>
          <a:ext cx="889000" cy="5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142572</xdr:rowOff>
    </xdr:from>
    <xdr:to>
      <xdr:col>41</xdr:col>
      <xdr:colOff>101600</xdr:colOff>
      <xdr:row>56</xdr:row>
      <xdr:rowOff>72722</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89249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32665</xdr:rowOff>
    </xdr:from>
    <xdr:to>
      <xdr:col>36</xdr:col>
      <xdr:colOff>165100</xdr:colOff>
      <xdr:row>56</xdr:row>
      <xdr:rowOff>134265</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150792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40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18100</xdr:rowOff>
    </xdr:from>
    <xdr:to>
      <xdr:col>55</xdr:col>
      <xdr:colOff>50800</xdr:colOff>
      <xdr:row>56</xdr:row>
      <xdr:rowOff>119700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6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167977</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59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115515</xdr:rowOff>
    </xdr:from>
    <xdr:to>
      <xdr:col>50</xdr:col>
      <xdr:colOff>165100</xdr:colOff>
      <xdr:row>57</xdr:row>
      <xdr:rowOff>45665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71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36792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80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131599</xdr:rowOff>
    </xdr:from>
    <xdr:to>
      <xdr:col>46</xdr:col>
      <xdr:colOff>38100</xdr:colOff>
      <xdr:row>57</xdr:row>
      <xdr:rowOff>61749</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73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52876</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8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151455</xdr:rowOff>
    </xdr:from>
    <xdr:to>
      <xdr:col>41</xdr:col>
      <xdr:colOff>101600</xdr:colOff>
      <xdr:row>57</xdr:row>
      <xdr:rowOff>81605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75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72732</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84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37024</xdr:rowOff>
    </xdr:from>
    <xdr:to>
      <xdr:col>36</xdr:col>
      <xdr:colOff>165100</xdr:colOff>
      <xdr:row>57</xdr:row>
      <xdr:rowOff>138624</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80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129751</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990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13551</xdr:rowOff>
    </xdr:from>
    <xdr:to>
      <xdr:col>54</xdr:col>
      <xdr:colOff>189865</xdr:colOff>
      <xdr:row>78</xdr:row>
      <xdr:rowOff>58319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015051"/>
          <a:ext cx="1270" cy="1416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62146</xdr:rowOff>
    </xdr:from>
    <xdr:ext cx="469744"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58319</xdr:rowOff>
    </xdr:from>
    <xdr:to>
      <xdr:col>55</xdr:col>
      <xdr:colOff>88900</xdr:colOff>
      <xdr:row>78</xdr:row>
      <xdr:rowOff>58319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43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131678</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13551</xdr:rowOff>
    </xdr:from>
    <xdr:to>
      <xdr:col>55</xdr:col>
      <xdr:colOff>88900</xdr:colOff>
      <xdr:row>70</xdr:row>
      <xdr:rowOff>13551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0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143244</xdr:rowOff>
    </xdr:from>
    <xdr:to>
      <xdr:col>55</xdr:col>
      <xdr:colOff>0</xdr:colOff>
      <xdr:row>77</xdr:row>
      <xdr:rowOff>99219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173444"/>
          <a:ext cx="838200" cy="12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136027</xdr:rowOff>
    </xdr:from>
    <xdr:ext cx="534377"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282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113150</xdr:rowOff>
    </xdr:from>
    <xdr:to>
      <xdr:col>55</xdr:col>
      <xdr:colOff>50800</xdr:colOff>
      <xdr:row>76</xdr:row>
      <xdr:rowOff>43300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29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99219</xdr:rowOff>
    </xdr:from>
    <xdr:to>
      <xdr:col>50</xdr:col>
      <xdr:colOff>114300</xdr:colOff>
      <xdr:row>77</xdr:row>
      <xdr:rowOff>136671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3300869"/>
          <a:ext cx="889000" cy="3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126543</xdr:rowOff>
    </xdr:from>
    <xdr:to>
      <xdr:col>50</xdr:col>
      <xdr:colOff>165100</xdr:colOff>
      <xdr:row>77</xdr:row>
      <xdr:rowOff>56693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73220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29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134175</xdr:rowOff>
    </xdr:from>
    <xdr:to>
      <xdr:col>45</xdr:col>
      <xdr:colOff>177800</xdr:colOff>
      <xdr:row>77</xdr:row>
      <xdr:rowOff>136671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7861300" y="13335825"/>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92805</xdr:rowOff>
    </xdr:from>
    <xdr:to>
      <xdr:col>46</xdr:col>
      <xdr:colOff>38100</xdr:colOff>
      <xdr:row>77</xdr:row>
      <xdr:rowOff>22955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39482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103276</xdr:rowOff>
    </xdr:from>
    <xdr:to>
      <xdr:col>41</xdr:col>
      <xdr:colOff>50800</xdr:colOff>
      <xdr:row>77</xdr:row>
      <xdr:rowOff>134175</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6972300" y="13304926"/>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49543</xdr:rowOff>
    </xdr:from>
    <xdr:to>
      <xdr:col>41</xdr:col>
      <xdr:colOff>101600</xdr:colOff>
      <xdr:row>77</xdr:row>
      <xdr:rowOff>151143</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167670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0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12357</xdr:rowOff>
    </xdr:from>
    <xdr:to>
      <xdr:col>36</xdr:col>
      <xdr:colOff>165100</xdr:colOff>
      <xdr:row>77</xdr:row>
      <xdr:rowOff>113957</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130484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92444</xdr:rowOff>
    </xdr:from>
    <xdr:to>
      <xdr:col>55</xdr:col>
      <xdr:colOff>50800</xdr:colOff>
      <xdr:row>77</xdr:row>
      <xdr:rowOff>22594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1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70871</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10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48419</xdr:rowOff>
    </xdr:from>
    <xdr:to>
      <xdr:col>50</xdr:col>
      <xdr:colOff>165100</xdr:colOff>
      <xdr:row>77</xdr:row>
      <xdr:rowOff>150019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25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141146</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372111" y="1334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85871</xdr:rowOff>
    </xdr:from>
    <xdr:to>
      <xdr:col>46</xdr:col>
      <xdr:colOff>38100</xdr:colOff>
      <xdr:row>78</xdr:row>
      <xdr:rowOff>16021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28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7148</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483111" y="1338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83375</xdr:rowOff>
    </xdr:from>
    <xdr:to>
      <xdr:col>41</xdr:col>
      <xdr:colOff>101600</xdr:colOff>
      <xdr:row>78</xdr:row>
      <xdr:rowOff>13525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28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4652</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594111" y="1337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52476</xdr:rowOff>
    </xdr:from>
    <xdr:to>
      <xdr:col>36</xdr:col>
      <xdr:colOff>165100</xdr:colOff>
      <xdr:row>77</xdr:row>
      <xdr:rowOff>154076</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2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145203</xdr:rowOff>
    </xdr:from>
    <xdr:ext cx="534377"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05111" y="1334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126879</xdr:rowOff>
    </xdr:from>
    <xdr:to>
      <xdr:col>54</xdr:col>
      <xdr:colOff>189865</xdr:colOff>
      <xdr:row>99</xdr:row>
      <xdr:rowOff>22813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728829"/>
          <a:ext cx="1270" cy="126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29822</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70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22813</xdr:rowOff>
    </xdr:from>
    <xdr:to>
      <xdr:col>55</xdr:col>
      <xdr:colOff>88900</xdr:colOff>
      <xdr:row>99</xdr:row>
      <xdr:rowOff>22813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99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73556</xdr:rowOff>
    </xdr:from>
    <xdr:ext cx="690189"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504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126879</xdr:rowOff>
    </xdr:from>
    <xdr:to>
      <xdr:col>55</xdr:col>
      <xdr:colOff>88900</xdr:colOff>
      <xdr:row>91</xdr:row>
      <xdr:rowOff>126879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72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6136</xdr:rowOff>
    </xdr:from>
    <xdr:to>
      <xdr:col>55</xdr:col>
      <xdr:colOff>0</xdr:colOff>
      <xdr:row>99</xdr:row>
      <xdr:rowOff>12119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6979686"/>
          <a:ext cx="838200" cy="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118721</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749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95844</xdr:rowOff>
    </xdr:from>
    <xdr:to>
      <xdr:col>55</xdr:col>
      <xdr:colOff>50800</xdr:colOff>
      <xdr:row>99</xdr:row>
      <xdr:rowOff>25994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89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8192</xdr:rowOff>
    </xdr:from>
    <xdr:to>
      <xdr:col>50</xdr:col>
      <xdr:colOff>114300</xdr:colOff>
      <xdr:row>99</xdr:row>
      <xdr:rowOff>12119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981742"/>
          <a:ext cx="889000" cy="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102733</xdr:rowOff>
    </xdr:from>
    <xdr:to>
      <xdr:col>50</xdr:col>
      <xdr:colOff>165100</xdr:colOff>
      <xdr:row>99</xdr:row>
      <xdr:rowOff>32883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49410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6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8192</xdr:rowOff>
    </xdr:from>
    <xdr:to>
      <xdr:col>45</xdr:col>
      <xdr:colOff>177800</xdr:colOff>
      <xdr:row>99</xdr:row>
      <xdr:rowOff>10716</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6981742"/>
          <a:ext cx="8890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125454</xdr:rowOff>
    </xdr:from>
    <xdr:to>
      <xdr:col>46</xdr:col>
      <xdr:colOff>38100</xdr:colOff>
      <xdr:row>99</xdr:row>
      <xdr:rowOff>55604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72131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7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4535</xdr:rowOff>
    </xdr:from>
    <xdr:to>
      <xdr:col>41</xdr:col>
      <xdr:colOff>50800</xdr:colOff>
      <xdr:row>99</xdr:row>
      <xdr:rowOff>10716</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6978085"/>
          <a:ext cx="889000" cy="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122899</xdr:rowOff>
    </xdr:from>
    <xdr:to>
      <xdr:col>41</xdr:col>
      <xdr:colOff>101600</xdr:colOff>
      <xdr:row>99</xdr:row>
      <xdr:rowOff>53049</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69576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125566</xdr:rowOff>
    </xdr:from>
    <xdr:to>
      <xdr:col>36</xdr:col>
      <xdr:colOff>165100</xdr:colOff>
      <xdr:row>99</xdr:row>
      <xdr:rowOff>55716</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46843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70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126786</xdr:rowOff>
    </xdr:from>
    <xdr:to>
      <xdr:col>55</xdr:col>
      <xdr:colOff>50800</xdr:colOff>
      <xdr:row>99</xdr:row>
      <xdr:rowOff>56936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92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74270</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87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132769</xdr:rowOff>
    </xdr:from>
    <xdr:to>
      <xdr:col>50</xdr:col>
      <xdr:colOff>165100</xdr:colOff>
      <xdr:row>99</xdr:row>
      <xdr:rowOff>62919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93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54046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70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128842</xdr:rowOff>
    </xdr:from>
    <xdr:to>
      <xdr:col>46</xdr:col>
      <xdr:colOff>38100</xdr:colOff>
      <xdr:row>99</xdr:row>
      <xdr:rowOff>58992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93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50119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702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131366</xdr:rowOff>
    </xdr:from>
    <xdr:to>
      <xdr:col>41</xdr:col>
      <xdr:colOff>101600</xdr:colOff>
      <xdr:row>99</xdr:row>
      <xdr:rowOff>61516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93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52643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702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125185</xdr:rowOff>
    </xdr:from>
    <xdr:to>
      <xdr:col>36</xdr:col>
      <xdr:colOff>165100</xdr:colOff>
      <xdr:row>99</xdr:row>
      <xdr:rowOff>55335</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92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71862</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70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8712</xdr:rowOff>
    </xdr:from>
    <xdr:to>
      <xdr:col>85</xdr:col>
      <xdr:colOff>126364</xdr:colOff>
      <xdr:row>37</xdr:row>
      <xdr:rowOff>114211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152212"/>
          <a:ext cx="1269" cy="13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118038</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4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114211</xdr:rowOff>
    </xdr:from>
    <xdr:to>
      <xdr:col>86</xdr:col>
      <xdr:colOff>25400</xdr:colOff>
      <xdr:row>37</xdr:row>
      <xdr:rowOff>114211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4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126839</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492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8712</xdr:rowOff>
    </xdr:from>
    <xdr:to>
      <xdr:col>86</xdr:col>
      <xdr:colOff>25400</xdr:colOff>
      <xdr:row>30</xdr:row>
      <xdr:rowOff>8712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1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41802</xdr:rowOff>
    </xdr:from>
    <xdr:to>
      <xdr:col>85</xdr:col>
      <xdr:colOff>127000</xdr:colOff>
      <xdr:row>37</xdr:row>
      <xdr:rowOff>64681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385452"/>
          <a:ext cx="838200" cy="2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163060</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599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140183</xdr:rowOff>
    </xdr:from>
    <xdr:to>
      <xdr:col>85</xdr:col>
      <xdr:colOff>177800</xdr:colOff>
      <xdr:row>36</xdr:row>
      <xdr:rowOff>70333</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56013</xdr:rowOff>
    </xdr:from>
    <xdr:to>
      <xdr:col>81</xdr:col>
      <xdr:colOff>50800</xdr:colOff>
      <xdr:row>37</xdr:row>
      <xdr:rowOff>64681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399663"/>
          <a:ext cx="8890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4318</xdr:rowOff>
    </xdr:from>
    <xdr:to>
      <xdr:col>81</xdr:col>
      <xdr:colOff>101600</xdr:colOff>
      <xdr:row>36</xdr:row>
      <xdr:rowOff>105918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122445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9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56013</xdr:rowOff>
    </xdr:from>
    <xdr:to>
      <xdr:col>76</xdr:col>
      <xdr:colOff>114300</xdr:colOff>
      <xdr:row>37</xdr:row>
      <xdr:rowOff>99142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399663"/>
          <a:ext cx="889000" cy="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42913</xdr:rowOff>
    </xdr:from>
    <xdr:to>
      <xdr:col>76</xdr:col>
      <xdr:colOff>165100</xdr:colOff>
      <xdr:row>36</xdr:row>
      <xdr:rowOff>144513</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161040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9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93847</xdr:rowOff>
    </xdr:from>
    <xdr:to>
      <xdr:col>71</xdr:col>
      <xdr:colOff>177800</xdr:colOff>
      <xdr:row>37</xdr:row>
      <xdr:rowOff>99142</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437497"/>
          <a:ext cx="8890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70479</xdr:rowOff>
    </xdr:from>
    <xdr:to>
      <xdr:col>72</xdr:col>
      <xdr:colOff>38100</xdr:colOff>
      <xdr:row>37</xdr:row>
      <xdr:rowOff>629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17156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1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8166</xdr:rowOff>
    </xdr:from>
    <xdr:to>
      <xdr:col>67</xdr:col>
      <xdr:colOff>101600</xdr:colOff>
      <xdr:row>36</xdr:row>
      <xdr:rowOff>109766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126293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5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162452</xdr:rowOff>
    </xdr:from>
    <xdr:to>
      <xdr:col>85</xdr:col>
      <xdr:colOff>177800</xdr:colOff>
      <xdr:row>37</xdr:row>
      <xdr:rowOff>92602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33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77379</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4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13881</xdr:rowOff>
    </xdr:from>
    <xdr:to>
      <xdr:col>81</xdr:col>
      <xdr:colOff>101600</xdr:colOff>
      <xdr:row>37</xdr:row>
      <xdr:rowOff>115481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35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106608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4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5213</xdr:rowOff>
    </xdr:from>
    <xdr:to>
      <xdr:col>76</xdr:col>
      <xdr:colOff>165100</xdr:colOff>
      <xdr:row>37</xdr:row>
      <xdr:rowOff>106813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34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97940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44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48342</xdr:rowOff>
    </xdr:from>
    <xdr:to>
      <xdr:col>72</xdr:col>
      <xdr:colOff>38100</xdr:colOff>
      <xdr:row>37</xdr:row>
      <xdr:rowOff>149942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39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141070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4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43047</xdr:rowOff>
    </xdr:from>
    <xdr:to>
      <xdr:col>67</xdr:col>
      <xdr:colOff>101600</xdr:colOff>
      <xdr:row>37</xdr:row>
      <xdr:rowOff>144647</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38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135774</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47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116655</xdr:rowOff>
    </xdr:from>
    <xdr:to>
      <xdr:col>85</xdr:col>
      <xdr:colOff>126364</xdr:colOff>
      <xdr:row>58</xdr:row>
      <xdr:rowOff>72589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6317595" y="8689155"/>
          <a:ext cx="1269" cy="132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76416</xdr:rowOff>
    </xdr:from>
    <xdr:ext cx="534377" cy="25904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6370300"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72589</xdr:rowOff>
    </xdr:from>
    <xdr:to>
      <xdr:col>86</xdr:col>
      <xdr:colOff>25400</xdr:colOff>
      <xdr:row>58</xdr:row>
      <xdr:rowOff>72589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10016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63332</xdr:rowOff>
    </xdr:from>
    <xdr:ext cx="599010" cy="259045"/>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6370300" y="84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170,117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116655</xdr:rowOff>
    </xdr:from>
    <xdr:to>
      <xdr:col>86</xdr:col>
      <xdr:colOff>25400</xdr:colOff>
      <xdr:row>50</xdr:row>
      <xdr:rowOff>116655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86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95145</xdr:rowOff>
    </xdr:from>
    <xdr:to>
      <xdr:col>85</xdr:col>
      <xdr:colOff>127000</xdr:colOff>
      <xdr:row>56</xdr:row>
      <xdr:rowOff>124809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5481300" y="9696345"/>
          <a:ext cx="838200" cy="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86747</xdr:rowOff>
    </xdr:from>
    <xdr:ext cx="534377" cy="259045"/>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6370300" y="968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108320</xdr:rowOff>
    </xdr:from>
    <xdr:to>
      <xdr:col>85</xdr:col>
      <xdr:colOff>177800</xdr:colOff>
      <xdr:row>57</xdr:row>
      <xdr:rowOff>38470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6268700" y="970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124809</xdr:rowOff>
    </xdr:from>
    <xdr:to>
      <xdr:col>81</xdr:col>
      <xdr:colOff>50800</xdr:colOff>
      <xdr:row>58</xdr:row>
      <xdr:rowOff>97235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4592300" y="9726009"/>
          <a:ext cx="889000" cy="31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56134</xdr:rowOff>
    </xdr:from>
    <xdr:to>
      <xdr:col>81</xdr:col>
      <xdr:colOff>101600</xdr:colOff>
      <xdr:row>56</xdr:row>
      <xdr:rowOff>157734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4305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2811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4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97235</xdr:rowOff>
    </xdr:from>
    <xdr:to>
      <xdr:col>76</xdr:col>
      <xdr:colOff>114300</xdr:colOff>
      <xdr:row>58</xdr:row>
      <xdr:rowOff>158107</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3703300" y="10041335"/>
          <a:ext cx="889000" cy="6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68304</xdr:rowOff>
    </xdr:from>
    <xdr:to>
      <xdr:col>76</xdr:col>
      <xdr:colOff>165100</xdr:colOff>
      <xdr:row>57</xdr:row>
      <xdr:rowOff>169904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541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14981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61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140419</xdr:rowOff>
    </xdr:from>
    <xdr:to>
      <xdr:col>71</xdr:col>
      <xdr:colOff>177800</xdr:colOff>
      <xdr:row>58</xdr:row>
      <xdr:rowOff>158107</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2814300" y="10084519"/>
          <a:ext cx="889000" cy="1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79332</xdr:rowOff>
    </xdr:from>
    <xdr:to>
      <xdr:col>72</xdr:col>
      <xdr:colOff>38100</xdr:colOff>
      <xdr:row>58</xdr:row>
      <xdr:rowOff>9482</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652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26009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89815</xdr:rowOff>
    </xdr:from>
    <xdr:to>
      <xdr:col>67</xdr:col>
      <xdr:colOff>101600</xdr:colOff>
      <xdr:row>58</xdr:row>
      <xdr:rowOff>19965</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763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36492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44345</xdr:rowOff>
    </xdr:from>
    <xdr:to>
      <xdr:col>85</xdr:col>
      <xdr:colOff>177800</xdr:colOff>
      <xdr:row>56</xdr:row>
      <xdr:rowOff>145945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6268700" y="964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67222</xdr:rowOff>
    </xdr:from>
    <xdr:ext cx="534377" cy="25904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6370300" y="949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74009</xdr:rowOff>
    </xdr:from>
    <xdr:to>
      <xdr:col>81</xdr:col>
      <xdr:colOff>101600</xdr:colOff>
      <xdr:row>57</xdr:row>
      <xdr:rowOff>4159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430500" y="967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166736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14111" y="976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46435</xdr:rowOff>
    </xdr:from>
    <xdr:to>
      <xdr:col>76</xdr:col>
      <xdr:colOff>165100</xdr:colOff>
      <xdr:row>58</xdr:row>
      <xdr:rowOff>148035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541500" y="999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139162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4325111" y="1008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107307</xdr:rowOff>
    </xdr:from>
    <xdr:to>
      <xdr:col>72</xdr:col>
      <xdr:colOff>38100</xdr:colOff>
      <xdr:row>59</xdr:row>
      <xdr:rowOff>37457</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652500" y="100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28584</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436111" y="1014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89619</xdr:rowOff>
    </xdr:from>
    <xdr:to>
      <xdr:col>67</xdr:col>
      <xdr:colOff>101600</xdr:colOff>
      <xdr:row>59</xdr:row>
      <xdr:rowOff>19769</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763500" y="1003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10896</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547111" y="1012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107541</xdr:rowOff>
    </xdr:from>
    <xdr:to>
      <xdr:col>85</xdr:col>
      <xdr:colOff>126364</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109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149627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22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54218</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8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107541</xdr:rowOff>
    </xdr:from>
    <xdr:to>
      <xdr:col>86</xdr:col>
      <xdr:colOff>25400</xdr:colOff>
      <xdr:row>70</xdr:row>
      <xdr:rowOff>107541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10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69653</xdr:rowOff>
    </xdr:from>
    <xdr:to>
      <xdr:col>85</xdr:col>
      <xdr:colOff>127000</xdr:colOff>
      <xdr:row>78</xdr:row>
      <xdr:rowOff>123788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3442753"/>
          <a:ext cx="838200" cy="5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22626</xdr:rowOff>
    </xdr:from>
    <xdr:ext cx="534377"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95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44199</xdr:rowOff>
    </xdr:from>
    <xdr:to>
      <xdr:col>85</xdr:col>
      <xdr:colOff>177800</xdr:colOff>
      <xdr:row>78</xdr:row>
      <xdr:rowOff>145799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1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123788</xdr:rowOff>
    </xdr:from>
    <xdr:to>
      <xdr:col>81</xdr:col>
      <xdr:colOff>50800</xdr:colOff>
      <xdr:row>78</xdr:row>
      <xdr:rowOff>133800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4592300" y="13496888"/>
          <a:ext cx="889000" cy="1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51747</xdr:rowOff>
    </xdr:from>
    <xdr:to>
      <xdr:col>81</xdr:col>
      <xdr:colOff>101600</xdr:colOff>
      <xdr:row>78</xdr:row>
      <xdr:rowOff>153347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424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169874</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14111" y="132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133800</xdr:rowOff>
    </xdr:from>
    <xdr:to>
      <xdr:col>76</xdr:col>
      <xdr:colOff>114300</xdr:colOff>
      <xdr:row>78</xdr:row>
      <xdr:rowOff>135586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3506900"/>
          <a:ext cx="8890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81361</xdr:rowOff>
    </xdr:from>
    <xdr:to>
      <xdr:col>76</xdr:col>
      <xdr:colOff>165100</xdr:colOff>
      <xdr:row>79</xdr:row>
      <xdr:rowOff>11511</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28038</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2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135586</xdr:rowOff>
    </xdr:from>
    <xdr:to>
      <xdr:col>71</xdr:col>
      <xdr:colOff>177800</xdr:colOff>
      <xdr:row>78</xdr:row>
      <xdr:rowOff>139700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350868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83032</xdr:rowOff>
    </xdr:from>
    <xdr:to>
      <xdr:col>72</xdr:col>
      <xdr:colOff>38100</xdr:colOff>
      <xdr:row>79</xdr:row>
      <xdr:rowOff>13182</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29709</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83990</xdr:rowOff>
    </xdr:from>
    <xdr:to>
      <xdr:col>67</xdr:col>
      <xdr:colOff>101600</xdr:colOff>
      <xdr:row>79</xdr:row>
      <xdr:rowOff>14140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30667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18853</xdr:rowOff>
    </xdr:from>
    <xdr:to>
      <xdr:col>85</xdr:col>
      <xdr:colOff>177800</xdr:colOff>
      <xdr:row>78</xdr:row>
      <xdr:rowOff>120453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39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149680</xdr:rowOff>
    </xdr:from>
    <xdr:ext cx="534377"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17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72988</xdr:rowOff>
    </xdr:from>
    <xdr:to>
      <xdr:col>81</xdr:col>
      <xdr:colOff>101600</xdr:colOff>
      <xdr:row>79</xdr:row>
      <xdr:rowOff>3138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4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165715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46428" y="135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83000</xdr:rowOff>
    </xdr:from>
    <xdr:to>
      <xdr:col>76</xdr:col>
      <xdr:colOff>165100</xdr:colOff>
      <xdr:row>79</xdr:row>
      <xdr:rowOff>13150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4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4277</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357428" y="135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84786</xdr:rowOff>
    </xdr:from>
    <xdr:to>
      <xdr:col>72</xdr:col>
      <xdr:colOff>38100</xdr:colOff>
      <xdr:row>79</xdr:row>
      <xdr:rowOff>14936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4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6063</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68428" y="1355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91573</xdr:rowOff>
    </xdr:from>
    <xdr:to>
      <xdr:col>85</xdr:col>
      <xdr:colOff>126364</xdr:colOff>
      <xdr:row>98</xdr:row>
      <xdr:rowOff>154552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693523"/>
          <a:ext cx="1269" cy="126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158379</xdr:rowOff>
    </xdr:from>
    <xdr:ext cx="469744"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6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154552</xdr:rowOff>
    </xdr:from>
    <xdr:to>
      <xdr:col>86</xdr:col>
      <xdr:colOff>25400</xdr:colOff>
      <xdr:row>98</xdr:row>
      <xdr:rowOff>154552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5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38250</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46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91573</xdr:rowOff>
    </xdr:from>
    <xdr:to>
      <xdr:col>86</xdr:col>
      <xdr:colOff>25400</xdr:colOff>
      <xdr:row>91</xdr:row>
      <xdr:rowOff>91573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69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137224</xdr:rowOff>
    </xdr:from>
    <xdr:to>
      <xdr:col>85</xdr:col>
      <xdr:colOff>127000</xdr:colOff>
      <xdr:row>96</xdr:row>
      <xdr:rowOff>151191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596424"/>
          <a:ext cx="838200" cy="1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149062</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265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126185</xdr:rowOff>
    </xdr:from>
    <xdr:to>
      <xdr:col>85</xdr:col>
      <xdr:colOff>177800</xdr:colOff>
      <xdr:row>96</xdr:row>
      <xdr:rowOff>56335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4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151191</xdr:rowOff>
    </xdr:from>
    <xdr:to>
      <xdr:col>81</xdr:col>
      <xdr:colOff>50800</xdr:colOff>
      <xdr:row>96</xdr:row>
      <xdr:rowOff>166712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610391"/>
          <a:ext cx="889000" cy="1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158973</xdr:rowOff>
    </xdr:from>
    <xdr:to>
      <xdr:col>81</xdr:col>
      <xdr:colOff>101600</xdr:colOff>
      <xdr:row>96</xdr:row>
      <xdr:rowOff>89123</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44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105650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22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166712</xdr:rowOff>
    </xdr:from>
    <xdr:to>
      <xdr:col>76</xdr:col>
      <xdr:colOff>114300</xdr:colOff>
      <xdr:row>97</xdr:row>
      <xdr:rowOff>12126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625912"/>
          <a:ext cx="889000" cy="1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166563</xdr:rowOff>
    </xdr:from>
    <xdr:to>
      <xdr:col>76</xdr:col>
      <xdr:colOff>165100</xdr:colOff>
      <xdr:row>96</xdr:row>
      <xdr:rowOff>96713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113240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22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12126</xdr:rowOff>
    </xdr:from>
    <xdr:to>
      <xdr:col>71</xdr:col>
      <xdr:colOff>177800</xdr:colOff>
      <xdr:row>97</xdr:row>
      <xdr:rowOff>23648</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642776"/>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162387</xdr:rowOff>
    </xdr:from>
    <xdr:to>
      <xdr:col>72</xdr:col>
      <xdr:colOff>38100</xdr:colOff>
      <xdr:row>96</xdr:row>
      <xdr:rowOff>92537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45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109064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22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8593</xdr:rowOff>
    </xdr:from>
    <xdr:to>
      <xdr:col>67</xdr:col>
      <xdr:colOff>101600</xdr:colOff>
      <xdr:row>96</xdr:row>
      <xdr:rowOff>110193</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4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126720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2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86424</xdr:rowOff>
    </xdr:from>
    <xdr:to>
      <xdr:col>85</xdr:col>
      <xdr:colOff>177800</xdr:colOff>
      <xdr:row>97</xdr:row>
      <xdr:rowOff>16574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54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64851</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52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100391</xdr:rowOff>
    </xdr:from>
    <xdr:to>
      <xdr:col>81</xdr:col>
      <xdr:colOff>101600</xdr:colOff>
      <xdr:row>97</xdr:row>
      <xdr:rowOff>30541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5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21668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65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115912</xdr:rowOff>
    </xdr:from>
    <xdr:to>
      <xdr:col>76</xdr:col>
      <xdr:colOff>165100</xdr:colOff>
      <xdr:row>97</xdr:row>
      <xdr:rowOff>46062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5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37189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66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132776</xdr:rowOff>
    </xdr:from>
    <xdr:to>
      <xdr:col>72</xdr:col>
      <xdr:colOff>38100</xdr:colOff>
      <xdr:row>97</xdr:row>
      <xdr:rowOff>62926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59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54053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68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144298</xdr:rowOff>
    </xdr:from>
    <xdr:to>
      <xdr:col>67</xdr:col>
      <xdr:colOff>101600</xdr:colOff>
      <xdr:row>97</xdr:row>
      <xdr:rowOff>74448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60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65575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69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114316</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800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31767</xdr:rowOff>
    </xdr:from>
    <xdr:ext cx="313932"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5468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8890</xdr:rowOff>
    </xdr:from>
    <xdr:to>
      <xdr:col>116</xdr:col>
      <xdr:colOff>114300</xdr:colOff>
      <xdr:row>39</xdr:row>
      <xdr:rowOff>110490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69867</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4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127017</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77333" y="6470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2359</xdr:rowOff>
    </xdr:from>
    <xdr:to>
      <xdr:col>102</xdr:col>
      <xdr:colOff>165100</xdr:colOff>
      <xdr:row>39</xdr:row>
      <xdr:rowOff>103959</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68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120485</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88333" y="6464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17599</xdr:rowOff>
    </xdr:from>
    <xdr:to>
      <xdr:col>98</xdr:col>
      <xdr:colOff>38100</xdr:colOff>
      <xdr:row>39</xdr:row>
      <xdr:rowOff>119199</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7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135726</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99333" y="6479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158766</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673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全体的に類似団体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内</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平均を下回って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今後も一層の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歳出削減に努めてい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農林水産業費、商工費の増加が目立っているが、総務費は定額給付金給付事業費の増によるもの、農林水産業費は担い手育成支援事業費の増によるもの、商工費はふるさと寄付金の返礼品購入に要した消耗品費の増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歳出においては、人件費をはじめ経常経費の削減、事務事業の整理・統合など</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による経費抑制に努めている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歳入においては、市税等の滞納整理の強化、住民負担の適正化、あらゆる事業において国・県の補助対象事業となりうるかの検討など</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確保に努めている。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長野県中野市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「連結実質赤字比率」については、平成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年度から赤字がないため数値はないが、今後もより健全な運営が必要である。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29351264</v>
      </c>
      <c r="BO4" s="464"/>
      <c r="BP4" s="464"/>
      <c r="BQ4" s="464"/>
      <c r="BR4" s="464"/>
      <c r="BS4" s="464"/>
      <c r="BT4" s="464"/>
      <c r="BU4" s="465"/>
      <c r="BV4" s="463">
        <v>23440895</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2.7</v>
      </c>
      <c r="CU4" s="648"/>
      <c r="CV4" s="648"/>
      <c r="CW4" s="648"/>
      <c r="CX4" s="648"/>
      <c r="CY4" s="648"/>
      <c r="CZ4" s="648"/>
      <c r="DA4" s="649"/>
      <c r="DB4" s="647">
        <v>4.2</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28950427</v>
      </c>
      <c r="BO5" s="469"/>
      <c r="BP5" s="469"/>
      <c r="BQ5" s="469"/>
      <c r="BR5" s="469"/>
      <c r="BS5" s="469"/>
      <c r="BT5" s="469"/>
      <c r="BU5" s="470"/>
      <c r="BV5" s="468">
        <v>22256776</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91.7</v>
      </c>
      <c r="CU5" s="439"/>
      <c r="CV5" s="439"/>
      <c r="CW5" s="439"/>
      <c r="CX5" s="439"/>
      <c r="CY5" s="439"/>
      <c r="CZ5" s="439"/>
      <c r="DA5" s="440"/>
      <c r="DB5" s="438">
        <v>91.7</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400837</v>
      </c>
      <c r="BO6" s="469"/>
      <c r="BP6" s="469"/>
      <c r="BQ6" s="469"/>
      <c r="BR6" s="469"/>
      <c r="BS6" s="469"/>
      <c r="BT6" s="469"/>
      <c r="BU6" s="470"/>
      <c r="BV6" s="468">
        <v>1184119</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95.9</v>
      </c>
      <c r="CU6" s="622"/>
      <c r="CV6" s="622"/>
      <c r="CW6" s="622"/>
      <c r="CX6" s="622"/>
      <c r="CY6" s="622"/>
      <c r="CZ6" s="622"/>
      <c r="DA6" s="623"/>
      <c r="DB6" s="621">
        <v>95.9</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93</v>
      </c>
      <c r="AV7" s="526"/>
      <c r="AW7" s="526"/>
      <c r="AX7" s="526"/>
      <c r="AY7" s="448" t="s">
        <v>105</v>
      </c>
      <c r="AZ7" s="449"/>
      <c r="BA7" s="449"/>
      <c r="BB7" s="449"/>
      <c r="BC7" s="449"/>
      <c r="BD7" s="449"/>
      <c r="BE7" s="449"/>
      <c r="BF7" s="449"/>
      <c r="BG7" s="449"/>
      <c r="BH7" s="449"/>
      <c r="BI7" s="449"/>
      <c r="BJ7" s="449"/>
      <c r="BK7" s="449"/>
      <c r="BL7" s="449"/>
      <c r="BM7" s="450"/>
      <c r="BN7" s="468">
        <v>54862</v>
      </c>
      <c r="BO7" s="469"/>
      <c r="BP7" s="469"/>
      <c r="BQ7" s="469"/>
      <c r="BR7" s="469"/>
      <c r="BS7" s="469"/>
      <c r="BT7" s="469"/>
      <c r="BU7" s="470"/>
      <c r="BV7" s="468">
        <v>676105</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12666399</v>
      </c>
      <c r="CU7" s="469"/>
      <c r="CV7" s="469"/>
      <c r="CW7" s="469"/>
      <c r="CX7" s="469"/>
      <c r="CY7" s="469"/>
      <c r="CZ7" s="469"/>
      <c r="DA7" s="470"/>
      <c r="DB7" s="468">
        <v>12152978</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345975</v>
      </c>
      <c r="BO8" s="469"/>
      <c r="BP8" s="469"/>
      <c r="BQ8" s="469"/>
      <c r="BR8" s="469"/>
      <c r="BS8" s="469"/>
      <c r="BT8" s="469"/>
      <c r="BU8" s="470"/>
      <c r="BV8" s="468">
        <v>508014</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0.54</v>
      </c>
      <c r="CU8" s="582"/>
      <c r="CV8" s="582"/>
      <c r="CW8" s="582"/>
      <c r="CX8" s="582"/>
      <c r="CY8" s="582"/>
      <c r="CZ8" s="582"/>
      <c r="DA8" s="583"/>
      <c r="DB8" s="581">
        <v>0.54</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42338</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-162039</v>
      </c>
      <c r="BO9" s="469"/>
      <c r="BP9" s="469"/>
      <c r="BQ9" s="469"/>
      <c r="BR9" s="469"/>
      <c r="BS9" s="469"/>
      <c r="BT9" s="469"/>
      <c r="BU9" s="470"/>
      <c r="BV9" s="468">
        <v>123102</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14.8</v>
      </c>
      <c r="CU9" s="439"/>
      <c r="CV9" s="439"/>
      <c r="CW9" s="439"/>
      <c r="CX9" s="439"/>
      <c r="CY9" s="439"/>
      <c r="CZ9" s="439"/>
      <c r="DA9" s="440"/>
      <c r="DB9" s="438">
        <v>15.2</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43909</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261100</v>
      </c>
      <c r="BO10" s="469"/>
      <c r="BP10" s="469"/>
      <c r="BQ10" s="469"/>
      <c r="BR10" s="469"/>
      <c r="BS10" s="469"/>
      <c r="BT10" s="469"/>
      <c r="BU10" s="470"/>
      <c r="BV10" s="468">
        <v>191841</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120</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43969</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93</v>
      </c>
      <c r="AV12" s="526"/>
      <c r="AW12" s="526"/>
      <c r="AX12" s="526"/>
      <c r="AY12" s="448" t="s">
        <v>135</v>
      </c>
      <c r="AZ12" s="449"/>
      <c r="BA12" s="449"/>
      <c r="BB12" s="449"/>
      <c r="BC12" s="449"/>
      <c r="BD12" s="449"/>
      <c r="BE12" s="449"/>
      <c r="BF12" s="449"/>
      <c r="BG12" s="449"/>
      <c r="BH12" s="449"/>
      <c r="BI12" s="449"/>
      <c r="BJ12" s="449"/>
      <c r="BK12" s="449"/>
      <c r="BL12" s="449"/>
      <c r="BM12" s="450"/>
      <c r="BN12" s="468">
        <v>650000</v>
      </c>
      <c r="BO12" s="469"/>
      <c r="BP12" s="469"/>
      <c r="BQ12" s="469"/>
      <c r="BR12" s="469"/>
      <c r="BS12" s="469"/>
      <c r="BT12" s="469"/>
      <c r="BU12" s="470"/>
      <c r="BV12" s="468">
        <v>750000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43179</v>
      </c>
      <c r="S13" s="572"/>
      <c r="T13" s="572"/>
      <c r="U13" s="572"/>
      <c r="V13" s="573"/>
      <c r="W13" s="559" t="s">
        <v>138</v>
      </c>
      <c r="X13" s="481"/>
      <c r="Y13" s="481"/>
      <c r="Z13" s="481"/>
      <c r="AA13" s="481"/>
      <c r="AB13" s="482"/>
      <c r="AC13" s="444">
        <v>5823</v>
      </c>
      <c r="AD13" s="445"/>
      <c r="AE13" s="445"/>
      <c r="AF13" s="445"/>
      <c r="AG13" s="446"/>
      <c r="AH13" s="444">
        <v>6143</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-550939</v>
      </c>
      <c r="BO13" s="469"/>
      <c r="BP13" s="469"/>
      <c r="BQ13" s="469"/>
      <c r="BR13" s="469"/>
      <c r="BS13" s="469"/>
      <c r="BT13" s="469"/>
      <c r="BU13" s="470"/>
      <c r="BV13" s="468">
        <v>-435057</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7.1</v>
      </c>
      <c r="CU13" s="439"/>
      <c r="CV13" s="439"/>
      <c r="CW13" s="439"/>
      <c r="CX13" s="439"/>
      <c r="CY13" s="439"/>
      <c r="CZ13" s="439"/>
      <c r="DA13" s="440"/>
      <c r="DB13" s="438">
        <v>6.4</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44344</v>
      </c>
      <c r="S14" s="572"/>
      <c r="T14" s="572"/>
      <c r="U14" s="572"/>
      <c r="V14" s="573"/>
      <c r="W14" s="574"/>
      <c r="X14" s="484"/>
      <c r="Y14" s="484"/>
      <c r="Z14" s="484"/>
      <c r="AA14" s="484"/>
      <c r="AB14" s="485"/>
      <c r="AC14" s="564">
        <v>23.8</v>
      </c>
      <c r="AD14" s="565"/>
      <c r="AE14" s="565"/>
      <c r="AF14" s="565"/>
      <c r="AG14" s="566"/>
      <c r="AH14" s="564">
        <v>24.8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145</v>
      </c>
      <c r="CU14" s="576"/>
      <c r="CV14" s="576"/>
      <c r="CW14" s="576"/>
      <c r="CX14" s="576"/>
      <c r="CY14" s="576"/>
      <c r="CZ14" s="576"/>
      <c r="DA14" s="577"/>
      <c r="DB14" s="575" t="s">
        <v>145</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146</v>
      </c>
      <c r="N15" s="569"/>
      <c r="O15" s="569"/>
      <c r="P15" s="569"/>
      <c r="Q15" s="570"/>
      <c r="R15" s="571">
        <v>43578</v>
      </c>
      <c r="S15" s="572"/>
      <c r="T15" s="572"/>
      <c r="U15" s="572"/>
      <c r="V15" s="573"/>
      <c r="W15" s="559" t="s">
        <v>147</v>
      </c>
      <c r="X15" s="481"/>
      <c r="Y15" s="481"/>
      <c r="Z15" s="481"/>
      <c r="AA15" s="481"/>
      <c r="AB15" s="482"/>
      <c r="AC15" s="444">
        <v>5757</v>
      </c>
      <c r="AD15" s="445"/>
      <c r="AE15" s="445"/>
      <c r="AF15" s="445"/>
      <c r="AG15" s="446"/>
      <c r="AH15" s="444">
        <v>5985</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5680612</v>
      </c>
      <c r="BO15" s="464"/>
      <c r="BP15" s="464"/>
      <c r="BQ15" s="464"/>
      <c r="BR15" s="464"/>
      <c r="BS15" s="464"/>
      <c r="BT15" s="464"/>
      <c r="BU15" s="465"/>
      <c r="BV15" s="463">
        <v>5379659</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23.5</v>
      </c>
      <c r="AD16" s="565"/>
      <c r="AE16" s="565"/>
      <c r="AF16" s="565"/>
      <c r="AG16" s="566"/>
      <c r="AH16" s="564">
        <v>24.2</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10554787</v>
      </c>
      <c r="BO16" s="469"/>
      <c r="BP16" s="469"/>
      <c r="BQ16" s="469"/>
      <c r="BR16" s="469"/>
      <c r="BS16" s="469"/>
      <c r="BT16" s="469"/>
      <c r="BU16" s="470"/>
      <c r="BV16" s="468">
        <v>10046052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12929</v>
      </c>
      <c r="AD17" s="445"/>
      <c r="AE17" s="445"/>
      <c r="AF17" s="445"/>
      <c r="AG17" s="446"/>
      <c r="AH17" s="444">
        <v>12607</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7187028</v>
      </c>
      <c r="BO17" s="469"/>
      <c r="BP17" s="469"/>
      <c r="BQ17" s="469"/>
      <c r="BR17" s="469"/>
      <c r="BS17" s="469"/>
      <c r="BT17" s="469"/>
      <c r="BU17" s="470"/>
      <c r="BV17" s="468">
        <v>6823441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112.18</v>
      </c>
      <c r="M18" s="533"/>
      <c r="N18" s="533"/>
      <c r="O18" s="533"/>
      <c r="P18" s="533"/>
      <c r="Q18" s="533"/>
      <c r="R18" s="534"/>
      <c r="S18" s="534"/>
      <c r="T18" s="534"/>
      <c r="U18" s="534"/>
      <c r="V18" s="535"/>
      <c r="W18" s="549"/>
      <c r="X18" s="550"/>
      <c r="Y18" s="550"/>
      <c r="Z18" s="550"/>
      <c r="AA18" s="550"/>
      <c r="AB18" s="560"/>
      <c r="AC18" s="432">
        <v>52.8</v>
      </c>
      <c r="AD18" s="433"/>
      <c r="AE18" s="433"/>
      <c r="AF18" s="433"/>
      <c r="AG18" s="536"/>
      <c r="AH18" s="432">
        <v>51</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11568855</v>
      </c>
      <c r="BO18" s="469"/>
      <c r="BP18" s="469"/>
      <c r="BQ18" s="469"/>
      <c r="BR18" s="469"/>
      <c r="BS18" s="469"/>
      <c r="BT18" s="469"/>
      <c r="BU18" s="470"/>
      <c r="BV18" s="468">
        <v>11477043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377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16462455</v>
      </c>
      <c r="BO19" s="469"/>
      <c r="BP19" s="469"/>
      <c r="BQ19" s="469"/>
      <c r="BR19" s="469"/>
      <c r="BS19" s="469"/>
      <c r="BT19" s="469"/>
      <c r="BU19" s="470"/>
      <c r="BV19" s="468">
        <v>15548531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15799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19694159</v>
      </c>
      <c r="BO23" s="469"/>
      <c r="BP23" s="469"/>
      <c r="BQ23" s="469"/>
      <c r="BR23" s="469"/>
      <c r="BS23" s="469"/>
      <c r="BT23" s="469"/>
      <c r="BU23" s="470"/>
      <c r="BV23" s="468">
        <v>20427695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5633</v>
      </c>
      <c r="R24" s="445"/>
      <c r="S24" s="445"/>
      <c r="T24" s="445"/>
      <c r="U24" s="445"/>
      <c r="V24" s="446"/>
      <c r="W24" s="510"/>
      <c r="X24" s="501"/>
      <c r="Y24" s="502"/>
      <c r="Z24" s="441" t="s">
        <v>171</v>
      </c>
      <c r="AA24" s="442"/>
      <c r="AB24" s="442"/>
      <c r="AC24" s="442"/>
      <c r="AD24" s="442"/>
      <c r="AE24" s="442"/>
      <c r="AF24" s="442"/>
      <c r="AG24" s="443"/>
      <c r="AH24" s="444">
        <v>384</v>
      </c>
      <c r="AI24" s="445"/>
      <c r="AJ24" s="445"/>
      <c r="AK24" s="445"/>
      <c r="AL24" s="446"/>
      <c r="AM24" s="444">
        <v>1127808</v>
      </c>
      <c r="AN24" s="445"/>
      <c r="AO24" s="445"/>
      <c r="AP24" s="445"/>
      <c r="AQ24" s="445"/>
      <c r="AR24" s="446"/>
      <c r="AS24" s="444">
        <v>2937</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12043159</v>
      </c>
      <c r="BO24" s="469"/>
      <c r="BP24" s="469"/>
      <c r="BQ24" s="469"/>
      <c r="BR24" s="469"/>
      <c r="BS24" s="469"/>
      <c r="BT24" s="469"/>
      <c r="BU24" s="470"/>
      <c r="BV24" s="468">
        <v>12421253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6562</v>
      </c>
      <c r="R25" s="445"/>
      <c r="S25" s="445"/>
      <c r="T25" s="445"/>
      <c r="U25" s="445"/>
      <c r="V25" s="446"/>
      <c r="W25" s="510"/>
      <c r="X25" s="501"/>
      <c r="Y25" s="502"/>
      <c r="Z25" s="441" t="s">
        <v>174</v>
      </c>
      <c r="AA25" s="442"/>
      <c r="AB25" s="442"/>
      <c r="AC25" s="442"/>
      <c r="AD25" s="442"/>
      <c r="AE25" s="442"/>
      <c r="AF25" s="442"/>
      <c r="AG25" s="443"/>
      <c r="AH25" s="444" t="s">
        <v>145</v>
      </c>
      <c r="AI25" s="445"/>
      <c r="AJ25" s="445"/>
      <c r="AK25" s="445"/>
      <c r="AL25" s="446"/>
      <c r="AM25" s="444" t="s">
        <v>145</v>
      </c>
      <c r="AN25" s="445"/>
      <c r="AO25" s="445"/>
      <c r="AP25" s="445"/>
      <c r="AQ25" s="445"/>
      <c r="AR25" s="446"/>
      <c r="AS25" s="444" t="s">
        <v>145</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656205</v>
      </c>
      <c r="BO25" s="464"/>
      <c r="BP25" s="464"/>
      <c r="BQ25" s="464"/>
      <c r="BR25" s="464"/>
      <c r="BS25" s="464"/>
      <c r="BT25" s="464"/>
      <c r="BU25" s="465"/>
      <c r="BV25" s="463">
        <v>930126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5884</v>
      </c>
      <c r="R26" s="445"/>
      <c r="S26" s="445"/>
      <c r="T26" s="445"/>
      <c r="U26" s="445"/>
      <c r="V26" s="446"/>
      <c r="W26" s="510"/>
      <c r="X26" s="501"/>
      <c r="Y26" s="502"/>
      <c r="Z26" s="441" t="s">
        <v>177</v>
      </c>
      <c r="AA26" s="523"/>
      <c r="AB26" s="523"/>
      <c r="AC26" s="523"/>
      <c r="AD26" s="523"/>
      <c r="AE26" s="523"/>
      <c r="AF26" s="523"/>
      <c r="AG26" s="524"/>
      <c r="AH26" s="444">
        <v>9</v>
      </c>
      <c r="AI26" s="445"/>
      <c r="AJ26" s="445"/>
      <c r="AK26" s="445"/>
      <c r="AL26" s="446"/>
      <c r="AM26" s="444">
        <v>30141</v>
      </c>
      <c r="AN26" s="445"/>
      <c r="AO26" s="445"/>
      <c r="AP26" s="445"/>
      <c r="AQ26" s="445"/>
      <c r="AR26" s="446"/>
      <c r="AS26" s="444">
        <v>3349</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145</v>
      </c>
      <c r="BO26" s="469"/>
      <c r="BP26" s="469"/>
      <c r="BQ26" s="469"/>
      <c r="BR26" s="469"/>
      <c r="BS26" s="469"/>
      <c r="BT26" s="469"/>
      <c r="BU26" s="470"/>
      <c r="BV26" s="468" t="s">
        <v>145</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3765</v>
      </c>
      <c r="R27" s="445"/>
      <c r="S27" s="445"/>
      <c r="T27" s="445"/>
      <c r="U27" s="445"/>
      <c r="V27" s="446"/>
      <c r="W27" s="510"/>
      <c r="X27" s="501"/>
      <c r="Y27" s="502"/>
      <c r="Z27" s="441" t="s">
        <v>180</v>
      </c>
      <c r="AA27" s="442"/>
      <c r="AB27" s="442"/>
      <c r="AC27" s="442"/>
      <c r="AD27" s="442"/>
      <c r="AE27" s="442"/>
      <c r="AF27" s="442"/>
      <c r="AG27" s="443"/>
      <c r="AH27" s="444">
        <v>1</v>
      </c>
      <c r="AI27" s="445"/>
      <c r="AJ27" s="445"/>
      <c r="AK27" s="445"/>
      <c r="AL27" s="446"/>
      <c r="AM27" s="444" t="s">
        <v>181</v>
      </c>
      <c r="AN27" s="445"/>
      <c r="AO27" s="445"/>
      <c r="AP27" s="445"/>
      <c r="AQ27" s="445"/>
      <c r="AR27" s="446"/>
      <c r="AS27" s="444" t="s">
        <v>181</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t="s">
        <v>145</v>
      </c>
      <c r="BO27" s="472"/>
      <c r="BP27" s="472"/>
      <c r="BQ27" s="472"/>
      <c r="BR27" s="472"/>
      <c r="BS27" s="472"/>
      <c r="BT27" s="472"/>
      <c r="BU27" s="473"/>
      <c r="BV27" s="471" t="s">
        <v>145</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3187</v>
      </c>
      <c r="R28" s="445"/>
      <c r="S28" s="445"/>
      <c r="T28" s="445"/>
      <c r="U28" s="445"/>
      <c r="V28" s="446"/>
      <c r="W28" s="510"/>
      <c r="X28" s="501"/>
      <c r="Y28" s="502"/>
      <c r="Z28" s="441" t="s">
        <v>184</v>
      </c>
      <c r="AA28" s="442"/>
      <c r="AB28" s="442"/>
      <c r="AC28" s="442"/>
      <c r="AD28" s="442"/>
      <c r="AE28" s="442"/>
      <c r="AF28" s="442"/>
      <c r="AG28" s="443"/>
      <c r="AH28" s="444" t="s">
        <v>128</v>
      </c>
      <c r="AI28" s="445"/>
      <c r="AJ28" s="445"/>
      <c r="AK28" s="445"/>
      <c r="AL28" s="446"/>
      <c r="AM28" s="444" t="s">
        <v>145</v>
      </c>
      <c r="AN28" s="445"/>
      <c r="AO28" s="445"/>
      <c r="AP28" s="445"/>
      <c r="AQ28" s="445"/>
      <c r="AR28" s="446"/>
      <c r="AS28" s="444" t="s">
        <v>145</v>
      </c>
      <c r="AT28" s="445"/>
      <c r="AU28" s="445"/>
      <c r="AV28" s="445"/>
      <c r="AW28" s="445"/>
      <c r="AX28" s="447"/>
      <c r="AY28" s="451" t="s">
        <v>185</v>
      </c>
      <c r="AZ28" s="452"/>
      <c r="BA28" s="452"/>
      <c r="BB28" s="453"/>
      <c r="BC28" s="460" t="s">
        <v>47</v>
      </c>
      <c r="BD28" s="461"/>
      <c r="BE28" s="461"/>
      <c r="BF28" s="461"/>
      <c r="BG28" s="461"/>
      <c r="BH28" s="461"/>
      <c r="BI28" s="461"/>
      <c r="BJ28" s="461"/>
      <c r="BK28" s="461"/>
      <c r="BL28" s="461"/>
      <c r="BM28" s="462"/>
      <c r="BN28" s="463">
        <v>1968662</v>
      </c>
      <c r="BO28" s="464"/>
      <c r="BP28" s="464"/>
      <c r="BQ28" s="464"/>
      <c r="BR28" s="464"/>
      <c r="BS28" s="464"/>
      <c r="BT28" s="464"/>
      <c r="BU28" s="465"/>
      <c r="BV28" s="463">
        <v>2357562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18</v>
      </c>
      <c r="M29" s="445"/>
      <c r="N29" s="445"/>
      <c r="O29" s="445"/>
      <c r="P29" s="446"/>
      <c r="Q29" s="444">
        <v>2963</v>
      </c>
      <c r="R29" s="445"/>
      <c r="S29" s="445"/>
      <c r="T29" s="445"/>
      <c r="U29" s="445"/>
      <c r="V29" s="446"/>
      <c r="W29" s="511"/>
      <c r="X29" s="512"/>
      <c r="Y29" s="513"/>
      <c r="Z29" s="441" t="s">
        <v>187</v>
      </c>
      <c r="AA29" s="442"/>
      <c r="AB29" s="442"/>
      <c r="AC29" s="442"/>
      <c r="AD29" s="442"/>
      <c r="AE29" s="442"/>
      <c r="AF29" s="442"/>
      <c r="AG29" s="443"/>
      <c r="AH29" s="444">
        <v>385</v>
      </c>
      <c r="AI29" s="445"/>
      <c r="AJ29" s="445"/>
      <c r="AK29" s="445"/>
      <c r="AL29" s="446"/>
      <c r="AM29" s="444">
        <v>1131037</v>
      </c>
      <c r="AN29" s="445"/>
      <c r="AO29" s="445"/>
      <c r="AP29" s="445"/>
      <c r="AQ29" s="445"/>
      <c r="AR29" s="446"/>
      <c r="AS29" s="444">
        <v>2938</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505015</v>
      </c>
      <c r="BO29" s="469"/>
      <c r="BP29" s="469"/>
      <c r="BQ29" s="469"/>
      <c r="BR29" s="469"/>
      <c r="BS29" s="469"/>
      <c r="BT29" s="469"/>
      <c r="BU29" s="470"/>
      <c r="BV29" s="468">
        <v>601315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97.1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6130248</v>
      </c>
      <c r="BO30" s="472"/>
      <c r="BP30" s="472"/>
      <c r="BQ30" s="472"/>
      <c r="BR30" s="472"/>
      <c r="BS30" s="472"/>
      <c r="BT30" s="472"/>
      <c r="BU30" s="473"/>
      <c r="BV30" s="471">
        <v>6059889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197</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196</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中野市国民健康保険事業特別会計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中野市下水道事業会計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岳南広域消防組合</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信州なかの産業・観光公社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中野市後期高齢者医療事業特別会計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中野市水道事業会計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北信保健衛生施設組合（一般会計）</v>
      </c>
      <c r="BZ35" s="426"/>
      <c r="CA35" s="426"/>
      <c r="CB35" s="426"/>
      <c r="CC35" s="426"/>
      <c r="CD35" s="426"/>
      <c r="CE35" s="426"/>
      <c r="CF35" s="426"/>
      <c r="CG35" s="426"/>
      <c r="CH35" s="426"/>
      <c r="CI35" s="426"/>
      <c r="CJ35" s="426"/>
      <c r="CK35" s="426"/>
      <c r="CL35" s="426"/>
      <c r="CM35" s="426"/>
      <c r="CN35" s="214"/>
      <c r="CO35" s="427">
        <f t="shared" ref="CO35:CO43" si="3">IF(CQ35="","",CO34+1)</f>
        <v>18</v>
      </c>
      <c r="CP35" s="427"/>
      <c r="CQ35" s="426" t="str">
        <f>IF('各会計、関係団体の財政状況及び健全化判断比率'!BS8="","",'各会計、関係団体の財政状況及び健全化判断比率'!BS8)</f>
        <v>北信食肉センター</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中野市介護保険事業特別会計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（斎場事業特別会計）</v>
      </c>
      <c r="BZ36" s="426"/>
      <c r="CA36" s="426"/>
      <c r="CB36" s="426"/>
      <c r="CC36" s="426"/>
      <c r="CD36" s="426"/>
      <c r="CE36" s="426"/>
      <c r="CF36" s="426"/>
      <c r="CG36" s="426"/>
      <c r="CH36" s="426"/>
      <c r="CI36" s="426"/>
      <c r="CJ36" s="426"/>
      <c r="CK36" s="426"/>
      <c r="CL36" s="426"/>
      <c r="CM36" s="426"/>
      <c r="CN36" s="214"/>
      <c r="CO36" s="427">
        <f t="shared" si="3"/>
        <v>19</v>
      </c>
      <c r="CP36" s="427"/>
      <c r="CQ36" s="426" t="str">
        <f>IF('各会計、関係団体の財政状況及び健全化判断比率'!BS9="","",'各会計、関係団体の財政状況及び健全化判断比率'!BS9)</f>
        <v>中野市土地開発公社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（じん芥処理事業特別会計）</v>
      </c>
      <c r="BZ37" s="426"/>
      <c r="CA37" s="426"/>
      <c r="CB37" s="426"/>
      <c r="CC37" s="426"/>
      <c r="CD37" s="426"/>
      <c r="CE37" s="426"/>
      <c r="CF37" s="426"/>
      <c r="CG37" s="426"/>
      <c r="CH37" s="426"/>
      <c r="CI37" s="426"/>
      <c r="CJ37" s="426"/>
      <c r="CK37" s="426"/>
      <c r="CL37" s="426"/>
      <c r="CM37" s="426"/>
      <c r="CN37" s="214"/>
      <c r="CO37" s="427">
        <f t="shared" si="3"/>
        <v>20</v>
      </c>
      <c r="CP37" s="427"/>
      <c r="CQ37" s="426" t="str">
        <f>IF('各会計、関係団体の財政状況及び健全化判断比率'!BS10="","",'各会計、関係団体の財政状況及び健全化判断比率'!BS10)</f>
        <v>斑尾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北信広域連合（一般会計）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（養護老人ホーム事業特別会計）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（特別養護老人ホーム事業特別会計）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14</v>
      </c>
      <c r="BX41" s="427"/>
      <c r="BY41" s="426" t="str">
        <f>IF('各会計、関係団体の財政状況及び健全化判断比率'!B75="","",'各会計、関係団体の財政状況及び健全化判断比率'!B75)</f>
        <v>長野県市町村自治振興組合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15</v>
      </c>
      <c r="BX42" s="427"/>
      <c r="BY42" s="426" t="str">
        <f>IF('各会計、関係団体の財政状況及び健全化判断比率'!B76="","",'各会計、関係団体の財政状況及び健全化判断比率'!B76)</f>
        <v>長野県後期高齢者医療広域連合（一般会計）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16</v>
      </c>
      <c r="BX43" s="427"/>
      <c r="BY43" s="426" t="str">
        <f>IF('各会計、関係団体の財政状況及び健全化判断比率'!B77="","",'各会計、関係団体の財政状況及び健全化判断比率'!B77)</f>
        <v>長野県後期高齢者医療広域連合（後期高齢者医療事業会計）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8eExaxY3txLJ3w1tNARoDbKThCOWk2209vuOdC7OHASiR1XHtMPkNWicC3a0fMTwowtIrGO/7lpvQlKFJCA+UQ==" saltValue="kHFr9JQTCxUXn0a6UcrLh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50" t="s">
        <v>559</v>
      </c>
      <c r="D34" s="1250"/>
      <c r="E34" s="1251"/>
      <c r="F34" s="32">
        <v>10.77</v>
      </c>
      <c r="G34" s="33">
        <v>12.98</v>
      </c>
      <c r="H34" s="33">
        <v>15.66</v>
      </c>
      <c r="I34" s="33">
        <v>18.46</v>
      </c>
      <c r="J34" s="34">
        <v>20.45</v>
      </c>
      <c r="K34" s="22"/>
      <c r="L34" s="22"/>
      <c r="M34" s="22"/>
      <c r="N34" s="22"/>
      <c r="O34" s="22"/>
      <c r="P34" s="22"/>
    </row>
    <row r="35" spans="1:16" ht="39" customHeight="1" x14ac:dyDescent="0.15">
      <c r="A35" s="22"/>
      <c r="B35" s="35"/>
      <c r="C35" s="1244" t="s">
        <v>560</v>
      </c>
      <c r="D35" s="1245"/>
      <c r="E35" s="1246"/>
      <c r="F35" s="36">
        <v>6.84</v>
      </c>
      <c r="G35" s="37">
        <v>8.69</v>
      </c>
      <c r="H35" s="37">
        <v>10.59</v>
      </c>
      <c r="I35" s="37">
        <v>12.32</v>
      </c>
      <c r="J35" s="38">
        <v>13.08</v>
      </c>
      <c r="K35" s="22"/>
      <c r="L35" s="22"/>
      <c r="M35" s="22"/>
      <c r="N35" s="22"/>
      <c r="O35" s="22"/>
      <c r="P35" s="22"/>
    </row>
    <row r="36" spans="1:16" ht="39" customHeight="1" x14ac:dyDescent="0.15">
      <c r="A36" s="22"/>
      <c r="B36" s="35"/>
      <c r="C36" s="1244" t="s">
        <v>561</v>
      </c>
      <c r="D36" s="1245"/>
      <c r="E36" s="1246"/>
      <c r="F36" s="36">
        <v>2.66</v>
      </c>
      <c r="G36" s="37">
        <v>3.19</v>
      </c>
      <c r="H36" s="37">
        <v>3.1</v>
      </c>
      <c r="I36" s="37">
        <v>4.18</v>
      </c>
      <c r="J36" s="38">
        <v>2.73</v>
      </c>
      <c r="K36" s="22"/>
      <c r="L36" s="22"/>
      <c r="M36" s="22"/>
      <c r="N36" s="22"/>
      <c r="O36" s="22"/>
      <c r="P36" s="22"/>
    </row>
    <row r="37" spans="1:16" ht="39" customHeight="1" x14ac:dyDescent="0.15">
      <c r="A37" s="22"/>
      <c r="B37" s="35"/>
      <c r="C37" s="1244" t="s">
        <v>562</v>
      </c>
      <c r="D37" s="1245"/>
      <c r="E37" s="1246"/>
      <c r="F37" s="36">
        <v>0.22</v>
      </c>
      <c r="G37" s="37">
        <v>0.72</v>
      </c>
      <c r="H37" s="37">
        <v>0.42</v>
      </c>
      <c r="I37" s="37">
        <v>0.39</v>
      </c>
      <c r="J37" s="38">
        <v>0.96</v>
      </c>
      <c r="K37" s="22"/>
      <c r="L37" s="22"/>
      <c r="M37" s="22"/>
      <c r="N37" s="22"/>
      <c r="O37" s="22"/>
      <c r="P37" s="22"/>
    </row>
    <row r="38" spans="1:16" ht="39" customHeight="1" x14ac:dyDescent="0.15">
      <c r="A38" s="22"/>
      <c r="B38" s="35"/>
      <c r="C38" s="1244" t="s">
        <v>563</v>
      </c>
      <c r="D38" s="1245"/>
      <c r="E38" s="1246"/>
      <c r="F38" s="36">
        <v>0.64</v>
      </c>
      <c r="G38" s="37">
        <v>0.82</v>
      </c>
      <c r="H38" s="37">
        <v>0.99</v>
      </c>
      <c r="I38" s="37">
        <v>0.68</v>
      </c>
      <c r="J38" s="38">
        <v>0.67</v>
      </c>
      <c r="K38" s="22"/>
      <c r="L38" s="22"/>
      <c r="M38" s="22"/>
      <c r="N38" s="22"/>
      <c r="O38" s="22"/>
      <c r="P38" s="22"/>
    </row>
    <row r="39" spans="1:16" ht="39" customHeight="1" x14ac:dyDescent="0.15">
      <c r="A39" s="22"/>
      <c r="B39" s="35"/>
      <c r="C39" s="1244" t="s">
        <v>564</v>
      </c>
      <c r="D39" s="1245"/>
      <c r="E39" s="1246"/>
      <c r="F39" s="36">
        <v>0.04</v>
      </c>
      <c r="G39" s="37">
        <v>0.22</v>
      </c>
      <c r="H39" s="37">
        <v>0.1</v>
      </c>
      <c r="I39" s="37">
        <v>0.05</v>
      </c>
      <c r="J39" s="38">
        <v>0.05</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565</v>
      </c>
      <c r="D42" s="1245"/>
      <c r="E42" s="1246"/>
      <c r="F42" s="36" t="s">
        <v>510</v>
      </c>
      <c r="G42" s="37" t="s">
        <v>510</v>
      </c>
      <c r="H42" s="37" t="s">
        <v>510</v>
      </c>
      <c r="I42" s="37" t="s">
        <v>510</v>
      </c>
      <c r="J42" s="38" t="s">
        <v>510</v>
      </c>
      <c r="K42" s="22"/>
      <c r="L42" s="22"/>
      <c r="M42" s="22"/>
      <c r="N42" s="22"/>
      <c r="O42" s="22"/>
      <c r="P42" s="22"/>
    </row>
    <row r="43" spans="1:16" ht="39" customHeight="1" thickBot="1" x14ac:dyDescent="0.2">
      <c r="A43" s="22"/>
      <c r="B43" s="40"/>
      <c r="C43" s="1247" t="s">
        <v>566</v>
      </c>
      <c r="D43" s="1248"/>
      <c r="E43" s="1249"/>
      <c r="F43" s="41" t="s">
        <v>510</v>
      </c>
      <c r="G43" s="42" t="s">
        <v>510</v>
      </c>
      <c r="H43" s="42" t="s">
        <v>510</v>
      </c>
      <c r="I43" s="42" t="s">
        <v>510</v>
      </c>
      <c r="J43" s="43" t="s">
        <v>510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zALMRJiZKMqacDNVuhonEyisS/WgY14prsaOpjOVg87EGLMFWBXuSw06DQ/z/bldbey3167/nXuf9fDI5YHBA==" saltValue="o97niCRZC2bvf6DAwAPI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2165</v>
      </c>
      <c r="L45" s="60">
        <v>2215</v>
      </c>
      <c r="M45" s="60">
        <v>2299</v>
      </c>
      <c r="N45" s="60">
        <v>2372</v>
      </c>
      <c r="O45" s="61">
        <v>2433</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510</v>
      </c>
      <c r="L46" s="64" t="s">
        <v>510</v>
      </c>
      <c r="M46" s="64" t="s">
        <v>510</v>
      </c>
      <c r="N46" s="64" t="s">
        <v>510</v>
      </c>
      <c r="O46" s="65" t="s">
        <v>510</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510</v>
      </c>
      <c r="L47" s="64" t="s">
        <v>510</v>
      </c>
      <c r="M47" s="64" t="s">
        <v>510</v>
      </c>
      <c r="N47" s="64" t="s">
        <v>510</v>
      </c>
      <c r="O47" s="65" t="s">
        <v>510</v>
      </c>
      <c r="P47" s="48"/>
      <c r="Q47" s="48"/>
      <c r="R47" s="48"/>
      <c r="S47" s="48"/>
      <c r="T47" s="48"/>
      <c r="U47" s="48"/>
    </row>
    <row r="48" spans="1:21" ht="30.75" customHeight="1" x14ac:dyDescent="0.15">
      <c r="A48" s="48"/>
      <c r="B48" s="1272"/>
      <c r="C48" s="1273"/>
      <c r="D48" s="62"/>
      <c r="E48" s="1254" t="s">
        <v>14</v>
      </c>
      <c r="F48" s="1254"/>
      <c r="G48" s="1254"/>
      <c r="H48" s="1254"/>
      <c r="I48" s="1254"/>
      <c r="J48" s="1255"/>
      <c r="K48" s="63">
        <v>983</v>
      </c>
      <c r="L48" s="64">
        <v>912</v>
      </c>
      <c r="M48" s="64">
        <v>995</v>
      </c>
      <c r="N48" s="64">
        <v>843</v>
      </c>
      <c r="O48" s="65">
        <v>686</v>
      </c>
      <c r="P48" s="48"/>
      <c r="Q48" s="48"/>
      <c r="R48" s="48"/>
      <c r="S48" s="48"/>
      <c r="T48" s="48"/>
      <c r="U48" s="48"/>
    </row>
    <row r="49" spans="1:21" ht="30.75" customHeight="1" x14ac:dyDescent="0.15">
      <c r="A49" s="48"/>
      <c r="B49" s="1272"/>
      <c r="C49" s="1273"/>
      <c r="D49" s="62"/>
      <c r="E49" s="1254" t="s">
        <v>15</v>
      </c>
      <c r="F49" s="1254"/>
      <c r="G49" s="1254"/>
      <c r="H49" s="1254"/>
      <c r="I49" s="1254"/>
      <c r="J49" s="1255"/>
      <c r="K49" s="63">
        <v>98</v>
      </c>
      <c r="L49" s="64">
        <v>95</v>
      </c>
      <c r="M49" s="64">
        <v>128</v>
      </c>
      <c r="N49" s="64">
        <v>111</v>
      </c>
      <c r="O49" s="65">
        <v>147</v>
      </c>
      <c r="P49" s="48"/>
      <c r="Q49" s="48"/>
      <c r="R49" s="48"/>
      <c r="S49" s="48"/>
      <c r="T49" s="48"/>
      <c r="U49" s="48"/>
    </row>
    <row r="50" spans="1:21" ht="30.75" customHeight="1" x14ac:dyDescent="0.15">
      <c r="A50" s="48"/>
      <c r="B50" s="1272"/>
      <c r="C50" s="1273"/>
      <c r="D50" s="62"/>
      <c r="E50" s="1254" t="s">
        <v>16</v>
      </c>
      <c r="F50" s="1254"/>
      <c r="G50" s="1254"/>
      <c r="H50" s="1254"/>
      <c r="I50" s="1254"/>
      <c r="J50" s="1255"/>
      <c r="K50" s="63">
        <v>18</v>
      </c>
      <c r="L50" s="64">
        <v>16</v>
      </c>
      <c r="M50" s="64">
        <v>8</v>
      </c>
      <c r="N50" s="64">
        <v>12</v>
      </c>
      <c r="O50" s="65">
        <v>10</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510</v>
      </c>
      <c r="L51" s="64" t="s">
        <v>510</v>
      </c>
      <c r="M51" s="64" t="s">
        <v>510</v>
      </c>
      <c r="N51" s="64" t="s">
        <v>510</v>
      </c>
      <c r="O51" s="65" t="s">
        <v>510</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2734</v>
      </c>
      <c r="L52" s="64">
        <v>2738</v>
      </c>
      <c r="M52" s="64">
        <v>2691</v>
      </c>
      <c r="N52" s="64">
        <v>2662</v>
      </c>
      <c r="O52" s="65">
        <v>2521</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530</v>
      </c>
      <c r="L53" s="69">
        <v>500</v>
      </c>
      <c r="M53" s="69">
        <v>739</v>
      </c>
      <c r="N53" s="69">
        <v>676</v>
      </c>
      <c r="O53" s="70">
        <v>755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60" t="s">
        <v>24</v>
      </c>
      <c r="C57" s="1261"/>
      <c r="D57" s="1264" t="s">
        <v>25</v>
      </c>
      <c r="E57" s="1265"/>
      <c r="F57" s="1265"/>
      <c r="G57" s="1265"/>
      <c r="H57" s="1265"/>
      <c r="I57" s="1265"/>
      <c r="J57" s="1266"/>
      <c r="K57" s="83"/>
      <c r="L57" s="84"/>
      <c r="M57" s="84"/>
      <c r="N57" s="84"/>
      <c r="O57" s="85"/>
    </row>
    <row r="58" spans="1:21" ht="31.5" customHeight="1" thickBot="1" x14ac:dyDescent="0.2">
      <c r="B58" s="1262"/>
      <c r="C58" s="1263"/>
      <c r="D58" s="1267" t="s">
        <v>26</v>
      </c>
      <c r="E58" s="1268"/>
      <c r="F58" s="1268"/>
      <c r="G58" s="1268"/>
      <c r="H58" s="1268"/>
      <c r="I58" s="1268"/>
      <c r="J58" s="126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AZv5kY9aaScKl/4kwv2QObMA6EPARET3g2CfIawWg+PU0RfNxEwIxDJIYrjZMmrJD3dUKehKXMyJgxPIHVEMg==" saltValue="AvfHlGbLf1Jv2T0Iqqrbb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551</v>
      </c>
      <c r="J40" s="100" t="s">
        <v>552</v>
      </c>
      <c r="K40" s="100" t="s">
        <v>553</v>
      </c>
      <c r="L40" s="100" t="s">
        <v>554</v>
      </c>
      <c r="M40" s="101" t="s">
        <v>555</v>
      </c>
    </row>
    <row r="41" spans="2:13" ht="27.75" customHeight="1" x14ac:dyDescent="0.15">
      <c r="B41" s="1290" t="s">
        <v>29</v>
      </c>
      <c r="C41" s="1291"/>
      <c r="D41" s="102"/>
      <c r="E41" s="1292" t="s">
        <v>30</v>
      </c>
      <c r="F41" s="1292"/>
      <c r="G41" s="1292"/>
      <c r="H41" s="1293"/>
      <c r="I41" s="103">
        <v>19366</v>
      </c>
      <c r="J41" s="104">
        <v>20830</v>
      </c>
      <c r="K41" s="104">
        <v>20437</v>
      </c>
      <c r="L41" s="104">
        <v>20428</v>
      </c>
      <c r="M41" s="105">
        <v>19694</v>
      </c>
    </row>
    <row r="42" spans="2:13" ht="27.75" customHeight="1" x14ac:dyDescent="0.15">
      <c r="B42" s="1280"/>
      <c r="C42" s="1281"/>
      <c r="D42" s="106"/>
      <c r="E42" s="1284" t="s">
        <v>31</v>
      </c>
      <c r="F42" s="1284"/>
      <c r="G42" s="1284"/>
      <c r="H42" s="1285"/>
      <c r="I42" s="107" t="s">
        <v>510</v>
      </c>
      <c r="J42" s="108" t="s">
        <v>510</v>
      </c>
      <c r="K42" s="108" t="s">
        <v>510</v>
      </c>
      <c r="L42" s="108" t="s">
        <v>510</v>
      </c>
      <c r="M42" s="109" t="s">
        <v>510</v>
      </c>
    </row>
    <row r="43" spans="2:13" ht="27.75" customHeight="1" x14ac:dyDescent="0.15">
      <c r="B43" s="1280"/>
      <c r="C43" s="1281"/>
      <c r="D43" s="106"/>
      <c r="E43" s="1284" t="s">
        <v>32</v>
      </c>
      <c r="F43" s="1284"/>
      <c r="G43" s="1284"/>
      <c r="H43" s="1285"/>
      <c r="I43" s="107">
        <v>17562</v>
      </c>
      <c r="J43" s="108">
        <v>14962</v>
      </c>
      <c r="K43" s="108">
        <v>14578</v>
      </c>
      <c r="L43" s="108">
        <v>12818</v>
      </c>
      <c r="M43" s="109">
        <v>11421</v>
      </c>
    </row>
    <row r="44" spans="2:13" ht="27.75" customHeight="1" x14ac:dyDescent="0.15">
      <c r="B44" s="1280"/>
      <c r="C44" s="1281"/>
      <c r="D44" s="106"/>
      <c r="E44" s="1284" t="s">
        <v>33</v>
      </c>
      <c r="F44" s="1284"/>
      <c r="G44" s="1284"/>
      <c r="H44" s="1285"/>
      <c r="I44" s="107">
        <v>1170</v>
      </c>
      <c r="J44" s="108">
        <v>1069</v>
      </c>
      <c r="K44" s="108">
        <v>947</v>
      </c>
      <c r="L44" s="108">
        <v>715</v>
      </c>
      <c r="M44" s="109">
        <v>692</v>
      </c>
    </row>
    <row r="45" spans="2:13" ht="27.75" customHeight="1" x14ac:dyDescent="0.15">
      <c r="B45" s="1280"/>
      <c r="C45" s="1281"/>
      <c r="D45" s="106"/>
      <c r="E45" s="1284" t="s">
        <v>34</v>
      </c>
      <c r="F45" s="1284"/>
      <c r="G45" s="1284"/>
      <c r="H45" s="1285"/>
      <c r="I45" s="107">
        <v>3174</v>
      </c>
      <c r="J45" s="108">
        <v>3001</v>
      </c>
      <c r="K45" s="108">
        <v>2948</v>
      </c>
      <c r="L45" s="108">
        <v>2969</v>
      </c>
      <c r="M45" s="109">
        <v>3178</v>
      </c>
    </row>
    <row r="46" spans="2:13" ht="27.75" customHeight="1" x14ac:dyDescent="0.15">
      <c r="B46" s="1280"/>
      <c r="C46" s="1281"/>
      <c r="D46" s="110"/>
      <c r="E46" s="1284" t="s">
        <v>35</v>
      </c>
      <c r="F46" s="1284"/>
      <c r="G46" s="1284"/>
      <c r="H46" s="1285"/>
      <c r="I46" s="107" t="s">
        <v>510</v>
      </c>
      <c r="J46" s="108" t="s">
        <v>510</v>
      </c>
      <c r="K46" s="108" t="s">
        <v>510</v>
      </c>
      <c r="L46" s="108" t="s">
        <v>510</v>
      </c>
      <c r="M46" s="109" t="s">
        <v>510</v>
      </c>
    </row>
    <row r="47" spans="2:13" ht="27.75" customHeight="1" x14ac:dyDescent="0.15">
      <c r="B47" s="1280"/>
      <c r="C47" s="1281"/>
      <c r="D47" s="111"/>
      <c r="E47" s="1294" t="s">
        <v>36</v>
      </c>
      <c r="F47" s="1295"/>
      <c r="G47" s="1295"/>
      <c r="H47" s="1296"/>
      <c r="I47" s="107" t="s">
        <v>510</v>
      </c>
      <c r="J47" s="108" t="s">
        <v>510</v>
      </c>
      <c r="K47" s="108" t="s">
        <v>510</v>
      </c>
      <c r="L47" s="108" t="s">
        <v>510</v>
      </c>
      <c r="M47" s="109" t="s">
        <v>510</v>
      </c>
    </row>
    <row r="48" spans="2:13" ht="27.75" customHeight="1" x14ac:dyDescent="0.15">
      <c r="B48" s="1280"/>
      <c r="C48" s="1281"/>
      <c r="D48" s="106"/>
      <c r="E48" s="1284" t="s">
        <v>37</v>
      </c>
      <c r="F48" s="1284"/>
      <c r="G48" s="1284"/>
      <c r="H48" s="1285"/>
      <c r="I48" s="107" t="s">
        <v>510</v>
      </c>
      <c r="J48" s="108" t="s">
        <v>510</v>
      </c>
      <c r="K48" s="108" t="s">
        <v>510</v>
      </c>
      <c r="L48" s="108" t="s">
        <v>510</v>
      </c>
      <c r="M48" s="109" t="s">
        <v>510</v>
      </c>
    </row>
    <row r="49" spans="2:13" ht="27.75" customHeight="1" x14ac:dyDescent="0.15">
      <c r="B49" s="1282"/>
      <c r="C49" s="1283"/>
      <c r="D49" s="106"/>
      <c r="E49" s="1284" t="s">
        <v>38</v>
      </c>
      <c r="F49" s="1284"/>
      <c r="G49" s="1284"/>
      <c r="H49" s="1285"/>
      <c r="I49" s="107" t="s">
        <v>510</v>
      </c>
      <c r="J49" s="108" t="s">
        <v>510</v>
      </c>
      <c r="K49" s="108" t="s">
        <v>510</v>
      </c>
      <c r="L49" s="108" t="s">
        <v>510</v>
      </c>
      <c r="M49" s="109" t="s">
        <v>510</v>
      </c>
    </row>
    <row r="50" spans="2:13" ht="27.75" customHeight="1" x14ac:dyDescent="0.15">
      <c r="B50" s="1278" t="s">
        <v>39</v>
      </c>
      <c r="C50" s="1279"/>
      <c r="D50" s="112"/>
      <c r="E50" s="1284" t="s">
        <v>40</v>
      </c>
      <c r="F50" s="1284"/>
      <c r="G50" s="1284"/>
      <c r="H50" s="1285"/>
      <c r="I50" s="107">
        <v>9939</v>
      </c>
      <c r="J50" s="108">
        <v>9674</v>
      </c>
      <c r="K50" s="108">
        <v>9384</v>
      </c>
      <c r="L50" s="108">
        <v>8781</v>
      </c>
      <c r="M50" s="109">
        <v>8378</v>
      </c>
    </row>
    <row r="51" spans="2:13" ht="27.75" customHeight="1" x14ac:dyDescent="0.15">
      <c r="B51" s="1280"/>
      <c r="C51" s="1281"/>
      <c r="D51" s="106"/>
      <c r="E51" s="1284" t="s">
        <v>41</v>
      </c>
      <c r="F51" s="1284"/>
      <c r="G51" s="1284"/>
      <c r="H51" s="1285"/>
      <c r="I51" s="107">
        <v>5635</v>
      </c>
      <c r="J51" s="108">
        <v>5470</v>
      </c>
      <c r="K51" s="108">
        <v>4529</v>
      </c>
      <c r="L51" s="108">
        <v>8937</v>
      </c>
      <c r="M51" s="109">
        <v>2983</v>
      </c>
    </row>
    <row r="52" spans="2:13" ht="27.75" customHeight="1" x14ac:dyDescent="0.15">
      <c r="B52" s="1282"/>
      <c r="C52" s="1283"/>
      <c r="D52" s="106"/>
      <c r="E52" s="1284" t="s">
        <v>42</v>
      </c>
      <c r="F52" s="1284"/>
      <c r="G52" s="1284"/>
      <c r="H52" s="1285"/>
      <c r="I52" s="107">
        <v>26032</v>
      </c>
      <c r="J52" s="108">
        <v>26455</v>
      </c>
      <c r="K52" s="108">
        <v>25426</v>
      </c>
      <c r="L52" s="108">
        <v>26222</v>
      </c>
      <c r="M52" s="109">
        <v>24331</v>
      </c>
    </row>
    <row r="53" spans="2:13" ht="27.75" customHeight="1" thickBot="1" x14ac:dyDescent="0.2">
      <c r="B53" s="1286" t="s">
        <v>43</v>
      </c>
      <c r="C53" s="1287"/>
      <c r="D53" s="113"/>
      <c r="E53" s="1288" t="s">
        <v>44</v>
      </c>
      <c r="F53" s="1288"/>
      <c r="G53" s="1288"/>
      <c r="H53" s="1289"/>
      <c r="I53" s="114">
        <v>-334</v>
      </c>
      <c r="J53" s="115">
        <v>-1738</v>
      </c>
      <c r="K53" s="115">
        <v>-429</v>
      </c>
      <c r="L53" s="115">
        <v>-7010</v>
      </c>
      <c r="M53" s="116">
        <v>-706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MIYB5msnYYVur+ddVusutlWvG/XIYA975K8lvr0Y6+Km9Pd6Bee3Ryo1Q2ic4uqjEIblJmSpmNqQJGwCB9ms3w==" saltValue="qy3yRwuH7bOssI2aFWTx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305" t="s">
        <v>47</v>
      </c>
      <c r="D55" s="1305"/>
      <c r="E55" s="1306"/>
      <c r="F55" s="128">
        <v>2916</v>
      </c>
      <c r="G55" s="128">
        <v>2358</v>
      </c>
      <c r="H55" s="129">
        <v>1969</v>
      </c>
    </row>
    <row r="56" spans="2:8" ht="52.5" customHeight="1" x14ac:dyDescent="0.15">
      <c r="B56" s="130"/>
      <c r="C56" s="1307" t="s">
        <v>48</v>
      </c>
      <c r="D56" s="1307"/>
      <c r="E56" s="1308"/>
      <c r="F56" s="131">
        <v>797</v>
      </c>
      <c r="G56" s="131">
        <v>601</v>
      </c>
      <c r="H56" s="132">
        <v>505</v>
      </c>
    </row>
    <row r="57" spans="2:8" ht="53.25" customHeight="1" x14ac:dyDescent="0.15">
      <c r="B57" s="130"/>
      <c r="C57" s="1309" t="s">
        <v>49</v>
      </c>
      <c r="D57" s="1309"/>
      <c r="E57" s="1310"/>
      <c r="F57" s="133">
        <v>6797</v>
      </c>
      <c r="G57" s="133">
        <v>6060</v>
      </c>
      <c r="H57" s="134">
        <v>6130</v>
      </c>
    </row>
    <row r="58" spans="2:8" ht="45.75" customHeight="1" x14ac:dyDescent="0.15">
      <c r="B58" s="135"/>
      <c r="C58" s="1297" t="s">
        <v>578</v>
      </c>
      <c r="D58" s="1298"/>
      <c r="E58" s="1299"/>
      <c r="F58" s="136">
        <v>3211</v>
      </c>
      <c r="G58" s="136">
        <v>2333</v>
      </c>
      <c r="H58" s="137">
        <v>2251</v>
      </c>
    </row>
    <row r="59" spans="2:8" ht="45.75" customHeight="1" x14ac:dyDescent="0.15">
      <c r="B59" s="135"/>
      <c r="C59" s="1297" t="s">
        <v>579</v>
      </c>
      <c r="D59" s="1298"/>
      <c r="E59" s="1299"/>
      <c r="F59" s="136">
        <v>1337</v>
      </c>
      <c r="G59" s="136">
        <v>1337</v>
      </c>
      <c r="H59" s="137">
        <v>1290</v>
      </c>
    </row>
    <row r="60" spans="2:8" ht="45.75" customHeight="1" x14ac:dyDescent="0.15">
      <c r="B60" s="135"/>
      <c r="C60" s="1297" t="s">
        <v>580</v>
      </c>
      <c r="D60" s="1298"/>
      <c r="E60" s="1299"/>
      <c r="F60" s="136">
        <v>949</v>
      </c>
      <c r="G60" s="136">
        <v>979</v>
      </c>
      <c r="H60" s="137">
        <v>1004</v>
      </c>
    </row>
    <row r="61" spans="2:8" ht="45.75" customHeight="1" x14ac:dyDescent="0.15">
      <c r="B61" s="135"/>
      <c r="C61" s="1297" t="s">
        <v>582</v>
      </c>
      <c r="D61" s="1298"/>
      <c r="E61" s="1299"/>
      <c r="F61" s="136">
        <v>295</v>
      </c>
      <c r="G61" s="136">
        <v>405</v>
      </c>
      <c r="H61" s="137">
        <v>569</v>
      </c>
    </row>
    <row r="62" spans="2:8" ht="45.75" customHeight="1" thickBot="1" x14ac:dyDescent="0.2">
      <c r="B62" s="138"/>
      <c r="C62" s="1300" t="s">
        <v>581</v>
      </c>
      <c r="D62" s="1301"/>
      <c r="E62" s="1302"/>
      <c r="F62" s="139">
        <v>443</v>
      </c>
      <c r="G62" s="139">
        <v>442</v>
      </c>
      <c r="H62" s="140">
        <v>436</v>
      </c>
    </row>
    <row r="63" spans="2:8" ht="52.5" customHeight="1" thickBot="1" x14ac:dyDescent="0.2">
      <c r="B63" s="141"/>
      <c r="C63" s="1303" t="s">
        <v>50</v>
      </c>
      <c r="D63" s="1303"/>
      <c r="E63" s="1304"/>
      <c r="F63" s="142">
        <v>10510</v>
      </c>
      <c r="G63" s="142">
        <v>9019</v>
      </c>
      <c r="H63" s="143">
        <v>8604</v>
      </c>
    </row>
    <row r="64" spans="2:8" ht="15" customHeight="1" x14ac:dyDescent="0.15"/>
  </sheetData>
  <sheetProtection algorithmName="SHA-512" hashValue="Zt/ExbUNYVIC6xpOeldPJQVFzDi0hLw0m+o2OmhaY48Twt9NuhRv4+cCDgDhV2YoWCj8jNXjFuw2vS8u+lyxAg==" saltValue="IqTBiEnn37p/OXKh3yN99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605</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598</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551</v>
      </c>
      <c r="BQ50" s="1324"/>
      <c r="BR50" s="1324"/>
      <c r="BS50" s="1324"/>
      <c r="BT50" s="1324"/>
      <c r="BU50" s="1324"/>
      <c r="BV50" s="1324"/>
      <c r="BW50" s="1324"/>
      <c r="BX50" s="1324" t="s">
        <v>552</v>
      </c>
      <c r="BY50" s="1324"/>
      <c r="BZ50" s="1324"/>
      <c r="CA50" s="1324"/>
      <c r="CB50" s="1324"/>
      <c r="CC50" s="1324"/>
      <c r="CD50" s="1324"/>
      <c r="CE50" s="1324"/>
      <c r="CF50" s="1324" t="s">
        <v>553</v>
      </c>
      <c r="CG50" s="1324"/>
      <c r="CH50" s="1324"/>
      <c r="CI50" s="1324"/>
      <c r="CJ50" s="1324"/>
      <c r="CK50" s="1324"/>
      <c r="CL50" s="1324"/>
      <c r="CM50" s="1324"/>
      <c r="CN50" s="1324" t="s">
        <v>554</v>
      </c>
      <c r="CO50" s="1324"/>
      <c r="CP50" s="1324"/>
      <c r="CQ50" s="1324"/>
      <c r="CR50" s="1324"/>
      <c r="CS50" s="1324"/>
      <c r="CT50" s="1324"/>
      <c r="CU50" s="1324"/>
      <c r="CV50" s="1324" t="s">
        <v>555</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599</v>
      </c>
      <c r="AO51" s="1327"/>
      <c r="AP51" s="1327"/>
      <c r="AQ51" s="1327"/>
      <c r="AR51" s="1327"/>
      <c r="AS51" s="1327"/>
      <c r="AT51" s="1327"/>
      <c r="AU51" s="1327"/>
      <c r="AV51" s="1327"/>
      <c r="AW51" s="1327"/>
      <c r="AX51" s="1327"/>
      <c r="AY51" s="1327"/>
      <c r="AZ51" s="1327"/>
      <c r="BA51" s="1327"/>
      <c r="BB51" s="1327" t="s">
        <v>600</v>
      </c>
      <c r="BC51" s="1327"/>
      <c r="BD51" s="1327"/>
      <c r="BE51" s="1327"/>
      <c r="BF51" s="1327"/>
      <c r="BG51" s="1327"/>
      <c r="BH51" s="1327"/>
      <c r="BI51" s="1327"/>
      <c r="BJ51" s="1327"/>
      <c r="BK51" s="1327"/>
      <c r="BL51" s="1327"/>
      <c r="BM51" s="1327"/>
      <c r="BN51" s="1327"/>
      <c r="BO51" s="1327"/>
      <c r="BP51" s="1325"/>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601</v>
      </c>
      <c r="BC53" s="1327"/>
      <c r="BD53" s="1327"/>
      <c r="BE53" s="1327"/>
      <c r="BF53" s="1327"/>
      <c r="BG53" s="1327"/>
      <c r="BH53" s="1327"/>
      <c r="BI53" s="1327"/>
      <c r="BJ53" s="1327"/>
      <c r="BK53" s="1327"/>
      <c r="BL53" s="1327"/>
      <c r="BM53" s="1327"/>
      <c r="BN53" s="1327"/>
      <c r="BO53" s="1327"/>
      <c r="BP53" s="1325">
        <v>58.5</v>
      </c>
      <c r="BQ53" s="1325"/>
      <c r="BR53" s="1325"/>
      <c r="BS53" s="1325"/>
      <c r="BT53" s="1325"/>
      <c r="BU53" s="1325"/>
      <c r="BV53" s="1325"/>
      <c r="BW53" s="1325"/>
      <c r="BX53" s="1325">
        <v>60.4</v>
      </c>
      <c r="BY53" s="1325"/>
      <c r="BZ53" s="1325"/>
      <c r="CA53" s="1325"/>
      <c r="CB53" s="1325"/>
      <c r="CC53" s="1325"/>
      <c r="CD53" s="1325"/>
      <c r="CE53" s="1325"/>
      <c r="CF53" s="1325">
        <v>59.4</v>
      </c>
      <c r="CG53" s="1325"/>
      <c r="CH53" s="1325"/>
      <c r="CI53" s="1325"/>
      <c r="CJ53" s="1325"/>
      <c r="CK53" s="1325"/>
      <c r="CL53" s="1325"/>
      <c r="CM53" s="1325"/>
      <c r="CN53" s="1325">
        <v>60.1</v>
      </c>
      <c r="CO53" s="1325"/>
      <c r="CP53" s="1325"/>
      <c r="CQ53" s="1325"/>
      <c r="CR53" s="1325"/>
      <c r="CS53" s="1325"/>
      <c r="CT53" s="1325"/>
      <c r="CU53" s="1325"/>
      <c r="CV53" s="1325">
        <v>59.8</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602</v>
      </c>
      <c r="AO55" s="1324"/>
      <c r="AP55" s="1324"/>
      <c r="AQ55" s="1324"/>
      <c r="AR55" s="1324"/>
      <c r="AS55" s="1324"/>
      <c r="AT55" s="1324"/>
      <c r="AU55" s="1324"/>
      <c r="AV55" s="1324"/>
      <c r="AW55" s="1324"/>
      <c r="AX55" s="1324"/>
      <c r="AY55" s="1324"/>
      <c r="AZ55" s="1324"/>
      <c r="BA55" s="1324"/>
      <c r="BB55" s="1327" t="s">
        <v>600</v>
      </c>
      <c r="BC55" s="1327"/>
      <c r="BD55" s="1327"/>
      <c r="BE55" s="1327"/>
      <c r="BF55" s="1327"/>
      <c r="BG55" s="1327"/>
      <c r="BH55" s="1327"/>
      <c r="BI55" s="1327"/>
      <c r="BJ55" s="1327"/>
      <c r="BK55" s="1327"/>
      <c r="BL55" s="1327"/>
      <c r="BM55" s="1327"/>
      <c r="BN55" s="1327"/>
      <c r="BO55" s="1327"/>
      <c r="BP55" s="1325">
        <v>20.2</v>
      </c>
      <c r="BQ55" s="1325"/>
      <c r="BR55" s="1325"/>
      <c r="BS55" s="1325"/>
      <c r="BT55" s="1325"/>
      <c r="BU55" s="1325"/>
      <c r="BV55" s="1325"/>
      <c r="BW55" s="1325"/>
      <c r="BX55" s="1325">
        <v>19</v>
      </c>
      <c r="BY55" s="1325"/>
      <c r="BZ55" s="1325"/>
      <c r="CA55" s="1325"/>
      <c r="CB55" s="1325"/>
      <c r="CC55" s="1325"/>
      <c r="CD55" s="1325"/>
      <c r="CE55" s="1325"/>
      <c r="CF55" s="1325">
        <v>15.4</v>
      </c>
      <c r="CG55" s="1325"/>
      <c r="CH55" s="1325"/>
      <c r="CI55" s="1325"/>
      <c r="CJ55" s="1325"/>
      <c r="CK55" s="1325"/>
      <c r="CL55" s="1325"/>
      <c r="CM55" s="1325"/>
      <c r="CN55" s="1325">
        <v>14.9</v>
      </c>
      <c r="CO55" s="1325"/>
      <c r="CP55" s="1325"/>
      <c r="CQ55" s="1325"/>
      <c r="CR55" s="1325"/>
      <c r="CS55" s="1325"/>
      <c r="CT55" s="1325"/>
      <c r="CU55" s="1325"/>
      <c r="CV55" s="1325">
        <v>14.5</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601</v>
      </c>
      <c r="BC57" s="1327"/>
      <c r="BD57" s="1327"/>
      <c r="BE57" s="1327"/>
      <c r="BF57" s="1327"/>
      <c r="BG57" s="1327"/>
      <c r="BH57" s="1327"/>
      <c r="BI57" s="1327"/>
      <c r="BJ57" s="1327"/>
      <c r="BK57" s="1327"/>
      <c r="BL57" s="1327"/>
      <c r="BM57" s="1327"/>
      <c r="BN57" s="1327"/>
      <c r="BO57" s="1327"/>
      <c r="BP57" s="1325">
        <v>53.6</v>
      </c>
      <c r="BQ57" s="1325"/>
      <c r="BR57" s="1325"/>
      <c r="BS57" s="1325"/>
      <c r="BT57" s="1325"/>
      <c r="BU57" s="1325"/>
      <c r="BV57" s="1325"/>
      <c r="BW57" s="1325"/>
      <c r="BX57" s="1325">
        <v>56.1</v>
      </c>
      <c r="BY57" s="1325"/>
      <c r="BZ57" s="1325"/>
      <c r="CA57" s="1325"/>
      <c r="CB57" s="1325"/>
      <c r="CC57" s="1325"/>
      <c r="CD57" s="1325"/>
      <c r="CE57" s="1325"/>
      <c r="CF57" s="1325">
        <v>57.5</v>
      </c>
      <c r="CG57" s="1325"/>
      <c r="CH57" s="1325"/>
      <c r="CI57" s="1325"/>
      <c r="CJ57" s="1325"/>
      <c r="CK57" s="1325"/>
      <c r="CL57" s="1325"/>
      <c r="CM57" s="1325"/>
      <c r="CN57" s="1325">
        <v>58.5</v>
      </c>
      <c r="CO57" s="1325"/>
      <c r="CP57" s="1325"/>
      <c r="CQ57" s="1325"/>
      <c r="CR57" s="1325"/>
      <c r="CS57" s="1325"/>
      <c r="CT57" s="1325"/>
      <c r="CU57" s="1325"/>
      <c r="CV57" s="1325">
        <v>58.9</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603</v>
      </c>
    </row>
    <row r="64" spans="1:109" x14ac:dyDescent="0.15">
      <c r="B64" s="397"/>
      <c r="G64" s="404"/>
      <c r="I64" s="417"/>
      <c r="J64" s="417"/>
      <c r="K64" s="417"/>
      <c r="L64" s="417"/>
      <c r="M64" s="417"/>
      <c r="N64" s="418"/>
      <c r="AM64" s="404"/>
      <c r="AN64" s="404" t="s">
        <v>597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606</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598</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551</v>
      </c>
      <c r="BQ72" s="1324"/>
      <c r="BR72" s="1324"/>
      <c r="BS72" s="1324"/>
      <c r="BT72" s="1324"/>
      <c r="BU72" s="1324"/>
      <c r="BV72" s="1324"/>
      <c r="BW72" s="1324"/>
      <c r="BX72" s="1324" t="s">
        <v>552</v>
      </c>
      <c r="BY72" s="1324"/>
      <c r="BZ72" s="1324"/>
      <c r="CA72" s="1324"/>
      <c r="CB72" s="1324"/>
      <c r="CC72" s="1324"/>
      <c r="CD72" s="1324"/>
      <c r="CE72" s="1324"/>
      <c r="CF72" s="1324" t="s">
        <v>553</v>
      </c>
      <c r="CG72" s="1324"/>
      <c r="CH72" s="1324"/>
      <c r="CI72" s="1324"/>
      <c r="CJ72" s="1324"/>
      <c r="CK72" s="1324"/>
      <c r="CL72" s="1324"/>
      <c r="CM72" s="1324"/>
      <c r="CN72" s="1324" t="s">
        <v>554</v>
      </c>
      <c r="CO72" s="1324"/>
      <c r="CP72" s="1324"/>
      <c r="CQ72" s="1324"/>
      <c r="CR72" s="1324"/>
      <c r="CS72" s="1324"/>
      <c r="CT72" s="1324"/>
      <c r="CU72" s="1324"/>
      <c r="CV72" s="1324" t="s">
        <v>555</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599</v>
      </c>
      <c r="AO73" s="1327"/>
      <c r="AP73" s="1327"/>
      <c r="AQ73" s="1327"/>
      <c r="AR73" s="1327"/>
      <c r="AS73" s="1327"/>
      <c r="AT73" s="1327"/>
      <c r="AU73" s="1327"/>
      <c r="AV73" s="1327"/>
      <c r="AW73" s="1327"/>
      <c r="AX73" s="1327"/>
      <c r="AY73" s="1327"/>
      <c r="AZ73" s="1327"/>
      <c r="BA73" s="1327"/>
      <c r="BB73" s="1327" t="s">
        <v>600</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604</v>
      </c>
      <c r="BC75" s="1327"/>
      <c r="BD75" s="1327"/>
      <c r="BE75" s="1327"/>
      <c r="BF75" s="1327"/>
      <c r="BG75" s="1327"/>
      <c r="BH75" s="1327"/>
      <c r="BI75" s="1327"/>
      <c r="BJ75" s="1327"/>
      <c r="BK75" s="1327"/>
      <c r="BL75" s="1327"/>
      <c r="BM75" s="1327"/>
      <c r="BN75" s="1327"/>
      <c r="BO75" s="1327"/>
      <c r="BP75" s="1325">
        <v>6.7</v>
      </c>
      <c r="BQ75" s="1325"/>
      <c r="BR75" s="1325"/>
      <c r="BS75" s="1325"/>
      <c r="BT75" s="1325"/>
      <c r="BU75" s="1325"/>
      <c r="BV75" s="1325"/>
      <c r="BW75" s="1325"/>
      <c r="BX75" s="1325">
        <v>5.7</v>
      </c>
      <c r="BY75" s="1325"/>
      <c r="BZ75" s="1325"/>
      <c r="CA75" s="1325"/>
      <c r="CB75" s="1325"/>
      <c r="CC75" s="1325"/>
      <c r="CD75" s="1325"/>
      <c r="CE75" s="1325"/>
      <c r="CF75" s="1325">
        <v>5.8</v>
      </c>
      <c r="CG75" s="1325"/>
      <c r="CH75" s="1325"/>
      <c r="CI75" s="1325"/>
      <c r="CJ75" s="1325"/>
      <c r="CK75" s="1325"/>
      <c r="CL75" s="1325"/>
      <c r="CM75" s="1325"/>
      <c r="CN75" s="1325">
        <v>6.4</v>
      </c>
      <c r="CO75" s="1325"/>
      <c r="CP75" s="1325"/>
      <c r="CQ75" s="1325"/>
      <c r="CR75" s="1325"/>
      <c r="CS75" s="1325"/>
      <c r="CT75" s="1325"/>
      <c r="CU75" s="1325"/>
      <c r="CV75" s="1325">
        <v>7.1</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602</v>
      </c>
      <c r="AO77" s="1324"/>
      <c r="AP77" s="1324"/>
      <c r="AQ77" s="1324"/>
      <c r="AR77" s="1324"/>
      <c r="AS77" s="1324"/>
      <c r="AT77" s="1324"/>
      <c r="AU77" s="1324"/>
      <c r="AV77" s="1324"/>
      <c r="AW77" s="1324"/>
      <c r="AX77" s="1324"/>
      <c r="AY77" s="1324"/>
      <c r="AZ77" s="1324"/>
      <c r="BA77" s="1324"/>
      <c r="BB77" s="1327" t="s">
        <v>600</v>
      </c>
      <c r="BC77" s="1327"/>
      <c r="BD77" s="1327"/>
      <c r="BE77" s="1327"/>
      <c r="BF77" s="1327"/>
      <c r="BG77" s="1327"/>
      <c r="BH77" s="1327"/>
      <c r="BI77" s="1327"/>
      <c r="BJ77" s="1327"/>
      <c r="BK77" s="1327"/>
      <c r="BL77" s="1327"/>
      <c r="BM77" s="1327"/>
      <c r="BN77" s="1327"/>
      <c r="BO77" s="1327"/>
      <c r="BP77" s="1325">
        <v>20.2</v>
      </c>
      <c r="BQ77" s="1325"/>
      <c r="BR77" s="1325"/>
      <c r="BS77" s="1325"/>
      <c r="BT77" s="1325"/>
      <c r="BU77" s="1325"/>
      <c r="BV77" s="1325"/>
      <c r="BW77" s="1325"/>
      <c r="BX77" s="1325">
        <v>19</v>
      </c>
      <c r="BY77" s="1325"/>
      <c r="BZ77" s="1325"/>
      <c r="CA77" s="1325"/>
      <c r="CB77" s="1325"/>
      <c r="CC77" s="1325"/>
      <c r="CD77" s="1325"/>
      <c r="CE77" s="1325"/>
      <c r="CF77" s="1325">
        <v>15.4</v>
      </c>
      <c r="CG77" s="1325"/>
      <c r="CH77" s="1325"/>
      <c r="CI77" s="1325"/>
      <c r="CJ77" s="1325"/>
      <c r="CK77" s="1325"/>
      <c r="CL77" s="1325"/>
      <c r="CM77" s="1325"/>
      <c r="CN77" s="1325">
        <v>14.9</v>
      </c>
      <c r="CO77" s="1325"/>
      <c r="CP77" s="1325"/>
      <c r="CQ77" s="1325"/>
      <c r="CR77" s="1325"/>
      <c r="CS77" s="1325"/>
      <c r="CT77" s="1325"/>
      <c r="CU77" s="1325"/>
      <c r="CV77" s="1325">
        <v>14.5</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604</v>
      </c>
      <c r="BC79" s="1327"/>
      <c r="BD79" s="1327"/>
      <c r="BE79" s="1327"/>
      <c r="BF79" s="1327"/>
      <c r="BG79" s="1327"/>
      <c r="BH79" s="1327"/>
      <c r="BI79" s="1327"/>
      <c r="BJ79" s="1327"/>
      <c r="BK79" s="1327"/>
      <c r="BL79" s="1327"/>
      <c r="BM79" s="1327"/>
      <c r="BN79" s="1327"/>
      <c r="BO79" s="1327"/>
      <c r="BP79" s="1325">
        <v>8.6</v>
      </c>
      <c r="BQ79" s="1325"/>
      <c r="BR79" s="1325"/>
      <c r="BS79" s="1325"/>
      <c r="BT79" s="1325"/>
      <c r="BU79" s="1325"/>
      <c r="BV79" s="1325"/>
      <c r="BW79" s="1325"/>
      <c r="BX79" s="1325">
        <v>8.5</v>
      </c>
      <c r="BY79" s="1325"/>
      <c r="BZ79" s="1325"/>
      <c r="CA79" s="1325"/>
      <c r="CB79" s="1325"/>
      <c r="CC79" s="1325"/>
      <c r="CD79" s="1325"/>
      <c r="CE79" s="1325"/>
      <c r="CF79" s="1325">
        <v>8.5</v>
      </c>
      <c r="CG79" s="1325"/>
      <c r="CH79" s="1325"/>
      <c r="CI79" s="1325"/>
      <c r="CJ79" s="1325"/>
      <c r="CK79" s="1325"/>
      <c r="CL79" s="1325"/>
      <c r="CM79" s="1325"/>
      <c r="CN79" s="1325">
        <v>8.5</v>
      </c>
      <c r="CO79" s="1325"/>
      <c r="CP79" s="1325"/>
      <c r="CQ79" s="1325"/>
      <c r="CR79" s="1325"/>
      <c r="CS79" s="1325"/>
      <c r="CT79" s="1325"/>
      <c r="CU79" s="1325"/>
      <c r="CV79" s="1325">
        <v>8.4</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LcySDmYm20p0kazc/+MP6mpR9ifTN27AKIVmqoCrTl7DTImqGAhWqfrizsHeaa+6SBRuXXWyhVqcKwptQWKqIw==" saltValue="KmM0F5OXXbC0oW+bR4qoZ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498</v>
      </c>
    </row>
  </sheetData>
  <sheetProtection algorithmName="SHA-512" hashValue="KebnFig9K2UFm1AqHLdhKg/Zf/X7HwU4ExNJt9k6a4eSx1DHP/pp+VtjaLsBtXgZ2NVC5uZS1Lm/dR5dyzMhJw==" saltValue="43pu/O9dqeEm+qE5X23Rc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498</v>
      </c>
    </row>
  </sheetData>
  <sheetProtection algorithmName="SHA-512" hashValue="aw3ZIfy9tDLlGrX7iqxa7i5G9QqtANF/2Jzd04vpAMdHxIVSsQJnESL/Z//KTw91YLRJu8QGiVSUuQQTEJmy9A==" saltValue="QpZ81CUB+TdhkTRsWgO3f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548</v>
      </c>
      <c r="G2" s="157"/>
      <c r="H2" s="158"/>
    </row>
    <row r="3" spans="1:8" x14ac:dyDescent="0.15">
      <c r="A3" s="154" t="s">
        <v>541</v>
      </c>
      <c r="B3" s="159"/>
      <c r="C3" s="160"/>
      <c r="D3" s="161">
        <v>59471</v>
      </c>
      <c r="E3" s="162"/>
      <c r="F3" s="163">
        <v>78864</v>
      </c>
      <c r="G3" s="164"/>
      <c r="H3" s="165"/>
    </row>
    <row r="4" spans="1:8" x14ac:dyDescent="0.15">
      <c r="A4" s="166"/>
      <c r="B4" s="167"/>
      <c r="C4" s="168"/>
      <c r="D4" s="169">
        <v>46385</v>
      </c>
      <c r="E4" s="170"/>
      <c r="F4" s="171">
        <v>46136</v>
      </c>
      <c r="G4" s="172"/>
      <c r="H4" s="173"/>
    </row>
    <row r="5" spans="1:8" x14ac:dyDescent="0.15">
      <c r="A5" s="154" t="s">
        <v>543</v>
      </c>
      <c r="B5" s="159"/>
      <c r="C5" s="160"/>
      <c r="D5" s="161">
        <v>87182</v>
      </c>
      <c r="E5" s="162"/>
      <c r="F5" s="163">
        <v>85042</v>
      </c>
      <c r="G5" s="164"/>
      <c r="H5" s="165"/>
    </row>
    <row r="6" spans="1:8" x14ac:dyDescent="0.15">
      <c r="A6" s="166"/>
      <c r="B6" s="167"/>
      <c r="C6" s="168"/>
      <c r="D6" s="169">
        <v>81065</v>
      </c>
      <c r="E6" s="170"/>
      <c r="F6" s="171">
        <v>50806</v>
      </c>
      <c r="G6" s="172"/>
      <c r="H6" s="173"/>
    </row>
    <row r="7" spans="1:8" x14ac:dyDescent="0.15">
      <c r="A7" s="154" t="s">
        <v>544</v>
      </c>
      <c r="B7" s="159"/>
      <c r="C7" s="160"/>
      <c r="D7" s="161">
        <v>53991</v>
      </c>
      <c r="E7" s="162"/>
      <c r="F7" s="163">
        <v>83774</v>
      </c>
      <c r="G7" s="164"/>
      <c r="H7" s="165"/>
    </row>
    <row r="8" spans="1:8" x14ac:dyDescent="0.15">
      <c r="A8" s="166"/>
      <c r="B8" s="167"/>
      <c r="C8" s="168"/>
      <c r="D8" s="169">
        <v>35526</v>
      </c>
      <c r="E8" s="170"/>
      <c r="F8" s="171">
        <v>52179</v>
      </c>
      <c r="G8" s="172"/>
      <c r="H8" s="173"/>
    </row>
    <row r="9" spans="1:8" x14ac:dyDescent="0.15">
      <c r="A9" s="154" t="s">
        <v>545</v>
      </c>
      <c r="B9" s="159"/>
      <c r="C9" s="160"/>
      <c r="D9" s="161">
        <v>75831</v>
      </c>
      <c r="E9" s="162"/>
      <c r="F9" s="163">
        <v>132981</v>
      </c>
      <c r="G9" s="164"/>
      <c r="H9" s="165"/>
    </row>
    <row r="10" spans="1:8" x14ac:dyDescent="0.15">
      <c r="A10" s="166"/>
      <c r="B10" s="167"/>
      <c r="C10" s="168"/>
      <c r="D10" s="169">
        <v>32841</v>
      </c>
      <c r="E10" s="170"/>
      <c r="F10" s="171">
        <v>56973</v>
      </c>
      <c r="G10" s="172"/>
      <c r="H10" s="173"/>
    </row>
    <row r="11" spans="1:8" x14ac:dyDescent="0.15">
      <c r="A11" s="154" t="s">
        <v>546</v>
      </c>
      <c r="B11" s="159"/>
      <c r="C11" s="160"/>
      <c r="D11" s="161">
        <v>64499</v>
      </c>
      <c r="E11" s="162"/>
      <c r="F11" s="163">
        <v>128523</v>
      </c>
      <c r="G11" s="164"/>
      <c r="H11" s="165"/>
    </row>
    <row r="12" spans="1:8" x14ac:dyDescent="0.15">
      <c r="A12" s="166"/>
      <c r="B12" s="167"/>
      <c r="C12" s="174"/>
      <c r="D12" s="169">
        <v>39086</v>
      </c>
      <c r="E12" s="170"/>
      <c r="F12" s="171">
        <v>56792</v>
      </c>
      <c r="G12" s="172"/>
      <c r="H12" s="173"/>
    </row>
    <row r="13" spans="1:8" x14ac:dyDescent="0.15">
      <c r="A13" s="154"/>
      <c r="B13" s="159"/>
      <c r="C13" s="175"/>
      <c r="D13" s="176">
        <v>68195</v>
      </c>
      <c r="E13" s="177"/>
      <c r="F13" s="178">
        <v>101837</v>
      </c>
      <c r="G13" s="179"/>
      <c r="H13" s="165"/>
    </row>
    <row r="14" spans="1:8" x14ac:dyDescent="0.15">
      <c r="A14" s="166"/>
      <c r="B14" s="167"/>
      <c r="C14" s="168"/>
      <c r="D14" s="169">
        <v>46981</v>
      </c>
      <c r="E14" s="170"/>
      <c r="F14" s="171">
        <v>52577</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2.67</v>
      </c>
      <c r="C19" s="180">
        <f>ROUND(VALUE(SUBSTITUTE(実質収支比率等に係る経年分析!G$48,"▲","-")),2)</f>
        <v>3.2</v>
      </c>
      <c r="D19" s="180">
        <f>ROUND(VALUE(SUBSTITUTE(実質収支比率等に係る経年分析!H$48,"▲","-")),2)</f>
        <v>3.11</v>
      </c>
      <c r="E19" s="180">
        <f>ROUND(VALUE(SUBSTITUTE(実質収支比率等に係る経年分析!I$48,"▲","-")),2)</f>
        <v>4.18</v>
      </c>
      <c r="F19" s="180">
        <f>ROUND(VALUE(SUBSTITUTE(実質収支比率等に係る経年分析!J$48,"▲","-")),2)</f>
        <v>2.73</v>
      </c>
    </row>
    <row r="20" spans="1:11" x14ac:dyDescent="0.15">
      <c r="A20" s="180" t="s">
        <v>54</v>
      </c>
      <c r="B20" s="180">
        <f>ROUND(VALUE(SUBSTITUTE(実質収支比率等に係る経年分析!F$47,"▲","-")),2)</f>
        <v>20.45</v>
      </c>
      <c r="C20" s="180">
        <f>ROUND(VALUE(SUBSTITUTE(実質収支比率等に係る経年分析!G$47,"▲","-")),2)</f>
        <v>21.81</v>
      </c>
      <c r="D20" s="180">
        <f>ROUND(VALUE(SUBSTITUTE(実質収支比率等に係る経年分析!H$47,"▲","-")),2)</f>
        <v>23.54</v>
      </c>
      <c r="E20" s="180">
        <f>ROUND(VALUE(SUBSTITUTE(実質収支比率等に係る経年分析!I$47,"▲","-")),2)</f>
        <v>19.399999999999999</v>
      </c>
      <c r="F20" s="180">
        <f>ROUND(VALUE(SUBSTITUTE(実質収支比率等に係る経年分析!J$47,"▲","-")),2)</f>
        <v>15.54</v>
      </c>
    </row>
    <row r="21" spans="1:11" x14ac:dyDescent="0.15">
      <c r="A21" s="180" t="s">
        <v>55</v>
      </c>
      <c r="B21" s="180">
        <f>IF(ISNUMBER(VALUE(SUBSTITUTE(実質収支比率等に係る経年分析!F$49,"▲","-"))),ROUND(VALUE(SUBSTITUTE(実質収支比率等に係る経年分析!F$49,"▲","-")),2),NA())</f>
        <v>-0.54</v>
      </c>
      <c r="C21" s="180">
        <f>IF(ISNUMBER(VALUE(SUBSTITUTE(実質収支比率等に係る経年分析!G$49,"▲","-"))),ROUND(VALUE(SUBSTITUTE(実質収支比率等に係る経年分析!G$49,"▲","-")),2),NA())</f>
        <v>1.87</v>
      </c>
      <c r="D21" s="180">
        <f>IF(ISNUMBER(VALUE(SUBSTITUTE(実質収支比率等に係る経年分析!H$49,"▲","-"))),ROUND(VALUE(SUBSTITUTE(実質収支比率等に係る経年分析!H$49,"▲","-")),2),NA())</f>
        <v>1.51</v>
      </c>
      <c r="E21" s="180">
        <f>IF(ISNUMBER(VALUE(SUBSTITUTE(実質収支比率等に係る経年分析!I$49,"▲","-"))),ROUND(VALUE(SUBSTITUTE(実質収支比率等に係る経年分析!I$49,"▲","-")),2),NA())</f>
        <v>-3.58</v>
      </c>
      <c r="F21" s="180">
        <f>IF(ISNUMBER(VALUE(SUBSTITUTE(実質収支比率等に係る経年分析!J$49,"▲","-"))),ROUND(VALUE(SUBSTITUTE(実質収支比率等に係る経年分析!J$49,"▲","-")),2),NA())</f>
        <v>-4.3499999999999996</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中野市後期高齢者医療事業特別会計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中野市介護保険事業特別会計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0.67</v>
      </c>
    </row>
    <row r="33" spans="1:16" x14ac:dyDescent="0.15">
      <c r="A33" s="181" t="str">
        <f>IF(連結実質赤字比率に係る赤字・黒字の構成分析!C$37="",NA(),連結実質赤字比率に係る赤字・黒字の構成分析!C$37)</f>
        <v>中野市国民健康保険事業特別会計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0.96</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2.66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3.19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4.18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2.73</v>
      </c>
    </row>
    <row r="35" spans="1:16" x14ac:dyDescent="0.15">
      <c r="A35" s="181" t="str">
        <f>IF(連結実質赤字比率に係る赤字・黒字の構成分析!C$35="",NA(),連結実質赤字比率に係る赤字・黒字の構成分析!C$35)</f>
        <v>中野市下水道事業会計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6.84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8.69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10.59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12.32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13.08</v>
      </c>
    </row>
    <row r="36" spans="1:16" x14ac:dyDescent="0.15">
      <c r="A36" s="181" t="str">
        <f>IF(連結実質赤字比率に係る赤字・黒字の構成分析!C$34="",NA(),連結実質赤字比率に係る赤字・黒字の構成分析!C$34)</f>
        <v>中野市水道事業会計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10.77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15.66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18.46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20.45</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2734</v>
      </c>
      <c r="E42" s="182"/>
      <c r="F42" s="182"/>
      <c r="G42" s="182">
        <f>'実質公債費比率（分子）の構造'!L$52</f>
        <v>2738</v>
      </c>
      <c r="H42" s="182"/>
      <c r="I42" s="182"/>
      <c r="J42" s="182">
        <f>'実質公債費比率（分子）の構造'!M$52</f>
        <v>2691</v>
      </c>
      <c r="K42" s="182"/>
      <c r="L42" s="182"/>
      <c r="M42" s="182">
        <f>'実質公債費比率（分子）の構造'!N$52</f>
        <v>2662</v>
      </c>
      <c r="N42" s="182"/>
      <c r="O42" s="182"/>
      <c r="P42" s="182">
        <f>'実質公債費比率（分子）の構造'!O$52</f>
        <v>2521</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18</v>
      </c>
      <c r="C44" s="182"/>
      <c r="D44" s="182"/>
      <c r="E44" s="182">
        <f>'実質公債費比率（分子）の構造'!L$50</f>
        <v>16</v>
      </c>
      <c r="F44" s="182"/>
      <c r="G44" s="182"/>
      <c r="H44" s="182">
        <f>'実質公債費比率（分子）の構造'!M$50</f>
        <v>8</v>
      </c>
      <c r="I44" s="182"/>
      <c r="J44" s="182"/>
      <c r="K44" s="182">
        <f>'実質公債費比率（分子）の構造'!N$50</f>
        <v>12</v>
      </c>
      <c r="L44" s="182"/>
      <c r="M44" s="182"/>
      <c r="N44" s="182">
        <f>'実質公債費比率（分子）の構造'!O$50</f>
        <v>10</v>
      </c>
      <c r="O44" s="182"/>
      <c r="P44" s="182"/>
    </row>
    <row r="45" spans="1:16" x14ac:dyDescent="0.15">
      <c r="A45" s="182" t="s">
        <v>65</v>
      </c>
      <c r="B45" s="182">
        <f>'実質公債費比率（分子）の構造'!K$49</f>
        <v>98</v>
      </c>
      <c r="C45" s="182"/>
      <c r="D45" s="182"/>
      <c r="E45" s="182">
        <f>'実質公債費比率（分子）の構造'!L$49</f>
        <v>95</v>
      </c>
      <c r="F45" s="182"/>
      <c r="G45" s="182"/>
      <c r="H45" s="182">
        <f>'実質公債費比率（分子）の構造'!M$49</f>
        <v>128</v>
      </c>
      <c r="I45" s="182"/>
      <c r="J45" s="182"/>
      <c r="K45" s="182">
        <f>'実質公債費比率（分子）の構造'!N$49</f>
        <v>111</v>
      </c>
      <c r="L45" s="182"/>
      <c r="M45" s="182"/>
      <c r="N45" s="182">
        <f>'実質公債費比率（分子）の構造'!O$49</f>
        <v>147</v>
      </c>
      <c r="O45" s="182"/>
      <c r="P45" s="182"/>
    </row>
    <row r="46" spans="1:16" x14ac:dyDescent="0.15">
      <c r="A46" s="182" t="s">
        <v>66</v>
      </c>
      <c r="B46" s="182">
        <f>'実質公債費比率（分子）の構造'!K$48</f>
        <v>983</v>
      </c>
      <c r="C46" s="182"/>
      <c r="D46" s="182"/>
      <c r="E46" s="182">
        <f>'実質公債費比率（分子）の構造'!L$48</f>
        <v>912</v>
      </c>
      <c r="F46" s="182"/>
      <c r="G46" s="182"/>
      <c r="H46" s="182">
        <f>'実質公債費比率（分子）の構造'!M$48</f>
        <v>995</v>
      </c>
      <c r="I46" s="182"/>
      <c r="J46" s="182"/>
      <c r="K46" s="182">
        <f>'実質公債費比率（分子）の構造'!N$48</f>
        <v>843</v>
      </c>
      <c r="L46" s="182"/>
      <c r="M46" s="182"/>
      <c r="N46" s="182">
        <f>'実質公債費比率（分子）の構造'!O$48</f>
        <v>686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2165</v>
      </c>
      <c r="C49" s="182"/>
      <c r="D49" s="182"/>
      <c r="E49" s="182">
        <f>'実質公債費比率（分子）の構造'!L$45</f>
        <v>2215</v>
      </c>
      <c r="F49" s="182"/>
      <c r="G49" s="182"/>
      <c r="H49" s="182">
        <f>'実質公債費比率（分子）の構造'!M$45</f>
        <v>2299</v>
      </c>
      <c r="I49" s="182"/>
      <c r="J49" s="182"/>
      <c r="K49" s="182">
        <f>'実質公債費比率（分子）の構造'!N$45</f>
        <v>2372</v>
      </c>
      <c r="L49" s="182"/>
      <c r="M49" s="182"/>
      <c r="N49" s="182">
        <f>'実質公債費比率（分子）の構造'!O$45</f>
        <v>2433</v>
      </c>
      <c r="O49" s="182"/>
      <c r="P49" s="182"/>
    </row>
    <row r="50" spans="1:16" x14ac:dyDescent="0.15">
      <c r="A50" s="182" t="s">
        <v>70</v>
      </c>
      <c r="B50" s="182" t="e">
        <f>NA()</f>
        <v>#N/A</v>
      </c>
      <c r="C50" s="182">
        <f>IF(ISNUMBER('実質公債費比率（分子）の構造'!K$53),'実質公債費比率（分子）の構造'!K$53,NA())</f>
        <v>530</v>
      </c>
      <c r="D50" s="182" t="e">
        <f>NA()</f>
        <v>#N/A</v>
      </c>
      <c r="E50" s="182" t="e">
        <f>NA()</f>
        <v>#N/A</v>
      </c>
      <c r="F50" s="182">
        <f>IF(ISNUMBER('実質公債費比率（分子）の構造'!L$53),'実質公債費比率（分子）の構造'!L$53,NA())</f>
        <v>500</v>
      </c>
      <c r="G50" s="182" t="e">
        <f>NA()</f>
        <v>#N/A</v>
      </c>
      <c r="H50" s="182" t="e">
        <f>NA()</f>
        <v>#N/A</v>
      </c>
      <c r="I50" s="182">
        <f>IF(ISNUMBER('実質公債費比率（分子）の構造'!M$53),'実質公債費比率（分子）の構造'!M$53,NA())</f>
        <v>739</v>
      </c>
      <c r="J50" s="182" t="e">
        <f>NA()</f>
        <v>#N/A</v>
      </c>
      <c r="K50" s="182" t="e">
        <f>NA()</f>
        <v>#N/A</v>
      </c>
      <c r="L50" s="182">
        <f>IF(ISNUMBER('実質公債費比率（分子）の構造'!N$53),'実質公債費比率（分子）の構造'!N$53,NA())</f>
        <v>676</v>
      </c>
      <c r="M50" s="182" t="e">
        <f>NA()</f>
        <v>#N/A</v>
      </c>
      <c r="N50" s="182" t="e">
        <f>NA()</f>
        <v>#N/A</v>
      </c>
      <c r="O50" s="182">
        <f>IF(ISNUMBER('実質公債費比率（分子）の構造'!O$53),'実質公債費比率（分子）の構造'!O$53,NA())</f>
        <v>755</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26032</v>
      </c>
      <c r="E56" s="181"/>
      <c r="F56" s="181"/>
      <c r="G56" s="181">
        <f>'将来負担比率（分子）の構造'!J$52</f>
        <v>26455</v>
      </c>
      <c r="H56" s="181"/>
      <c r="I56" s="181"/>
      <c r="J56" s="181">
        <f>'将来負担比率（分子）の構造'!K$52</f>
        <v>25426</v>
      </c>
      <c r="K56" s="181"/>
      <c r="L56" s="181"/>
      <c r="M56" s="181">
        <f>'将来負担比率（分子）の構造'!L$52</f>
        <v>26222</v>
      </c>
      <c r="N56" s="181"/>
      <c r="O56" s="181"/>
      <c r="P56" s="181">
        <f>'将来負担比率（分子）の構造'!M$52</f>
        <v>24331</v>
      </c>
    </row>
    <row r="57" spans="1:16" x14ac:dyDescent="0.15">
      <c r="A57" s="181" t="s">
        <v>41</v>
      </c>
      <c r="B57" s="181"/>
      <c r="C57" s="181"/>
      <c r="D57" s="181">
        <f>'将来負担比率（分子）の構造'!I$51</f>
        <v>5635</v>
      </c>
      <c r="E57" s="181"/>
      <c r="F57" s="181"/>
      <c r="G57" s="181">
        <f>'将来負担比率（分子）の構造'!J$51</f>
        <v>5470</v>
      </c>
      <c r="H57" s="181"/>
      <c r="I57" s="181"/>
      <c r="J57" s="181">
        <f>'将来負担比率（分子）の構造'!K$51</f>
        <v>4529</v>
      </c>
      <c r="K57" s="181"/>
      <c r="L57" s="181"/>
      <c r="M57" s="181">
        <f>'将来負担比率（分子）の構造'!L$51</f>
        <v>8937</v>
      </c>
      <c r="N57" s="181"/>
      <c r="O57" s="181"/>
      <c r="P57" s="181">
        <f>'将来負担比率（分子）の構造'!M$51</f>
        <v>2983</v>
      </c>
    </row>
    <row r="58" spans="1:16" x14ac:dyDescent="0.15">
      <c r="A58" s="181" t="s">
        <v>40</v>
      </c>
      <c r="B58" s="181"/>
      <c r="C58" s="181"/>
      <c r="D58" s="181">
        <f>'将来負担比率（分子）の構造'!I$50</f>
        <v>9939</v>
      </c>
      <c r="E58" s="181"/>
      <c r="F58" s="181"/>
      <c r="G58" s="181">
        <f>'将来負担比率（分子）の構造'!J$50</f>
        <v>9674</v>
      </c>
      <c r="H58" s="181"/>
      <c r="I58" s="181"/>
      <c r="J58" s="181">
        <f>'将来負担比率（分子）の構造'!K$50</f>
        <v>9384</v>
      </c>
      <c r="K58" s="181"/>
      <c r="L58" s="181"/>
      <c r="M58" s="181">
        <f>'将来負担比率（分子）の構造'!L$50</f>
        <v>8781</v>
      </c>
      <c r="N58" s="181"/>
      <c r="O58" s="181"/>
      <c r="P58" s="181">
        <f>'将来負担比率（分子）の構造'!M$50</f>
        <v>8378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3174</v>
      </c>
      <c r="C62" s="181"/>
      <c r="D62" s="181"/>
      <c r="E62" s="181">
        <f>'将来負担比率（分子）の構造'!J$45</f>
        <v>3001</v>
      </c>
      <c r="F62" s="181"/>
      <c r="G62" s="181"/>
      <c r="H62" s="181">
        <f>'将来負担比率（分子）の構造'!K$45</f>
        <v>2948</v>
      </c>
      <c r="I62" s="181"/>
      <c r="J62" s="181"/>
      <c r="K62" s="181">
        <f>'将来負担比率（分子）の構造'!L$45</f>
        <v>2969</v>
      </c>
      <c r="L62" s="181"/>
      <c r="M62" s="181"/>
      <c r="N62" s="181">
        <f>'将来負担比率（分子）の構造'!M$45</f>
        <v>3178</v>
      </c>
      <c r="O62" s="181"/>
      <c r="P62" s="181"/>
    </row>
    <row r="63" spans="1:16" x14ac:dyDescent="0.15">
      <c r="A63" s="181" t="s">
        <v>33</v>
      </c>
      <c r="B63" s="181">
        <f>'将来負担比率（分子）の構造'!I$44</f>
        <v>1170</v>
      </c>
      <c r="C63" s="181"/>
      <c r="D63" s="181"/>
      <c r="E63" s="181">
        <f>'将来負担比率（分子）の構造'!J$44</f>
        <v>1069</v>
      </c>
      <c r="F63" s="181"/>
      <c r="G63" s="181"/>
      <c r="H63" s="181">
        <f>'将来負担比率（分子）の構造'!K$44</f>
        <v>947</v>
      </c>
      <c r="I63" s="181"/>
      <c r="J63" s="181"/>
      <c r="K63" s="181">
        <f>'将来負担比率（分子）の構造'!L$44</f>
        <v>715</v>
      </c>
      <c r="L63" s="181"/>
      <c r="M63" s="181"/>
      <c r="N63" s="181">
        <f>'将来負担比率（分子）の構造'!M$44</f>
        <v>692</v>
      </c>
      <c r="O63" s="181"/>
      <c r="P63" s="181"/>
    </row>
    <row r="64" spans="1:16" x14ac:dyDescent="0.15">
      <c r="A64" s="181" t="s">
        <v>32</v>
      </c>
      <c r="B64" s="181">
        <f>'将来負担比率（分子）の構造'!I$43</f>
        <v>17562</v>
      </c>
      <c r="C64" s="181"/>
      <c r="D64" s="181"/>
      <c r="E64" s="181">
        <f>'将来負担比率（分子）の構造'!J$43</f>
        <v>14962</v>
      </c>
      <c r="F64" s="181"/>
      <c r="G64" s="181"/>
      <c r="H64" s="181">
        <f>'将来負担比率（分子）の構造'!K$43</f>
        <v>14578</v>
      </c>
      <c r="I64" s="181"/>
      <c r="J64" s="181"/>
      <c r="K64" s="181">
        <f>'将来負担比率（分子）の構造'!L$43</f>
        <v>12818</v>
      </c>
      <c r="L64" s="181"/>
      <c r="M64" s="181"/>
      <c r="N64" s="181">
        <f>'将来負担比率（分子）の構造'!M$43</f>
        <v>11421</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19366</v>
      </c>
      <c r="C66" s="181"/>
      <c r="D66" s="181"/>
      <c r="E66" s="181">
        <f>'将来負担比率（分子）の構造'!J$41</f>
        <v>20830</v>
      </c>
      <c r="F66" s="181"/>
      <c r="G66" s="181"/>
      <c r="H66" s="181">
        <f>'将来負担比率（分子）の構造'!K$41</f>
        <v>20437</v>
      </c>
      <c r="I66" s="181"/>
      <c r="J66" s="181"/>
      <c r="K66" s="181">
        <f>'将来負担比率（分子）の構造'!L$41</f>
        <v>20428</v>
      </c>
      <c r="L66" s="181"/>
      <c r="M66" s="181"/>
      <c r="N66" s="181">
        <f>'将来負担比率（分子）の構造'!M$41</f>
        <v>19694</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2916</v>
      </c>
      <c r="C72" s="185">
        <f>基金残高に係る経年分析!G55</f>
        <v>2358</v>
      </c>
      <c r="D72" s="185">
        <f>基金残高に係る経年分析!H55</f>
        <v>1969</v>
      </c>
    </row>
    <row r="73" spans="1:16" x14ac:dyDescent="0.15">
      <c r="A73" s="184" t="s">
        <v>77</v>
      </c>
      <c r="B73" s="185">
        <f>基金残高に係る経年分析!F56</f>
        <v>797</v>
      </c>
      <c r="C73" s="185">
        <f>基金残高に係る経年分析!G56</f>
        <v>601</v>
      </c>
      <c r="D73" s="185">
        <f>基金残高に係る経年分析!H56</f>
        <v>505</v>
      </c>
    </row>
    <row r="74" spans="1:16" x14ac:dyDescent="0.15">
      <c r="A74" s="184" t="s">
        <v>78</v>
      </c>
      <c r="B74" s="185">
        <f>基金残高に係る経年分析!F57</f>
        <v>6797</v>
      </c>
      <c r="C74" s="185">
        <f>基金残高に係る経年分析!G57</f>
        <v>6060</v>
      </c>
      <c r="D74" s="185">
        <f>基金残高に係る経年分析!H57</f>
        <v>6130</v>
      </c>
    </row>
  </sheetData>
  <sheetProtection algorithmName="SHA-512" hashValue="U8bwXcJQ7h2xGUzCLVzj+TW7YQf5eE3XWRsImaQ9+Tr+06ALJK38bPiqkJzB9uFYaivHMC1ZoIhtcDTzcL289g==" saltValue="5dXo44MZ7ld84uXqOcPpX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6180867</v>
      </c>
      <c r="S5" s="736"/>
      <c r="T5" s="736"/>
      <c r="U5" s="736"/>
      <c r="V5" s="736"/>
      <c r="W5" s="736"/>
      <c r="X5" s="736"/>
      <c r="Y5" s="779"/>
      <c r="Z5" s="797">
        <v>21.1</v>
      </c>
      <c r="AA5" s="797"/>
      <c r="AB5" s="797"/>
      <c r="AC5" s="797"/>
      <c r="AD5" s="798">
        <v>5746910</v>
      </c>
      <c r="AE5" s="798"/>
      <c r="AF5" s="798"/>
      <c r="AG5" s="798"/>
      <c r="AH5" s="798"/>
      <c r="AI5" s="798"/>
      <c r="AJ5" s="798"/>
      <c r="AK5" s="798"/>
      <c r="AL5" s="780">
        <v>47.7</v>
      </c>
      <c r="AM5" s="751"/>
      <c r="AN5" s="751"/>
      <c r="AO5" s="781"/>
      <c r="AP5" s="746" t="s">
        <v>225</v>
      </c>
      <c r="AQ5" s="747"/>
      <c r="AR5" s="747"/>
      <c r="AS5" s="747"/>
      <c r="AT5" s="747"/>
      <c r="AU5" s="747"/>
      <c r="AV5" s="747"/>
      <c r="AW5" s="747"/>
      <c r="AX5" s="747"/>
      <c r="AY5" s="747"/>
      <c r="AZ5" s="747"/>
      <c r="BA5" s="747"/>
      <c r="BB5" s="747"/>
      <c r="BC5" s="747"/>
      <c r="BD5" s="747"/>
      <c r="BE5" s="747"/>
      <c r="BF5" s="748"/>
      <c r="BG5" s="680">
        <v>5741839</v>
      </c>
      <c r="BH5" s="681"/>
      <c r="BI5" s="681"/>
      <c r="BJ5" s="681"/>
      <c r="BK5" s="681"/>
      <c r="BL5" s="681"/>
      <c r="BM5" s="681"/>
      <c r="BN5" s="682"/>
      <c r="BO5" s="713">
        <v>92.9</v>
      </c>
      <c r="BP5" s="713"/>
      <c r="BQ5" s="713"/>
      <c r="BR5" s="713"/>
      <c r="BS5" s="714">
        <v>43679</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231530</v>
      </c>
      <c r="S6" s="681"/>
      <c r="T6" s="681"/>
      <c r="U6" s="681"/>
      <c r="V6" s="681"/>
      <c r="W6" s="681"/>
      <c r="X6" s="681"/>
      <c r="Y6" s="682"/>
      <c r="Z6" s="713">
        <v>0.8</v>
      </c>
      <c r="AA6" s="713"/>
      <c r="AB6" s="713"/>
      <c r="AC6" s="713"/>
      <c r="AD6" s="714">
        <v>231530</v>
      </c>
      <c r="AE6" s="714"/>
      <c r="AF6" s="714"/>
      <c r="AG6" s="714"/>
      <c r="AH6" s="714"/>
      <c r="AI6" s="714"/>
      <c r="AJ6" s="714"/>
      <c r="AK6" s="714"/>
      <c r="AL6" s="683">
        <v>1.9</v>
      </c>
      <c r="AM6" s="684"/>
      <c r="AN6" s="684"/>
      <c r="AO6" s="715"/>
      <c r="AP6" s="677" t="s">
        <v>230</v>
      </c>
      <c r="AQ6" s="678"/>
      <c r="AR6" s="678"/>
      <c r="AS6" s="678"/>
      <c r="AT6" s="678"/>
      <c r="AU6" s="678"/>
      <c r="AV6" s="678"/>
      <c r="AW6" s="678"/>
      <c r="AX6" s="678"/>
      <c r="AY6" s="678"/>
      <c r="AZ6" s="678"/>
      <c r="BA6" s="678"/>
      <c r="BB6" s="678"/>
      <c r="BC6" s="678"/>
      <c r="BD6" s="678"/>
      <c r="BE6" s="678"/>
      <c r="BF6" s="679"/>
      <c r="BG6" s="680">
        <v>5741839</v>
      </c>
      <c r="BH6" s="681"/>
      <c r="BI6" s="681"/>
      <c r="BJ6" s="681"/>
      <c r="BK6" s="681"/>
      <c r="BL6" s="681"/>
      <c r="BM6" s="681"/>
      <c r="BN6" s="682"/>
      <c r="BO6" s="713">
        <v>92.9</v>
      </c>
      <c r="BP6" s="713"/>
      <c r="BQ6" s="713"/>
      <c r="BR6" s="713"/>
      <c r="BS6" s="714">
        <v>43679</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175757</v>
      </c>
      <c r="CS6" s="681"/>
      <c r="CT6" s="681"/>
      <c r="CU6" s="681"/>
      <c r="CV6" s="681"/>
      <c r="CW6" s="681"/>
      <c r="CX6" s="681"/>
      <c r="CY6" s="682"/>
      <c r="CZ6" s="780">
        <v>0.6</v>
      </c>
      <c r="DA6" s="751"/>
      <c r="DB6" s="751"/>
      <c r="DC6" s="783"/>
      <c r="DD6" s="686" t="s">
        <v>128</v>
      </c>
      <c r="DE6" s="681"/>
      <c r="DF6" s="681"/>
      <c r="DG6" s="681"/>
      <c r="DH6" s="681"/>
      <c r="DI6" s="681"/>
      <c r="DJ6" s="681"/>
      <c r="DK6" s="681"/>
      <c r="DL6" s="681"/>
      <c r="DM6" s="681"/>
      <c r="DN6" s="681"/>
      <c r="DO6" s="681"/>
      <c r="DP6" s="682"/>
      <c r="DQ6" s="686">
        <v>175757</v>
      </c>
      <c r="DR6" s="681"/>
      <c r="DS6" s="681"/>
      <c r="DT6" s="681"/>
      <c r="DU6" s="681"/>
      <c r="DV6" s="681"/>
      <c r="DW6" s="681"/>
      <c r="DX6" s="681"/>
      <c r="DY6" s="681"/>
      <c r="DZ6" s="681"/>
      <c r="EA6" s="681"/>
      <c r="EB6" s="681"/>
      <c r="EC6" s="727"/>
    </row>
    <row r="7" spans="2:143" ht="11.25" customHeight="1" x14ac:dyDescent="0.15">
      <c r="B7" s="677" t="s">
        <v>232</v>
      </c>
      <c r="C7" s="678"/>
      <c r="D7" s="678"/>
      <c r="E7" s="678"/>
      <c r="F7" s="678"/>
      <c r="G7" s="678"/>
      <c r="H7" s="678"/>
      <c r="I7" s="678"/>
      <c r="J7" s="678"/>
      <c r="K7" s="678"/>
      <c r="L7" s="678"/>
      <c r="M7" s="678"/>
      <c r="N7" s="678"/>
      <c r="O7" s="678"/>
      <c r="P7" s="678"/>
      <c r="Q7" s="679"/>
      <c r="R7" s="680">
        <v>4442</v>
      </c>
      <c r="S7" s="681"/>
      <c r="T7" s="681"/>
      <c r="U7" s="681"/>
      <c r="V7" s="681"/>
      <c r="W7" s="681"/>
      <c r="X7" s="681"/>
      <c r="Y7" s="682"/>
      <c r="Z7" s="713">
        <v>0</v>
      </c>
      <c r="AA7" s="713"/>
      <c r="AB7" s="713"/>
      <c r="AC7" s="713"/>
      <c r="AD7" s="714">
        <v>4442</v>
      </c>
      <c r="AE7" s="714"/>
      <c r="AF7" s="714"/>
      <c r="AG7" s="714"/>
      <c r="AH7" s="714"/>
      <c r="AI7" s="714"/>
      <c r="AJ7" s="714"/>
      <c r="AK7" s="714"/>
      <c r="AL7" s="683">
        <v>0</v>
      </c>
      <c r="AM7" s="684"/>
      <c r="AN7" s="684"/>
      <c r="AO7" s="715"/>
      <c r="AP7" s="677" t="s">
        <v>233</v>
      </c>
      <c r="AQ7" s="678"/>
      <c r="AR7" s="678"/>
      <c r="AS7" s="678"/>
      <c r="AT7" s="678"/>
      <c r="AU7" s="678"/>
      <c r="AV7" s="678"/>
      <c r="AW7" s="678"/>
      <c r="AX7" s="678"/>
      <c r="AY7" s="678"/>
      <c r="AZ7" s="678"/>
      <c r="BA7" s="678"/>
      <c r="BB7" s="678"/>
      <c r="BC7" s="678"/>
      <c r="BD7" s="678"/>
      <c r="BE7" s="678"/>
      <c r="BF7" s="679"/>
      <c r="BG7" s="680">
        <v>2275737</v>
      </c>
      <c r="BH7" s="681"/>
      <c r="BI7" s="681"/>
      <c r="BJ7" s="681"/>
      <c r="BK7" s="681"/>
      <c r="BL7" s="681"/>
      <c r="BM7" s="681"/>
      <c r="BN7" s="682"/>
      <c r="BO7" s="713">
        <v>36.799999999999997</v>
      </c>
      <c r="BP7" s="713"/>
      <c r="BQ7" s="713"/>
      <c r="BR7" s="713"/>
      <c r="BS7" s="714">
        <v>43679</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7514288</v>
      </c>
      <c r="CS7" s="681"/>
      <c r="CT7" s="681"/>
      <c r="CU7" s="681"/>
      <c r="CV7" s="681"/>
      <c r="CW7" s="681"/>
      <c r="CX7" s="681"/>
      <c r="CY7" s="682"/>
      <c r="CZ7" s="713">
        <v>26</v>
      </c>
      <c r="DA7" s="713"/>
      <c r="DB7" s="713"/>
      <c r="DC7" s="713"/>
      <c r="DD7" s="686">
        <v>167203</v>
      </c>
      <c r="DE7" s="681"/>
      <c r="DF7" s="681"/>
      <c r="DG7" s="681"/>
      <c r="DH7" s="681"/>
      <c r="DI7" s="681"/>
      <c r="DJ7" s="681"/>
      <c r="DK7" s="681"/>
      <c r="DL7" s="681"/>
      <c r="DM7" s="681"/>
      <c r="DN7" s="681"/>
      <c r="DO7" s="681"/>
      <c r="DP7" s="682"/>
      <c r="DQ7" s="686">
        <v>1883203</v>
      </c>
      <c r="DR7" s="681"/>
      <c r="DS7" s="681"/>
      <c r="DT7" s="681"/>
      <c r="DU7" s="681"/>
      <c r="DV7" s="681"/>
      <c r="DW7" s="681"/>
      <c r="DX7" s="681"/>
      <c r="DY7" s="681"/>
      <c r="DZ7" s="681"/>
      <c r="EA7" s="681"/>
      <c r="EB7" s="681"/>
      <c r="EC7" s="727"/>
    </row>
    <row r="8" spans="2:143" ht="11.25" customHeight="1" x14ac:dyDescent="0.15">
      <c r="B8" s="677" t="s">
        <v>235</v>
      </c>
      <c r="C8" s="678"/>
      <c r="D8" s="678"/>
      <c r="E8" s="678"/>
      <c r="F8" s="678"/>
      <c r="G8" s="678"/>
      <c r="H8" s="678"/>
      <c r="I8" s="678"/>
      <c r="J8" s="678"/>
      <c r="K8" s="678"/>
      <c r="L8" s="678"/>
      <c r="M8" s="678"/>
      <c r="N8" s="678"/>
      <c r="O8" s="678"/>
      <c r="P8" s="678"/>
      <c r="Q8" s="679"/>
      <c r="R8" s="680">
        <v>19579</v>
      </c>
      <c r="S8" s="681"/>
      <c r="T8" s="681"/>
      <c r="U8" s="681"/>
      <c r="V8" s="681"/>
      <c r="W8" s="681"/>
      <c r="X8" s="681"/>
      <c r="Y8" s="682"/>
      <c r="Z8" s="713">
        <v>0.1</v>
      </c>
      <c r="AA8" s="713"/>
      <c r="AB8" s="713"/>
      <c r="AC8" s="713"/>
      <c r="AD8" s="714">
        <v>19579</v>
      </c>
      <c r="AE8" s="714"/>
      <c r="AF8" s="714"/>
      <c r="AG8" s="714"/>
      <c r="AH8" s="714"/>
      <c r="AI8" s="714"/>
      <c r="AJ8" s="714"/>
      <c r="AK8" s="714"/>
      <c r="AL8" s="683">
        <v>0.2</v>
      </c>
      <c r="AM8" s="684"/>
      <c r="AN8" s="684"/>
      <c r="AO8" s="715"/>
      <c r="AP8" s="677" t="s">
        <v>236</v>
      </c>
      <c r="AQ8" s="678"/>
      <c r="AR8" s="678"/>
      <c r="AS8" s="678"/>
      <c r="AT8" s="678"/>
      <c r="AU8" s="678"/>
      <c r="AV8" s="678"/>
      <c r="AW8" s="678"/>
      <c r="AX8" s="678"/>
      <c r="AY8" s="678"/>
      <c r="AZ8" s="678"/>
      <c r="BA8" s="678"/>
      <c r="BB8" s="678"/>
      <c r="BC8" s="678"/>
      <c r="BD8" s="678"/>
      <c r="BE8" s="678"/>
      <c r="BF8" s="679"/>
      <c r="BG8" s="680">
        <v>79738</v>
      </c>
      <c r="BH8" s="681"/>
      <c r="BI8" s="681"/>
      <c r="BJ8" s="681"/>
      <c r="BK8" s="681"/>
      <c r="BL8" s="681"/>
      <c r="BM8" s="681"/>
      <c r="BN8" s="682"/>
      <c r="BO8" s="713">
        <v>1.3</v>
      </c>
      <c r="BP8" s="713"/>
      <c r="BQ8" s="713"/>
      <c r="BR8" s="713"/>
      <c r="BS8" s="686" t="s">
        <v>128</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7207764</v>
      </c>
      <c r="CS8" s="681"/>
      <c r="CT8" s="681"/>
      <c r="CU8" s="681"/>
      <c r="CV8" s="681"/>
      <c r="CW8" s="681"/>
      <c r="CX8" s="681"/>
      <c r="CY8" s="682"/>
      <c r="CZ8" s="713">
        <v>24.9</v>
      </c>
      <c r="DA8" s="713"/>
      <c r="DB8" s="713"/>
      <c r="DC8" s="713"/>
      <c r="DD8" s="686">
        <v>135904</v>
      </c>
      <c r="DE8" s="681"/>
      <c r="DF8" s="681"/>
      <c r="DG8" s="681"/>
      <c r="DH8" s="681"/>
      <c r="DI8" s="681"/>
      <c r="DJ8" s="681"/>
      <c r="DK8" s="681"/>
      <c r="DL8" s="681"/>
      <c r="DM8" s="681"/>
      <c r="DN8" s="681"/>
      <c r="DO8" s="681"/>
      <c r="DP8" s="682"/>
      <c r="DQ8" s="686">
        <v>4027209</v>
      </c>
      <c r="DR8" s="681"/>
      <c r="DS8" s="681"/>
      <c r="DT8" s="681"/>
      <c r="DU8" s="681"/>
      <c r="DV8" s="681"/>
      <c r="DW8" s="681"/>
      <c r="DX8" s="681"/>
      <c r="DY8" s="681"/>
      <c r="DZ8" s="681"/>
      <c r="EA8" s="681"/>
      <c r="EB8" s="681"/>
      <c r="EC8" s="727"/>
    </row>
    <row r="9" spans="2:143" ht="11.25" customHeight="1" x14ac:dyDescent="0.15">
      <c r="B9" s="677" t="s">
        <v>238</v>
      </c>
      <c r="C9" s="678"/>
      <c r="D9" s="678"/>
      <c r="E9" s="678"/>
      <c r="F9" s="678"/>
      <c r="G9" s="678"/>
      <c r="H9" s="678"/>
      <c r="I9" s="678"/>
      <c r="J9" s="678"/>
      <c r="K9" s="678"/>
      <c r="L9" s="678"/>
      <c r="M9" s="678"/>
      <c r="N9" s="678"/>
      <c r="O9" s="678"/>
      <c r="P9" s="678"/>
      <c r="Q9" s="679"/>
      <c r="R9" s="680">
        <v>22574</v>
      </c>
      <c r="S9" s="681"/>
      <c r="T9" s="681"/>
      <c r="U9" s="681"/>
      <c r="V9" s="681"/>
      <c r="W9" s="681"/>
      <c r="X9" s="681"/>
      <c r="Y9" s="682"/>
      <c r="Z9" s="713">
        <v>0.1</v>
      </c>
      <c r="AA9" s="713"/>
      <c r="AB9" s="713"/>
      <c r="AC9" s="713"/>
      <c r="AD9" s="714">
        <v>22574</v>
      </c>
      <c r="AE9" s="714"/>
      <c r="AF9" s="714"/>
      <c r="AG9" s="714"/>
      <c r="AH9" s="714"/>
      <c r="AI9" s="714"/>
      <c r="AJ9" s="714"/>
      <c r="AK9" s="714"/>
      <c r="AL9" s="683">
        <v>0.2</v>
      </c>
      <c r="AM9" s="684"/>
      <c r="AN9" s="684"/>
      <c r="AO9" s="715"/>
      <c r="AP9" s="677" t="s">
        <v>239</v>
      </c>
      <c r="AQ9" s="678"/>
      <c r="AR9" s="678"/>
      <c r="AS9" s="678"/>
      <c r="AT9" s="678"/>
      <c r="AU9" s="678"/>
      <c r="AV9" s="678"/>
      <c r="AW9" s="678"/>
      <c r="AX9" s="678"/>
      <c r="AY9" s="678"/>
      <c r="AZ9" s="678"/>
      <c r="BA9" s="678"/>
      <c r="BB9" s="678"/>
      <c r="BC9" s="678"/>
      <c r="BD9" s="678"/>
      <c r="BE9" s="678"/>
      <c r="BF9" s="679"/>
      <c r="BG9" s="680">
        <v>1924378</v>
      </c>
      <c r="BH9" s="681"/>
      <c r="BI9" s="681"/>
      <c r="BJ9" s="681"/>
      <c r="BK9" s="681"/>
      <c r="BL9" s="681"/>
      <c r="BM9" s="681"/>
      <c r="BN9" s="682"/>
      <c r="BO9" s="713">
        <v>31.1</v>
      </c>
      <c r="BP9" s="713"/>
      <c r="BQ9" s="713"/>
      <c r="BR9" s="713"/>
      <c r="BS9" s="686" t="s">
        <v>128</v>
      </c>
      <c r="BT9" s="681"/>
      <c r="BU9" s="681"/>
      <c r="BV9" s="681"/>
      <c r="BW9" s="681"/>
      <c r="BX9" s="681"/>
      <c r="BY9" s="681"/>
      <c r="BZ9" s="681"/>
      <c r="CA9" s="681"/>
      <c r="CB9" s="727"/>
      <c r="CD9" s="719" t="s">
        <v>240</v>
      </c>
      <c r="CE9" s="720"/>
      <c r="CF9" s="720"/>
      <c r="CG9" s="720"/>
      <c r="CH9" s="720"/>
      <c r="CI9" s="720"/>
      <c r="CJ9" s="720"/>
      <c r="CK9" s="720"/>
      <c r="CL9" s="720"/>
      <c r="CM9" s="720"/>
      <c r="CN9" s="720"/>
      <c r="CO9" s="720"/>
      <c r="CP9" s="720"/>
      <c r="CQ9" s="721"/>
      <c r="CR9" s="680">
        <v>1400103</v>
      </c>
      <c r="CS9" s="681"/>
      <c r="CT9" s="681"/>
      <c r="CU9" s="681"/>
      <c r="CV9" s="681"/>
      <c r="CW9" s="681"/>
      <c r="CX9" s="681"/>
      <c r="CY9" s="682"/>
      <c r="CZ9" s="713">
        <v>4.8</v>
      </c>
      <c r="DA9" s="713"/>
      <c r="DB9" s="713"/>
      <c r="DC9" s="713"/>
      <c r="DD9" s="686">
        <v>2237</v>
      </c>
      <c r="DE9" s="681"/>
      <c r="DF9" s="681"/>
      <c r="DG9" s="681"/>
      <c r="DH9" s="681"/>
      <c r="DI9" s="681"/>
      <c r="DJ9" s="681"/>
      <c r="DK9" s="681"/>
      <c r="DL9" s="681"/>
      <c r="DM9" s="681"/>
      <c r="DN9" s="681"/>
      <c r="DO9" s="681"/>
      <c r="DP9" s="682"/>
      <c r="DQ9" s="686">
        <v>1119458</v>
      </c>
      <c r="DR9" s="681"/>
      <c r="DS9" s="681"/>
      <c r="DT9" s="681"/>
      <c r="DU9" s="681"/>
      <c r="DV9" s="681"/>
      <c r="DW9" s="681"/>
      <c r="DX9" s="681"/>
      <c r="DY9" s="681"/>
      <c r="DZ9" s="681"/>
      <c r="EA9" s="681"/>
      <c r="EB9" s="681"/>
      <c r="EC9" s="727"/>
    </row>
    <row r="10" spans="2:143" ht="11.25" customHeight="1" x14ac:dyDescent="0.15">
      <c r="B10" s="677" t="s">
        <v>241</v>
      </c>
      <c r="C10" s="678"/>
      <c r="D10" s="678"/>
      <c r="E10" s="678"/>
      <c r="F10" s="678"/>
      <c r="G10" s="678"/>
      <c r="H10" s="678"/>
      <c r="I10" s="678"/>
      <c r="J10" s="678"/>
      <c r="K10" s="678"/>
      <c r="L10" s="678"/>
      <c r="M10" s="678"/>
      <c r="N10" s="678"/>
      <c r="O10" s="678"/>
      <c r="P10" s="678"/>
      <c r="Q10" s="679"/>
      <c r="R10" s="680" t="s">
        <v>128</v>
      </c>
      <c r="S10" s="681"/>
      <c r="T10" s="681"/>
      <c r="U10" s="681"/>
      <c r="V10" s="681"/>
      <c r="W10" s="681"/>
      <c r="X10" s="681"/>
      <c r="Y10" s="682"/>
      <c r="Z10" s="713" t="s">
        <v>128</v>
      </c>
      <c r="AA10" s="713"/>
      <c r="AB10" s="713"/>
      <c r="AC10" s="713"/>
      <c r="AD10" s="714" t="s">
        <v>128</v>
      </c>
      <c r="AE10" s="714"/>
      <c r="AF10" s="714"/>
      <c r="AG10" s="714"/>
      <c r="AH10" s="714"/>
      <c r="AI10" s="714"/>
      <c r="AJ10" s="714"/>
      <c r="AK10" s="714"/>
      <c r="AL10" s="683" t="s">
        <v>128</v>
      </c>
      <c r="AM10" s="684"/>
      <c r="AN10" s="684"/>
      <c r="AO10" s="715"/>
      <c r="AP10" s="677" t="s">
        <v>242</v>
      </c>
      <c r="AQ10" s="678"/>
      <c r="AR10" s="678"/>
      <c r="AS10" s="678"/>
      <c r="AT10" s="678"/>
      <c r="AU10" s="678"/>
      <c r="AV10" s="678"/>
      <c r="AW10" s="678"/>
      <c r="AX10" s="678"/>
      <c r="AY10" s="678"/>
      <c r="AZ10" s="678"/>
      <c r="BA10" s="678"/>
      <c r="BB10" s="678"/>
      <c r="BC10" s="678"/>
      <c r="BD10" s="678"/>
      <c r="BE10" s="678"/>
      <c r="BF10" s="679"/>
      <c r="BG10" s="680">
        <v>120496</v>
      </c>
      <c r="BH10" s="681"/>
      <c r="BI10" s="681"/>
      <c r="BJ10" s="681"/>
      <c r="BK10" s="681"/>
      <c r="BL10" s="681"/>
      <c r="BM10" s="681"/>
      <c r="BN10" s="682"/>
      <c r="BO10" s="713">
        <v>1.9</v>
      </c>
      <c r="BP10" s="713"/>
      <c r="BQ10" s="713"/>
      <c r="BR10" s="713"/>
      <c r="BS10" s="686" t="s">
        <v>128</v>
      </c>
      <c r="BT10" s="681"/>
      <c r="BU10" s="681"/>
      <c r="BV10" s="681"/>
      <c r="BW10" s="681"/>
      <c r="BX10" s="681"/>
      <c r="BY10" s="681"/>
      <c r="BZ10" s="681"/>
      <c r="CA10" s="681"/>
      <c r="CB10" s="727"/>
      <c r="CD10" s="719" t="s">
        <v>243</v>
      </c>
      <c r="CE10" s="720"/>
      <c r="CF10" s="720"/>
      <c r="CG10" s="720"/>
      <c r="CH10" s="720"/>
      <c r="CI10" s="720"/>
      <c r="CJ10" s="720"/>
      <c r="CK10" s="720"/>
      <c r="CL10" s="720"/>
      <c r="CM10" s="720"/>
      <c r="CN10" s="720"/>
      <c r="CO10" s="720"/>
      <c r="CP10" s="720"/>
      <c r="CQ10" s="721"/>
      <c r="CR10" s="680">
        <v>27752</v>
      </c>
      <c r="CS10" s="681"/>
      <c r="CT10" s="681"/>
      <c r="CU10" s="681"/>
      <c r="CV10" s="681"/>
      <c r="CW10" s="681"/>
      <c r="CX10" s="681"/>
      <c r="CY10" s="682"/>
      <c r="CZ10" s="713">
        <v>0.1</v>
      </c>
      <c r="DA10" s="713"/>
      <c r="DB10" s="713"/>
      <c r="DC10" s="713"/>
      <c r="DD10" s="686" t="s">
        <v>128</v>
      </c>
      <c r="DE10" s="681"/>
      <c r="DF10" s="681"/>
      <c r="DG10" s="681"/>
      <c r="DH10" s="681"/>
      <c r="DI10" s="681"/>
      <c r="DJ10" s="681"/>
      <c r="DK10" s="681"/>
      <c r="DL10" s="681"/>
      <c r="DM10" s="681"/>
      <c r="DN10" s="681"/>
      <c r="DO10" s="681"/>
      <c r="DP10" s="682"/>
      <c r="DQ10" s="686">
        <v>18114</v>
      </c>
      <c r="DR10" s="681"/>
      <c r="DS10" s="681"/>
      <c r="DT10" s="681"/>
      <c r="DU10" s="681"/>
      <c r="DV10" s="681"/>
      <c r="DW10" s="681"/>
      <c r="DX10" s="681"/>
      <c r="DY10" s="681"/>
      <c r="DZ10" s="681"/>
      <c r="EA10" s="681"/>
      <c r="EB10" s="681"/>
      <c r="EC10" s="727"/>
    </row>
    <row r="11" spans="2:143" ht="11.25" customHeight="1" x14ac:dyDescent="0.15">
      <c r="B11" s="677" t="s">
        <v>244</v>
      </c>
      <c r="C11" s="678"/>
      <c r="D11" s="678"/>
      <c r="E11" s="678"/>
      <c r="F11" s="678"/>
      <c r="G11" s="678"/>
      <c r="H11" s="678"/>
      <c r="I11" s="678"/>
      <c r="J11" s="678"/>
      <c r="K11" s="678"/>
      <c r="L11" s="678"/>
      <c r="M11" s="678"/>
      <c r="N11" s="678"/>
      <c r="O11" s="678"/>
      <c r="P11" s="678"/>
      <c r="Q11" s="679"/>
      <c r="R11" s="680">
        <v>991552</v>
      </c>
      <c r="S11" s="681"/>
      <c r="T11" s="681"/>
      <c r="U11" s="681"/>
      <c r="V11" s="681"/>
      <c r="W11" s="681"/>
      <c r="X11" s="681"/>
      <c r="Y11" s="682"/>
      <c r="Z11" s="683">
        <v>3.4</v>
      </c>
      <c r="AA11" s="684"/>
      <c r="AB11" s="684"/>
      <c r="AC11" s="685"/>
      <c r="AD11" s="686">
        <v>991552</v>
      </c>
      <c r="AE11" s="681"/>
      <c r="AF11" s="681"/>
      <c r="AG11" s="681"/>
      <c r="AH11" s="681"/>
      <c r="AI11" s="681"/>
      <c r="AJ11" s="681"/>
      <c r="AK11" s="682"/>
      <c r="AL11" s="683">
        <v>8.1999999999999993</v>
      </c>
      <c r="AM11" s="684"/>
      <c r="AN11" s="684"/>
      <c r="AO11" s="715"/>
      <c r="AP11" s="677" t="s">
        <v>245</v>
      </c>
      <c r="AQ11" s="678"/>
      <c r="AR11" s="678"/>
      <c r="AS11" s="678"/>
      <c r="AT11" s="678"/>
      <c r="AU11" s="678"/>
      <c r="AV11" s="678"/>
      <c r="AW11" s="678"/>
      <c r="AX11" s="678"/>
      <c r="AY11" s="678"/>
      <c r="AZ11" s="678"/>
      <c r="BA11" s="678"/>
      <c r="BB11" s="678"/>
      <c r="BC11" s="678"/>
      <c r="BD11" s="678"/>
      <c r="BE11" s="678"/>
      <c r="BF11" s="679"/>
      <c r="BG11" s="680">
        <v>151125</v>
      </c>
      <c r="BH11" s="681"/>
      <c r="BI11" s="681"/>
      <c r="BJ11" s="681"/>
      <c r="BK11" s="681"/>
      <c r="BL11" s="681"/>
      <c r="BM11" s="681"/>
      <c r="BN11" s="682"/>
      <c r="BO11" s="713">
        <v>2.4</v>
      </c>
      <c r="BP11" s="713"/>
      <c r="BQ11" s="713"/>
      <c r="BR11" s="713"/>
      <c r="BS11" s="686">
        <v>43679</v>
      </c>
      <c r="BT11" s="681"/>
      <c r="BU11" s="681"/>
      <c r="BV11" s="681"/>
      <c r="BW11" s="681"/>
      <c r="BX11" s="681"/>
      <c r="BY11" s="681"/>
      <c r="BZ11" s="681"/>
      <c r="CA11" s="681"/>
      <c r="CB11" s="727"/>
      <c r="CD11" s="719" t="s">
        <v>246</v>
      </c>
      <c r="CE11" s="720"/>
      <c r="CF11" s="720"/>
      <c r="CG11" s="720"/>
      <c r="CH11" s="720"/>
      <c r="CI11" s="720"/>
      <c r="CJ11" s="720"/>
      <c r="CK11" s="720"/>
      <c r="CL11" s="720"/>
      <c r="CM11" s="720"/>
      <c r="CN11" s="720"/>
      <c r="CO11" s="720"/>
      <c r="CP11" s="720"/>
      <c r="CQ11" s="721"/>
      <c r="CR11" s="680">
        <v>1465754</v>
      </c>
      <c r="CS11" s="681"/>
      <c r="CT11" s="681"/>
      <c r="CU11" s="681"/>
      <c r="CV11" s="681"/>
      <c r="CW11" s="681"/>
      <c r="CX11" s="681"/>
      <c r="CY11" s="682"/>
      <c r="CZ11" s="713">
        <v>5.0999999999999996</v>
      </c>
      <c r="DA11" s="713"/>
      <c r="DB11" s="713"/>
      <c r="DC11" s="713"/>
      <c r="DD11" s="686">
        <v>101623</v>
      </c>
      <c r="DE11" s="681"/>
      <c r="DF11" s="681"/>
      <c r="DG11" s="681"/>
      <c r="DH11" s="681"/>
      <c r="DI11" s="681"/>
      <c r="DJ11" s="681"/>
      <c r="DK11" s="681"/>
      <c r="DL11" s="681"/>
      <c r="DM11" s="681"/>
      <c r="DN11" s="681"/>
      <c r="DO11" s="681"/>
      <c r="DP11" s="682"/>
      <c r="DQ11" s="686">
        <v>923616</v>
      </c>
      <c r="DR11" s="681"/>
      <c r="DS11" s="681"/>
      <c r="DT11" s="681"/>
      <c r="DU11" s="681"/>
      <c r="DV11" s="681"/>
      <c r="DW11" s="681"/>
      <c r="DX11" s="681"/>
      <c r="DY11" s="681"/>
      <c r="DZ11" s="681"/>
      <c r="EA11" s="681"/>
      <c r="EB11" s="681"/>
      <c r="EC11" s="727"/>
    </row>
    <row r="12" spans="2:143" ht="11.25" customHeight="1" x14ac:dyDescent="0.15">
      <c r="B12" s="677" t="s">
        <v>247</v>
      </c>
      <c r="C12" s="678"/>
      <c r="D12" s="678"/>
      <c r="E12" s="678"/>
      <c r="F12" s="678"/>
      <c r="G12" s="678"/>
      <c r="H12" s="678"/>
      <c r="I12" s="678"/>
      <c r="J12" s="678"/>
      <c r="K12" s="678"/>
      <c r="L12" s="678"/>
      <c r="M12" s="678"/>
      <c r="N12" s="678"/>
      <c r="O12" s="678"/>
      <c r="P12" s="678"/>
      <c r="Q12" s="679"/>
      <c r="R12" s="680">
        <v>6043</v>
      </c>
      <c r="S12" s="681"/>
      <c r="T12" s="681"/>
      <c r="U12" s="681"/>
      <c r="V12" s="681"/>
      <c r="W12" s="681"/>
      <c r="X12" s="681"/>
      <c r="Y12" s="682"/>
      <c r="Z12" s="713">
        <v>0</v>
      </c>
      <c r="AA12" s="713"/>
      <c r="AB12" s="713"/>
      <c r="AC12" s="713"/>
      <c r="AD12" s="714">
        <v>6043</v>
      </c>
      <c r="AE12" s="714"/>
      <c r="AF12" s="714"/>
      <c r="AG12" s="714"/>
      <c r="AH12" s="714"/>
      <c r="AI12" s="714"/>
      <c r="AJ12" s="714"/>
      <c r="AK12" s="714"/>
      <c r="AL12" s="683">
        <v>0.1</v>
      </c>
      <c r="AM12" s="684"/>
      <c r="AN12" s="684"/>
      <c r="AO12" s="715"/>
      <c r="AP12" s="677" t="s">
        <v>248</v>
      </c>
      <c r="AQ12" s="678"/>
      <c r="AR12" s="678"/>
      <c r="AS12" s="678"/>
      <c r="AT12" s="678"/>
      <c r="AU12" s="678"/>
      <c r="AV12" s="678"/>
      <c r="AW12" s="678"/>
      <c r="AX12" s="678"/>
      <c r="AY12" s="678"/>
      <c r="AZ12" s="678"/>
      <c r="BA12" s="678"/>
      <c r="BB12" s="678"/>
      <c r="BC12" s="678"/>
      <c r="BD12" s="678"/>
      <c r="BE12" s="678"/>
      <c r="BF12" s="679"/>
      <c r="BG12" s="680">
        <v>2980177</v>
      </c>
      <c r="BH12" s="681"/>
      <c r="BI12" s="681"/>
      <c r="BJ12" s="681"/>
      <c r="BK12" s="681"/>
      <c r="BL12" s="681"/>
      <c r="BM12" s="681"/>
      <c r="BN12" s="682"/>
      <c r="BO12" s="713">
        <v>48.2</v>
      </c>
      <c r="BP12" s="713"/>
      <c r="BQ12" s="713"/>
      <c r="BR12" s="713"/>
      <c r="BS12" s="686" t="s">
        <v>128</v>
      </c>
      <c r="BT12" s="681"/>
      <c r="BU12" s="681"/>
      <c r="BV12" s="681"/>
      <c r="BW12" s="681"/>
      <c r="BX12" s="681"/>
      <c r="BY12" s="681"/>
      <c r="BZ12" s="681"/>
      <c r="CA12" s="681"/>
      <c r="CB12" s="727"/>
      <c r="CD12" s="719" t="s">
        <v>249</v>
      </c>
      <c r="CE12" s="720"/>
      <c r="CF12" s="720"/>
      <c r="CG12" s="720"/>
      <c r="CH12" s="720"/>
      <c r="CI12" s="720"/>
      <c r="CJ12" s="720"/>
      <c r="CK12" s="720"/>
      <c r="CL12" s="720"/>
      <c r="CM12" s="720"/>
      <c r="CN12" s="720"/>
      <c r="CO12" s="720"/>
      <c r="CP12" s="720"/>
      <c r="CQ12" s="721"/>
      <c r="CR12" s="680">
        <v>959119</v>
      </c>
      <c r="CS12" s="681"/>
      <c r="CT12" s="681"/>
      <c r="CU12" s="681"/>
      <c r="CV12" s="681"/>
      <c r="CW12" s="681"/>
      <c r="CX12" s="681"/>
      <c r="CY12" s="682"/>
      <c r="CZ12" s="713">
        <v>3.3</v>
      </c>
      <c r="DA12" s="713"/>
      <c r="DB12" s="713"/>
      <c r="DC12" s="713"/>
      <c r="DD12" s="686">
        <v>70214</v>
      </c>
      <c r="DE12" s="681"/>
      <c r="DF12" s="681"/>
      <c r="DG12" s="681"/>
      <c r="DH12" s="681"/>
      <c r="DI12" s="681"/>
      <c r="DJ12" s="681"/>
      <c r="DK12" s="681"/>
      <c r="DL12" s="681"/>
      <c r="DM12" s="681"/>
      <c r="DN12" s="681"/>
      <c r="DO12" s="681"/>
      <c r="DP12" s="682"/>
      <c r="DQ12" s="686">
        <v>223027</v>
      </c>
      <c r="DR12" s="681"/>
      <c r="DS12" s="681"/>
      <c r="DT12" s="681"/>
      <c r="DU12" s="681"/>
      <c r="DV12" s="681"/>
      <c r="DW12" s="681"/>
      <c r="DX12" s="681"/>
      <c r="DY12" s="681"/>
      <c r="DZ12" s="681"/>
      <c r="EA12" s="681"/>
      <c r="EB12" s="681"/>
      <c r="EC12" s="727"/>
    </row>
    <row r="13" spans="2:143" ht="11.25" customHeight="1" x14ac:dyDescent="0.15">
      <c r="B13" s="677" t="s">
        <v>250</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128</v>
      </c>
      <c r="AA13" s="713"/>
      <c r="AB13" s="713"/>
      <c r="AC13" s="713"/>
      <c r="AD13" s="714" t="s">
        <v>128</v>
      </c>
      <c r="AE13" s="714"/>
      <c r="AF13" s="714"/>
      <c r="AG13" s="714"/>
      <c r="AH13" s="714"/>
      <c r="AI13" s="714"/>
      <c r="AJ13" s="714"/>
      <c r="AK13" s="714"/>
      <c r="AL13" s="683" t="s">
        <v>128</v>
      </c>
      <c r="AM13" s="684"/>
      <c r="AN13" s="684"/>
      <c r="AO13" s="715"/>
      <c r="AP13" s="677" t="s">
        <v>251</v>
      </c>
      <c r="AQ13" s="678"/>
      <c r="AR13" s="678"/>
      <c r="AS13" s="678"/>
      <c r="AT13" s="678"/>
      <c r="AU13" s="678"/>
      <c r="AV13" s="678"/>
      <c r="AW13" s="678"/>
      <c r="AX13" s="678"/>
      <c r="AY13" s="678"/>
      <c r="AZ13" s="678"/>
      <c r="BA13" s="678"/>
      <c r="BB13" s="678"/>
      <c r="BC13" s="678"/>
      <c r="BD13" s="678"/>
      <c r="BE13" s="678"/>
      <c r="BF13" s="679"/>
      <c r="BG13" s="680">
        <v>2970367</v>
      </c>
      <c r="BH13" s="681"/>
      <c r="BI13" s="681"/>
      <c r="BJ13" s="681"/>
      <c r="BK13" s="681"/>
      <c r="BL13" s="681"/>
      <c r="BM13" s="681"/>
      <c r="BN13" s="682"/>
      <c r="BO13" s="713">
        <v>48.1</v>
      </c>
      <c r="BP13" s="713"/>
      <c r="BQ13" s="713"/>
      <c r="BR13" s="713"/>
      <c r="BS13" s="686" t="s">
        <v>128</v>
      </c>
      <c r="BT13" s="681"/>
      <c r="BU13" s="681"/>
      <c r="BV13" s="681"/>
      <c r="BW13" s="681"/>
      <c r="BX13" s="681"/>
      <c r="BY13" s="681"/>
      <c r="BZ13" s="681"/>
      <c r="CA13" s="681"/>
      <c r="CB13" s="727"/>
      <c r="CD13" s="719" t="s">
        <v>252</v>
      </c>
      <c r="CE13" s="720"/>
      <c r="CF13" s="720"/>
      <c r="CG13" s="720"/>
      <c r="CH13" s="720"/>
      <c r="CI13" s="720"/>
      <c r="CJ13" s="720"/>
      <c r="CK13" s="720"/>
      <c r="CL13" s="720"/>
      <c r="CM13" s="720"/>
      <c r="CN13" s="720"/>
      <c r="CO13" s="720"/>
      <c r="CP13" s="720"/>
      <c r="CQ13" s="721"/>
      <c r="CR13" s="680">
        <v>2210776</v>
      </c>
      <c r="CS13" s="681"/>
      <c r="CT13" s="681"/>
      <c r="CU13" s="681"/>
      <c r="CV13" s="681"/>
      <c r="CW13" s="681"/>
      <c r="CX13" s="681"/>
      <c r="CY13" s="682"/>
      <c r="CZ13" s="713">
        <v>7.6</v>
      </c>
      <c r="DA13" s="713"/>
      <c r="DB13" s="713"/>
      <c r="DC13" s="713"/>
      <c r="DD13" s="686">
        <v>843452</v>
      </c>
      <c r="DE13" s="681"/>
      <c r="DF13" s="681"/>
      <c r="DG13" s="681"/>
      <c r="DH13" s="681"/>
      <c r="DI13" s="681"/>
      <c r="DJ13" s="681"/>
      <c r="DK13" s="681"/>
      <c r="DL13" s="681"/>
      <c r="DM13" s="681"/>
      <c r="DN13" s="681"/>
      <c r="DO13" s="681"/>
      <c r="DP13" s="682"/>
      <c r="DQ13" s="686">
        <v>1568111</v>
      </c>
      <c r="DR13" s="681"/>
      <c r="DS13" s="681"/>
      <c r="DT13" s="681"/>
      <c r="DU13" s="681"/>
      <c r="DV13" s="681"/>
      <c r="DW13" s="681"/>
      <c r="DX13" s="681"/>
      <c r="DY13" s="681"/>
      <c r="DZ13" s="681"/>
      <c r="EA13" s="681"/>
      <c r="EB13" s="681"/>
      <c r="EC13" s="727"/>
    </row>
    <row r="14" spans="2:143" ht="11.25" customHeight="1" x14ac:dyDescent="0.15">
      <c r="B14" s="677" t="s">
        <v>253</v>
      </c>
      <c r="C14" s="678"/>
      <c r="D14" s="678"/>
      <c r="E14" s="678"/>
      <c r="F14" s="678"/>
      <c r="G14" s="678"/>
      <c r="H14" s="678"/>
      <c r="I14" s="678"/>
      <c r="J14" s="678"/>
      <c r="K14" s="678"/>
      <c r="L14" s="678"/>
      <c r="M14" s="678"/>
      <c r="N14" s="678"/>
      <c r="O14" s="678"/>
      <c r="P14" s="678"/>
      <c r="Q14" s="679"/>
      <c r="R14" s="680" t="s">
        <v>128</v>
      </c>
      <c r="S14" s="681"/>
      <c r="T14" s="681"/>
      <c r="U14" s="681"/>
      <c r="V14" s="681"/>
      <c r="W14" s="681"/>
      <c r="X14" s="681"/>
      <c r="Y14" s="682"/>
      <c r="Z14" s="713" t="s">
        <v>128</v>
      </c>
      <c r="AA14" s="713"/>
      <c r="AB14" s="713"/>
      <c r="AC14" s="713"/>
      <c r="AD14" s="714" t="s">
        <v>128</v>
      </c>
      <c r="AE14" s="714"/>
      <c r="AF14" s="714"/>
      <c r="AG14" s="714"/>
      <c r="AH14" s="714"/>
      <c r="AI14" s="714"/>
      <c r="AJ14" s="714"/>
      <c r="AK14" s="714"/>
      <c r="AL14" s="683" t="s">
        <v>128</v>
      </c>
      <c r="AM14" s="684"/>
      <c r="AN14" s="684"/>
      <c r="AO14" s="715"/>
      <c r="AP14" s="677" t="s">
        <v>254</v>
      </c>
      <c r="AQ14" s="678"/>
      <c r="AR14" s="678"/>
      <c r="AS14" s="678"/>
      <c r="AT14" s="678"/>
      <c r="AU14" s="678"/>
      <c r="AV14" s="678"/>
      <c r="AW14" s="678"/>
      <c r="AX14" s="678"/>
      <c r="AY14" s="678"/>
      <c r="AZ14" s="678"/>
      <c r="BA14" s="678"/>
      <c r="BB14" s="678"/>
      <c r="BC14" s="678"/>
      <c r="BD14" s="678"/>
      <c r="BE14" s="678"/>
      <c r="BF14" s="679"/>
      <c r="BG14" s="680">
        <v>201231</v>
      </c>
      <c r="BH14" s="681"/>
      <c r="BI14" s="681"/>
      <c r="BJ14" s="681"/>
      <c r="BK14" s="681"/>
      <c r="BL14" s="681"/>
      <c r="BM14" s="681"/>
      <c r="BN14" s="682"/>
      <c r="BO14" s="713">
        <v>3.3</v>
      </c>
      <c r="BP14" s="713"/>
      <c r="BQ14" s="713"/>
      <c r="BR14" s="713"/>
      <c r="BS14" s="686" t="s">
        <v>128</v>
      </c>
      <c r="BT14" s="681"/>
      <c r="BU14" s="681"/>
      <c r="BV14" s="681"/>
      <c r="BW14" s="681"/>
      <c r="BX14" s="681"/>
      <c r="BY14" s="681"/>
      <c r="BZ14" s="681"/>
      <c r="CA14" s="681"/>
      <c r="CB14" s="727"/>
      <c r="CD14" s="719" t="s">
        <v>255</v>
      </c>
      <c r="CE14" s="720"/>
      <c r="CF14" s="720"/>
      <c r="CG14" s="720"/>
      <c r="CH14" s="720"/>
      <c r="CI14" s="720"/>
      <c r="CJ14" s="720"/>
      <c r="CK14" s="720"/>
      <c r="CL14" s="720"/>
      <c r="CM14" s="720"/>
      <c r="CN14" s="720"/>
      <c r="CO14" s="720"/>
      <c r="CP14" s="720"/>
      <c r="CQ14" s="721"/>
      <c r="CR14" s="680">
        <v>797552</v>
      </c>
      <c r="CS14" s="681"/>
      <c r="CT14" s="681"/>
      <c r="CU14" s="681"/>
      <c r="CV14" s="681"/>
      <c r="CW14" s="681"/>
      <c r="CX14" s="681"/>
      <c r="CY14" s="682"/>
      <c r="CZ14" s="713">
        <v>2.8</v>
      </c>
      <c r="DA14" s="713"/>
      <c r="DB14" s="713"/>
      <c r="DC14" s="713"/>
      <c r="DD14" s="686">
        <v>19229</v>
      </c>
      <c r="DE14" s="681"/>
      <c r="DF14" s="681"/>
      <c r="DG14" s="681"/>
      <c r="DH14" s="681"/>
      <c r="DI14" s="681"/>
      <c r="DJ14" s="681"/>
      <c r="DK14" s="681"/>
      <c r="DL14" s="681"/>
      <c r="DM14" s="681"/>
      <c r="DN14" s="681"/>
      <c r="DO14" s="681"/>
      <c r="DP14" s="682"/>
      <c r="DQ14" s="686">
        <v>729631</v>
      </c>
      <c r="DR14" s="681"/>
      <c r="DS14" s="681"/>
      <c r="DT14" s="681"/>
      <c r="DU14" s="681"/>
      <c r="DV14" s="681"/>
      <c r="DW14" s="681"/>
      <c r="DX14" s="681"/>
      <c r="DY14" s="681"/>
      <c r="DZ14" s="681"/>
      <c r="EA14" s="681"/>
      <c r="EB14" s="681"/>
      <c r="EC14" s="727"/>
    </row>
    <row r="15" spans="2:143" ht="11.25" customHeight="1" x14ac:dyDescent="0.15">
      <c r="B15" s="677" t="s">
        <v>256</v>
      </c>
      <c r="C15" s="678"/>
      <c r="D15" s="678"/>
      <c r="E15" s="678"/>
      <c r="F15" s="678"/>
      <c r="G15" s="678"/>
      <c r="H15" s="678"/>
      <c r="I15" s="678"/>
      <c r="J15" s="678"/>
      <c r="K15" s="678"/>
      <c r="L15" s="678"/>
      <c r="M15" s="678"/>
      <c r="N15" s="678"/>
      <c r="O15" s="678"/>
      <c r="P15" s="678"/>
      <c r="Q15" s="679"/>
      <c r="R15" s="680" t="s">
        <v>128</v>
      </c>
      <c r="S15" s="681"/>
      <c r="T15" s="681"/>
      <c r="U15" s="681"/>
      <c r="V15" s="681"/>
      <c r="W15" s="681"/>
      <c r="X15" s="681"/>
      <c r="Y15" s="682"/>
      <c r="Z15" s="713" t="s">
        <v>128</v>
      </c>
      <c r="AA15" s="713"/>
      <c r="AB15" s="713"/>
      <c r="AC15" s="713"/>
      <c r="AD15" s="714" t="s">
        <v>128</v>
      </c>
      <c r="AE15" s="714"/>
      <c r="AF15" s="714"/>
      <c r="AG15" s="714"/>
      <c r="AH15" s="714"/>
      <c r="AI15" s="714"/>
      <c r="AJ15" s="714"/>
      <c r="AK15" s="714"/>
      <c r="AL15" s="683" t="s">
        <v>128</v>
      </c>
      <c r="AM15" s="684"/>
      <c r="AN15" s="684"/>
      <c r="AO15" s="715"/>
      <c r="AP15" s="677" t="s">
        <v>257</v>
      </c>
      <c r="AQ15" s="678"/>
      <c r="AR15" s="678"/>
      <c r="AS15" s="678"/>
      <c r="AT15" s="678"/>
      <c r="AU15" s="678"/>
      <c r="AV15" s="678"/>
      <c r="AW15" s="678"/>
      <c r="AX15" s="678"/>
      <c r="AY15" s="678"/>
      <c r="AZ15" s="678"/>
      <c r="BA15" s="678"/>
      <c r="BB15" s="678"/>
      <c r="BC15" s="678"/>
      <c r="BD15" s="678"/>
      <c r="BE15" s="678"/>
      <c r="BF15" s="679"/>
      <c r="BG15" s="680">
        <v>284694</v>
      </c>
      <c r="BH15" s="681"/>
      <c r="BI15" s="681"/>
      <c r="BJ15" s="681"/>
      <c r="BK15" s="681"/>
      <c r="BL15" s="681"/>
      <c r="BM15" s="681"/>
      <c r="BN15" s="682"/>
      <c r="BO15" s="713">
        <v>4.5999999999999996</v>
      </c>
      <c r="BP15" s="713"/>
      <c r="BQ15" s="713"/>
      <c r="BR15" s="713"/>
      <c r="BS15" s="686" t="s">
        <v>128</v>
      </c>
      <c r="BT15" s="681"/>
      <c r="BU15" s="681"/>
      <c r="BV15" s="681"/>
      <c r="BW15" s="681"/>
      <c r="BX15" s="681"/>
      <c r="BY15" s="681"/>
      <c r="BZ15" s="681"/>
      <c r="CA15" s="681"/>
      <c r="CB15" s="727"/>
      <c r="CD15" s="719" t="s">
        <v>258</v>
      </c>
      <c r="CE15" s="720"/>
      <c r="CF15" s="720"/>
      <c r="CG15" s="720"/>
      <c r="CH15" s="720"/>
      <c r="CI15" s="720"/>
      <c r="CJ15" s="720"/>
      <c r="CK15" s="720"/>
      <c r="CL15" s="720"/>
      <c r="CM15" s="720"/>
      <c r="CN15" s="720"/>
      <c r="CO15" s="720"/>
      <c r="CP15" s="720"/>
      <c r="CQ15" s="721"/>
      <c r="CR15" s="680">
        <v>3411684</v>
      </c>
      <c r="CS15" s="681"/>
      <c r="CT15" s="681"/>
      <c r="CU15" s="681"/>
      <c r="CV15" s="681"/>
      <c r="CW15" s="681"/>
      <c r="CX15" s="681"/>
      <c r="CY15" s="682"/>
      <c r="CZ15" s="713">
        <v>11.8</v>
      </c>
      <c r="DA15" s="713"/>
      <c r="DB15" s="713"/>
      <c r="DC15" s="713"/>
      <c r="DD15" s="686">
        <v>1496112</v>
      </c>
      <c r="DE15" s="681"/>
      <c r="DF15" s="681"/>
      <c r="DG15" s="681"/>
      <c r="DH15" s="681"/>
      <c r="DI15" s="681"/>
      <c r="DJ15" s="681"/>
      <c r="DK15" s="681"/>
      <c r="DL15" s="681"/>
      <c r="DM15" s="681"/>
      <c r="DN15" s="681"/>
      <c r="DO15" s="681"/>
      <c r="DP15" s="682"/>
      <c r="DQ15" s="686">
        <v>2287944</v>
      </c>
      <c r="DR15" s="681"/>
      <c r="DS15" s="681"/>
      <c r="DT15" s="681"/>
      <c r="DU15" s="681"/>
      <c r="DV15" s="681"/>
      <c r="DW15" s="681"/>
      <c r="DX15" s="681"/>
      <c r="DY15" s="681"/>
      <c r="DZ15" s="681"/>
      <c r="EA15" s="681"/>
      <c r="EB15" s="681"/>
      <c r="EC15" s="727"/>
    </row>
    <row r="16" spans="2:143" ht="11.25" customHeight="1" x14ac:dyDescent="0.15">
      <c r="B16" s="677" t="s">
        <v>259</v>
      </c>
      <c r="C16" s="678"/>
      <c r="D16" s="678"/>
      <c r="E16" s="678"/>
      <c r="F16" s="678"/>
      <c r="G16" s="678"/>
      <c r="H16" s="678"/>
      <c r="I16" s="678"/>
      <c r="J16" s="678"/>
      <c r="K16" s="678"/>
      <c r="L16" s="678"/>
      <c r="M16" s="678"/>
      <c r="N16" s="678"/>
      <c r="O16" s="678"/>
      <c r="P16" s="678"/>
      <c r="Q16" s="679"/>
      <c r="R16" s="680">
        <v>15071</v>
      </c>
      <c r="S16" s="681"/>
      <c r="T16" s="681"/>
      <c r="U16" s="681"/>
      <c r="V16" s="681"/>
      <c r="W16" s="681"/>
      <c r="X16" s="681"/>
      <c r="Y16" s="682"/>
      <c r="Z16" s="713">
        <v>0.1</v>
      </c>
      <c r="AA16" s="713"/>
      <c r="AB16" s="713"/>
      <c r="AC16" s="713"/>
      <c r="AD16" s="714">
        <v>15071</v>
      </c>
      <c r="AE16" s="714"/>
      <c r="AF16" s="714"/>
      <c r="AG16" s="714"/>
      <c r="AH16" s="714"/>
      <c r="AI16" s="714"/>
      <c r="AJ16" s="714"/>
      <c r="AK16" s="714"/>
      <c r="AL16" s="683">
        <v>0.1</v>
      </c>
      <c r="AM16" s="684"/>
      <c r="AN16" s="684"/>
      <c r="AO16" s="715"/>
      <c r="AP16" s="677" t="s">
        <v>260</v>
      </c>
      <c r="AQ16" s="678"/>
      <c r="AR16" s="678"/>
      <c r="AS16" s="678"/>
      <c r="AT16" s="678"/>
      <c r="AU16" s="678"/>
      <c r="AV16" s="678"/>
      <c r="AW16" s="678"/>
      <c r="AX16" s="678"/>
      <c r="AY16" s="678"/>
      <c r="AZ16" s="678"/>
      <c r="BA16" s="678"/>
      <c r="BB16" s="678"/>
      <c r="BC16" s="678"/>
      <c r="BD16" s="678"/>
      <c r="BE16" s="678"/>
      <c r="BF16" s="679"/>
      <c r="BG16" s="680" t="s">
        <v>128</v>
      </c>
      <c r="BH16" s="681"/>
      <c r="BI16" s="681"/>
      <c r="BJ16" s="681"/>
      <c r="BK16" s="681"/>
      <c r="BL16" s="681"/>
      <c r="BM16" s="681"/>
      <c r="BN16" s="682"/>
      <c r="BO16" s="713" t="s">
        <v>128</v>
      </c>
      <c r="BP16" s="713"/>
      <c r="BQ16" s="713"/>
      <c r="BR16" s="713"/>
      <c r="BS16" s="686" t="s">
        <v>128</v>
      </c>
      <c r="BT16" s="681"/>
      <c r="BU16" s="681"/>
      <c r="BV16" s="681"/>
      <c r="BW16" s="681"/>
      <c r="BX16" s="681"/>
      <c r="BY16" s="681"/>
      <c r="BZ16" s="681"/>
      <c r="CA16" s="681"/>
      <c r="CB16" s="727"/>
      <c r="CD16" s="719" t="s">
        <v>261</v>
      </c>
      <c r="CE16" s="720"/>
      <c r="CF16" s="720"/>
      <c r="CG16" s="720"/>
      <c r="CH16" s="720"/>
      <c r="CI16" s="720"/>
      <c r="CJ16" s="720"/>
      <c r="CK16" s="720"/>
      <c r="CL16" s="720"/>
      <c r="CM16" s="720"/>
      <c r="CN16" s="720"/>
      <c r="CO16" s="720"/>
      <c r="CP16" s="720"/>
      <c r="CQ16" s="721"/>
      <c r="CR16" s="680">
        <v>1347287</v>
      </c>
      <c r="CS16" s="681"/>
      <c r="CT16" s="681"/>
      <c r="CU16" s="681"/>
      <c r="CV16" s="681"/>
      <c r="CW16" s="681"/>
      <c r="CX16" s="681"/>
      <c r="CY16" s="682"/>
      <c r="CZ16" s="713">
        <v>4.7</v>
      </c>
      <c r="DA16" s="713"/>
      <c r="DB16" s="713"/>
      <c r="DC16" s="713"/>
      <c r="DD16" s="686" t="s">
        <v>128</v>
      </c>
      <c r="DE16" s="681"/>
      <c r="DF16" s="681"/>
      <c r="DG16" s="681"/>
      <c r="DH16" s="681"/>
      <c r="DI16" s="681"/>
      <c r="DJ16" s="681"/>
      <c r="DK16" s="681"/>
      <c r="DL16" s="681"/>
      <c r="DM16" s="681"/>
      <c r="DN16" s="681"/>
      <c r="DO16" s="681"/>
      <c r="DP16" s="682"/>
      <c r="DQ16" s="686">
        <v>676834</v>
      </c>
      <c r="DR16" s="681"/>
      <c r="DS16" s="681"/>
      <c r="DT16" s="681"/>
      <c r="DU16" s="681"/>
      <c r="DV16" s="681"/>
      <c r="DW16" s="681"/>
      <c r="DX16" s="681"/>
      <c r="DY16" s="681"/>
      <c r="DZ16" s="681"/>
      <c r="EA16" s="681"/>
      <c r="EB16" s="681"/>
      <c r="EC16" s="727"/>
    </row>
    <row r="17" spans="2:133" ht="11.25" customHeight="1" x14ac:dyDescent="0.15">
      <c r="B17" s="677" t="s">
        <v>262</v>
      </c>
      <c r="C17" s="678"/>
      <c r="D17" s="678"/>
      <c r="E17" s="678"/>
      <c r="F17" s="678"/>
      <c r="G17" s="678"/>
      <c r="H17" s="678"/>
      <c r="I17" s="678"/>
      <c r="J17" s="678"/>
      <c r="K17" s="678"/>
      <c r="L17" s="678"/>
      <c r="M17" s="678"/>
      <c r="N17" s="678"/>
      <c r="O17" s="678"/>
      <c r="P17" s="678"/>
      <c r="Q17" s="679"/>
      <c r="R17" s="680">
        <v>25699</v>
      </c>
      <c r="S17" s="681"/>
      <c r="T17" s="681"/>
      <c r="U17" s="681"/>
      <c r="V17" s="681"/>
      <c r="W17" s="681"/>
      <c r="X17" s="681"/>
      <c r="Y17" s="682"/>
      <c r="Z17" s="713">
        <v>0.1</v>
      </c>
      <c r="AA17" s="713"/>
      <c r="AB17" s="713"/>
      <c r="AC17" s="713"/>
      <c r="AD17" s="714">
        <v>25699</v>
      </c>
      <c r="AE17" s="714"/>
      <c r="AF17" s="714"/>
      <c r="AG17" s="714"/>
      <c r="AH17" s="714"/>
      <c r="AI17" s="714"/>
      <c r="AJ17" s="714"/>
      <c r="AK17" s="714"/>
      <c r="AL17" s="683">
        <v>0.2</v>
      </c>
      <c r="AM17" s="684"/>
      <c r="AN17" s="684"/>
      <c r="AO17" s="715"/>
      <c r="AP17" s="677" t="s">
        <v>263</v>
      </c>
      <c r="AQ17" s="678"/>
      <c r="AR17" s="678"/>
      <c r="AS17" s="678"/>
      <c r="AT17" s="678"/>
      <c r="AU17" s="678"/>
      <c r="AV17" s="678"/>
      <c r="AW17" s="678"/>
      <c r="AX17" s="678"/>
      <c r="AY17" s="678"/>
      <c r="AZ17" s="678"/>
      <c r="BA17" s="678"/>
      <c r="BB17" s="678"/>
      <c r="BC17" s="678"/>
      <c r="BD17" s="678"/>
      <c r="BE17" s="678"/>
      <c r="BF17" s="679"/>
      <c r="BG17" s="680" t="s">
        <v>128</v>
      </c>
      <c r="BH17" s="681"/>
      <c r="BI17" s="681"/>
      <c r="BJ17" s="681"/>
      <c r="BK17" s="681"/>
      <c r="BL17" s="681"/>
      <c r="BM17" s="681"/>
      <c r="BN17" s="682"/>
      <c r="BO17" s="713" t="s">
        <v>128</v>
      </c>
      <c r="BP17" s="713"/>
      <c r="BQ17" s="713"/>
      <c r="BR17" s="713"/>
      <c r="BS17" s="686" t="s">
        <v>128</v>
      </c>
      <c r="BT17" s="681"/>
      <c r="BU17" s="681"/>
      <c r="BV17" s="681"/>
      <c r="BW17" s="681"/>
      <c r="BX17" s="681"/>
      <c r="BY17" s="681"/>
      <c r="BZ17" s="681"/>
      <c r="CA17" s="681"/>
      <c r="CB17" s="727"/>
      <c r="CD17" s="719" t="s">
        <v>264</v>
      </c>
      <c r="CE17" s="720"/>
      <c r="CF17" s="720"/>
      <c r="CG17" s="720"/>
      <c r="CH17" s="720"/>
      <c r="CI17" s="720"/>
      <c r="CJ17" s="720"/>
      <c r="CK17" s="720"/>
      <c r="CL17" s="720"/>
      <c r="CM17" s="720"/>
      <c r="CN17" s="720"/>
      <c r="CO17" s="720"/>
      <c r="CP17" s="720"/>
      <c r="CQ17" s="721"/>
      <c r="CR17" s="680">
        <v>2432591</v>
      </c>
      <c r="CS17" s="681"/>
      <c r="CT17" s="681"/>
      <c r="CU17" s="681"/>
      <c r="CV17" s="681"/>
      <c r="CW17" s="681"/>
      <c r="CX17" s="681"/>
      <c r="CY17" s="682"/>
      <c r="CZ17" s="713">
        <v>8.4</v>
      </c>
      <c r="DA17" s="713"/>
      <c r="DB17" s="713"/>
      <c r="DC17" s="713"/>
      <c r="DD17" s="686" t="s">
        <v>128</v>
      </c>
      <c r="DE17" s="681"/>
      <c r="DF17" s="681"/>
      <c r="DG17" s="681"/>
      <c r="DH17" s="681"/>
      <c r="DI17" s="681"/>
      <c r="DJ17" s="681"/>
      <c r="DK17" s="681"/>
      <c r="DL17" s="681"/>
      <c r="DM17" s="681"/>
      <c r="DN17" s="681"/>
      <c r="DO17" s="681"/>
      <c r="DP17" s="682"/>
      <c r="DQ17" s="686">
        <v>2428714</v>
      </c>
      <c r="DR17" s="681"/>
      <c r="DS17" s="681"/>
      <c r="DT17" s="681"/>
      <c r="DU17" s="681"/>
      <c r="DV17" s="681"/>
      <c r="DW17" s="681"/>
      <c r="DX17" s="681"/>
      <c r="DY17" s="681"/>
      <c r="DZ17" s="681"/>
      <c r="EA17" s="681"/>
      <c r="EB17" s="681"/>
      <c r="EC17" s="727"/>
    </row>
    <row r="18" spans="2:133" ht="11.25" customHeight="1" x14ac:dyDescent="0.15">
      <c r="B18" s="677" t="s">
        <v>265</v>
      </c>
      <c r="C18" s="678"/>
      <c r="D18" s="678"/>
      <c r="E18" s="678"/>
      <c r="F18" s="678"/>
      <c r="G18" s="678"/>
      <c r="H18" s="678"/>
      <c r="I18" s="678"/>
      <c r="J18" s="678"/>
      <c r="K18" s="678"/>
      <c r="L18" s="678"/>
      <c r="M18" s="678"/>
      <c r="N18" s="678"/>
      <c r="O18" s="678"/>
      <c r="P18" s="678"/>
      <c r="Q18" s="679"/>
      <c r="R18" s="680">
        <v>44775</v>
      </c>
      <c r="S18" s="681"/>
      <c r="T18" s="681"/>
      <c r="U18" s="681"/>
      <c r="V18" s="681"/>
      <c r="W18" s="681"/>
      <c r="X18" s="681"/>
      <c r="Y18" s="682"/>
      <c r="Z18" s="713">
        <v>0.2</v>
      </c>
      <c r="AA18" s="713"/>
      <c r="AB18" s="713"/>
      <c r="AC18" s="713"/>
      <c r="AD18" s="714">
        <v>44775</v>
      </c>
      <c r="AE18" s="714"/>
      <c r="AF18" s="714"/>
      <c r="AG18" s="714"/>
      <c r="AH18" s="714"/>
      <c r="AI18" s="714"/>
      <c r="AJ18" s="714"/>
      <c r="AK18" s="714"/>
      <c r="AL18" s="683">
        <v>0.4</v>
      </c>
      <c r="AM18" s="684"/>
      <c r="AN18" s="684"/>
      <c r="AO18" s="715"/>
      <c r="AP18" s="677" t="s">
        <v>266</v>
      </c>
      <c r="AQ18" s="678"/>
      <c r="AR18" s="678"/>
      <c r="AS18" s="678"/>
      <c r="AT18" s="678"/>
      <c r="AU18" s="678"/>
      <c r="AV18" s="678"/>
      <c r="AW18" s="678"/>
      <c r="AX18" s="678"/>
      <c r="AY18" s="678"/>
      <c r="AZ18" s="678"/>
      <c r="BA18" s="678"/>
      <c r="BB18" s="678"/>
      <c r="BC18" s="678"/>
      <c r="BD18" s="678"/>
      <c r="BE18" s="678"/>
      <c r="BF18" s="679"/>
      <c r="BG18" s="680" t="s">
        <v>128</v>
      </c>
      <c r="BH18" s="681"/>
      <c r="BI18" s="681"/>
      <c r="BJ18" s="681"/>
      <c r="BK18" s="681"/>
      <c r="BL18" s="681"/>
      <c r="BM18" s="681"/>
      <c r="BN18" s="682"/>
      <c r="BO18" s="713" t="s">
        <v>128</v>
      </c>
      <c r="BP18" s="713"/>
      <c r="BQ18" s="713"/>
      <c r="BR18" s="713"/>
      <c r="BS18" s="686" t="s">
        <v>128</v>
      </c>
      <c r="BT18" s="681"/>
      <c r="BU18" s="681"/>
      <c r="BV18" s="681"/>
      <c r="BW18" s="681"/>
      <c r="BX18" s="681"/>
      <c r="BY18" s="681"/>
      <c r="BZ18" s="681"/>
      <c r="CA18" s="681"/>
      <c r="CB18" s="727"/>
      <c r="CD18" s="719" t="s">
        <v>267</v>
      </c>
      <c r="CE18" s="720"/>
      <c r="CF18" s="720"/>
      <c r="CG18" s="720"/>
      <c r="CH18" s="720"/>
      <c r="CI18" s="720"/>
      <c r="CJ18" s="720"/>
      <c r="CK18" s="720"/>
      <c r="CL18" s="720"/>
      <c r="CM18" s="720"/>
      <c r="CN18" s="720"/>
      <c r="CO18" s="720"/>
      <c r="CP18" s="720"/>
      <c r="CQ18" s="721"/>
      <c r="CR18" s="680" t="s">
        <v>128</v>
      </c>
      <c r="CS18" s="681"/>
      <c r="CT18" s="681"/>
      <c r="CU18" s="681"/>
      <c r="CV18" s="681"/>
      <c r="CW18" s="681"/>
      <c r="CX18" s="681"/>
      <c r="CY18" s="682"/>
      <c r="CZ18" s="713" t="s">
        <v>128</v>
      </c>
      <c r="DA18" s="713"/>
      <c r="DB18" s="713"/>
      <c r="DC18" s="713"/>
      <c r="DD18" s="686" t="s">
        <v>128</v>
      </c>
      <c r="DE18" s="681"/>
      <c r="DF18" s="681"/>
      <c r="DG18" s="681"/>
      <c r="DH18" s="681"/>
      <c r="DI18" s="681"/>
      <c r="DJ18" s="681"/>
      <c r="DK18" s="681"/>
      <c r="DL18" s="681"/>
      <c r="DM18" s="681"/>
      <c r="DN18" s="681"/>
      <c r="DO18" s="681"/>
      <c r="DP18" s="682"/>
      <c r="DQ18" s="686" t="s">
        <v>128</v>
      </c>
      <c r="DR18" s="681"/>
      <c r="DS18" s="681"/>
      <c r="DT18" s="681"/>
      <c r="DU18" s="681"/>
      <c r="DV18" s="681"/>
      <c r="DW18" s="681"/>
      <c r="DX18" s="681"/>
      <c r="DY18" s="681"/>
      <c r="DZ18" s="681"/>
      <c r="EA18" s="681"/>
      <c r="EB18" s="681"/>
      <c r="EC18" s="727"/>
    </row>
    <row r="19" spans="2:133" ht="11.25" customHeight="1" x14ac:dyDescent="0.15">
      <c r="B19" s="677" t="s">
        <v>268</v>
      </c>
      <c r="C19" s="678"/>
      <c r="D19" s="678"/>
      <c r="E19" s="678"/>
      <c r="F19" s="678"/>
      <c r="G19" s="678"/>
      <c r="H19" s="678"/>
      <c r="I19" s="678"/>
      <c r="J19" s="678"/>
      <c r="K19" s="678"/>
      <c r="L19" s="678"/>
      <c r="M19" s="678"/>
      <c r="N19" s="678"/>
      <c r="O19" s="678"/>
      <c r="P19" s="678"/>
      <c r="Q19" s="679"/>
      <c r="R19" s="680">
        <v>30895</v>
      </c>
      <c r="S19" s="681"/>
      <c r="T19" s="681"/>
      <c r="U19" s="681"/>
      <c r="V19" s="681"/>
      <c r="W19" s="681"/>
      <c r="X19" s="681"/>
      <c r="Y19" s="682"/>
      <c r="Z19" s="713">
        <v>0.1</v>
      </c>
      <c r="AA19" s="713"/>
      <c r="AB19" s="713"/>
      <c r="AC19" s="713"/>
      <c r="AD19" s="714">
        <v>30895</v>
      </c>
      <c r="AE19" s="714"/>
      <c r="AF19" s="714"/>
      <c r="AG19" s="714"/>
      <c r="AH19" s="714"/>
      <c r="AI19" s="714"/>
      <c r="AJ19" s="714"/>
      <c r="AK19" s="714"/>
      <c r="AL19" s="683">
        <v>0.3</v>
      </c>
      <c r="AM19" s="684"/>
      <c r="AN19" s="684"/>
      <c r="AO19" s="715"/>
      <c r="AP19" s="677" t="s">
        <v>269</v>
      </c>
      <c r="AQ19" s="678"/>
      <c r="AR19" s="678"/>
      <c r="AS19" s="678"/>
      <c r="AT19" s="678"/>
      <c r="AU19" s="678"/>
      <c r="AV19" s="678"/>
      <c r="AW19" s="678"/>
      <c r="AX19" s="678"/>
      <c r="AY19" s="678"/>
      <c r="AZ19" s="678"/>
      <c r="BA19" s="678"/>
      <c r="BB19" s="678"/>
      <c r="BC19" s="678"/>
      <c r="BD19" s="678"/>
      <c r="BE19" s="678"/>
      <c r="BF19" s="679"/>
      <c r="BG19" s="680">
        <v>439028</v>
      </c>
      <c r="BH19" s="681"/>
      <c r="BI19" s="681"/>
      <c r="BJ19" s="681"/>
      <c r="BK19" s="681"/>
      <c r="BL19" s="681"/>
      <c r="BM19" s="681"/>
      <c r="BN19" s="682"/>
      <c r="BO19" s="713">
        <v>7.1</v>
      </c>
      <c r="BP19" s="713"/>
      <c r="BQ19" s="713"/>
      <c r="BR19" s="713"/>
      <c r="BS19" s="686" t="s">
        <v>128</v>
      </c>
      <c r="BT19" s="681"/>
      <c r="BU19" s="681"/>
      <c r="BV19" s="681"/>
      <c r="BW19" s="681"/>
      <c r="BX19" s="681"/>
      <c r="BY19" s="681"/>
      <c r="BZ19" s="681"/>
      <c r="CA19" s="681"/>
      <c r="CB19" s="727"/>
      <c r="CD19" s="719" t="s">
        <v>270</v>
      </c>
      <c r="CE19" s="720"/>
      <c r="CF19" s="720"/>
      <c r="CG19" s="720"/>
      <c r="CH19" s="720"/>
      <c r="CI19" s="720"/>
      <c r="CJ19" s="720"/>
      <c r="CK19" s="720"/>
      <c r="CL19" s="720"/>
      <c r="CM19" s="720"/>
      <c r="CN19" s="720"/>
      <c r="CO19" s="720"/>
      <c r="CP19" s="720"/>
      <c r="CQ19" s="721"/>
      <c r="CR19" s="680" t="s">
        <v>128</v>
      </c>
      <c r="CS19" s="681"/>
      <c r="CT19" s="681"/>
      <c r="CU19" s="681"/>
      <c r="CV19" s="681"/>
      <c r="CW19" s="681"/>
      <c r="CX19" s="681"/>
      <c r="CY19" s="682"/>
      <c r="CZ19" s="713" t="s">
        <v>128</v>
      </c>
      <c r="DA19" s="713"/>
      <c r="DB19" s="713"/>
      <c r="DC19" s="713"/>
      <c r="DD19" s="686" t="s">
        <v>128</v>
      </c>
      <c r="DE19" s="681"/>
      <c r="DF19" s="681"/>
      <c r="DG19" s="681"/>
      <c r="DH19" s="681"/>
      <c r="DI19" s="681"/>
      <c r="DJ19" s="681"/>
      <c r="DK19" s="681"/>
      <c r="DL19" s="681"/>
      <c r="DM19" s="681"/>
      <c r="DN19" s="681"/>
      <c r="DO19" s="681"/>
      <c r="DP19" s="682"/>
      <c r="DQ19" s="686" t="s">
        <v>128</v>
      </c>
      <c r="DR19" s="681"/>
      <c r="DS19" s="681"/>
      <c r="DT19" s="681"/>
      <c r="DU19" s="681"/>
      <c r="DV19" s="681"/>
      <c r="DW19" s="681"/>
      <c r="DX19" s="681"/>
      <c r="DY19" s="681"/>
      <c r="DZ19" s="681"/>
      <c r="EA19" s="681"/>
      <c r="EB19" s="681"/>
      <c r="EC19" s="727"/>
    </row>
    <row r="20" spans="2:133" ht="11.25" customHeight="1" x14ac:dyDescent="0.15">
      <c r="B20" s="677" t="s">
        <v>271</v>
      </c>
      <c r="C20" s="678"/>
      <c r="D20" s="678"/>
      <c r="E20" s="678"/>
      <c r="F20" s="678"/>
      <c r="G20" s="678"/>
      <c r="H20" s="678"/>
      <c r="I20" s="678"/>
      <c r="J20" s="678"/>
      <c r="K20" s="678"/>
      <c r="L20" s="678"/>
      <c r="M20" s="678"/>
      <c r="N20" s="678"/>
      <c r="O20" s="678"/>
      <c r="P20" s="678"/>
      <c r="Q20" s="679"/>
      <c r="R20" s="680">
        <v>7430</v>
      </c>
      <c r="S20" s="681"/>
      <c r="T20" s="681"/>
      <c r="U20" s="681"/>
      <c r="V20" s="681"/>
      <c r="W20" s="681"/>
      <c r="X20" s="681"/>
      <c r="Y20" s="682"/>
      <c r="Z20" s="713">
        <v>0</v>
      </c>
      <c r="AA20" s="713"/>
      <c r="AB20" s="713"/>
      <c r="AC20" s="713"/>
      <c r="AD20" s="714">
        <v>7430</v>
      </c>
      <c r="AE20" s="714"/>
      <c r="AF20" s="714"/>
      <c r="AG20" s="714"/>
      <c r="AH20" s="714"/>
      <c r="AI20" s="714"/>
      <c r="AJ20" s="714"/>
      <c r="AK20" s="714"/>
      <c r="AL20" s="683">
        <v>0.1</v>
      </c>
      <c r="AM20" s="684"/>
      <c r="AN20" s="684"/>
      <c r="AO20" s="715"/>
      <c r="AP20" s="677" t="s">
        <v>272</v>
      </c>
      <c r="AQ20" s="678"/>
      <c r="AR20" s="678"/>
      <c r="AS20" s="678"/>
      <c r="AT20" s="678"/>
      <c r="AU20" s="678"/>
      <c r="AV20" s="678"/>
      <c r="AW20" s="678"/>
      <c r="AX20" s="678"/>
      <c r="AY20" s="678"/>
      <c r="AZ20" s="678"/>
      <c r="BA20" s="678"/>
      <c r="BB20" s="678"/>
      <c r="BC20" s="678"/>
      <c r="BD20" s="678"/>
      <c r="BE20" s="678"/>
      <c r="BF20" s="679"/>
      <c r="BG20" s="680">
        <v>439028</v>
      </c>
      <c r="BH20" s="681"/>
      <c r="BI20" s="681"/>
      <c r="BJ20" s="681"/>
      <c r="BK20" s="681"/>
      <c r="BL20" s="681"/>
      <c r="BM20" s="681"/>
      <c r="BN20" s="682"/>
      <c r="BO20" s="713">
        <v>7.1</v>
      </c>
      <c r="BP20" s="713"/>
      <c r="BQ20" s="713"/>
      <c r="BR20" s="713"/>
      <c r="BS20" s="686" t="s">
        <v>128</v>
      </c>
      <c r="BT20" s="681"/>
      <c r="BU20" s="681"/>
      <c r="BV20" s="681"/>
      <c r="BW20" s="681"/>
      <c r="BX20" s="681"/>
      <c r="BY20" s="681"/>
      <c r="BZ20" s="681"/>
      <c r="CA20" s="681"/>
      <c r="CB20" s="727"/>
      <c r="CD20" s="719" t="s">
        <v>273</v>
      </c>
      <c r="CE20" s="720"/>
      <c r="CF20" s="720"/>
      <c r="CG20" s="720"/>
      <c r="CH20" s="720"/>
      <c r="CI20" s="720"/>
      <c r="CJ20" s="720"/>
      <c r="CK20" s="720"/>
      <c r="CL20" s="720"/>
      <c r="CM20" s="720"/>
      <c r="CN20" s="720"/>
      <c r="CO20" s="720"/>
      <c r="CP20" s="720"/>
      <c r="CQ20" s="721"/>
      <c r="CR20" s="680">
        <v>28950427</v>
      </c>
      <c r="CS20" s="681"/>
      <c r="CT20" s="681"/>
      <c r="CU20" s="681"/>
      <c r="CV20" s="681"/>
      <c r="CW20" s="681"/>
      <c r="CX20" s="681"/>
      <c r="CY20" s="682"/>
      <c r="CZ20" s="713">
        <v>100</v>
      </c>
      <c r="DA20" s="713"/>
      <c r="DB20" s="713"/>
      <c r="DC20" s="713"/>
      <c r="DD20" s="686">
        <v>2835974</v>
      </c>
      <c r="DE20" s="681"/>
      <c r="DF20" s="681"/>
      <c r="DG20" s="681"/>
      <c r="DH20" s="681"/>
      <c r="DI20" s="681"/>
      <c r="DJ20" s="681"/>
      <c r="DK20" s="681"/>
      <c r="DL20" s="681"/>
      <c r="DM20" s="681"/>
      <c r="DN20" s="681"/>
      <c r="DO20" s="681"/>
      <c r="DP20" s="682"/>
      <c r="DQ20" s="686">
        <v>16061618</v>
      </c>
      <c r="DR20" s="681"/>
      <c r="DS20" s="681"/>
      <c r="DT20" s="681"/>
      <c r="DU20" s="681"/>
      <c r="DV20" s="681"/>
      <c r="DW20" s="681"/>
      <c r="DX20" s="681"/>
      <c r="DY20" s="681"/>
      <c r="DZ20" s="681"/>
      <c r="EA20" s="681"/>
      <c r="EB20" s="681"/>
      <c r="EC20" s="727"/>
    </row>
    <row r="21" spans="2:133" ht="11.25" customHeight="1" x14ac:dyDescent="0.15">
      <c r="B21" s="677" t="s">
        <v>274</v>
      </c>
      <c r="C21" s="678"/>
      <c r="D21" s="678"/>
      <c r="E21" s="678"/>
      <c r="F21" s="678"/>
      <c r="G21" s="678"/>
      <c r="H21" s="678"/>
      <c r="I21" s="678"/>
      <c r="J21" s="678"/>
      <c r="K21" s="678"/>
      <c r="L21" s="678"/>
      <c r="M21" s="678"/>
      <c r="N21" s="678"/>
      <c r="O21" s="678"/>
      <c r="P21" s="678"/>
      <c r="Q21" s="679"/>
      <c r="R21" s="680">
        <v>6450</v>
      </c>
      <c r="S21" s="681"/>
      <c r="T21" s="681"/>
      <c r="U21" s="681"/>
      <c r="V21" s="681"/>
      <c r="W21" s="681"/>
      <c r="X21" s="681"/>
      <c r="Y21" s="682"/>
      <c r="Z21" s="713">
        <v>0</v>
      </c>
      <c r="AA21" s="713"/>
      <c r="AB21" s="713"/>
      <c r="AC21" s="713"/>
      <c r="AD21" s="714">
        <v>6450</v>
      </c>
      <c r="AE21" s="714"/>
      <c r="AF21" s="714"/>
      <c r="AG21" s="714"/>
      <c r="AH21" s="714"/>
      <c r="AI21" s="714"/>
      <c r="AJ21" s="714"/>
      <c r="AK21" s="714"/>
      <c r="AL21" s="683">
        <v>0.1</v>
      </c>
      <c r="AM21" s="684"/>
      <c r="AN21" s="684"/>
      <c r="AO21" s="715"/>
      <c r="AP21" s="774" t="s">
        <v>275</v>
      </c>
      <c r="AQ21" s="782"/>
      <c r="AR21" s="782"/>
      <c r="AS21" s="782"/>
      <c r="AT21" s="782"/>
      <c r="AU21" s="782"/>
      <c r="AV21" s="782"/>
      <c r="AW21" s="782"/>
      <c r="AX21" s="782"/>
      <c r="AY21" s="782"/>
      <c r="AZ21" s="782"/>
      <c r="BA21" s="782"/>
      <c r="BB21" s="782"/>
      <c r="BC21" s="782"/>
      <c r="BD21" s="782"/>
      <c r="BE21" s="782"/>
      <c r="BF21" s="776"/>
      <c r="BG21" s="680">
        <v>5071</v>
      </c>
      <c r="BH21" s="681"/>
      <c r="BI21" s="681"/>
      <c r="BJ21" s="681"/>
      <c r="BK21" s="681"/>
      <c r="BL21" s="681"/>
      <c r="BM21" s="681"/>
      <c r="BN21" s="682"/>
      <c r="BO21" s="713">
        <v>0.1</v>
      </c>
      <c r="BP21" s="713"/>
      <c r="BQ21" s="713"/>
      <c r="BR21" s="713"/>
      <c r="BS21" s="686" t="s">
        <v>128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276</v>
      </c>
      <c r="C22" s="678"/>
      <c r="D22" s="678"/>
      <c r="E22" s="678"/>
      <c r="F22" s="678"/>
      <c r="G22" s="678"/>
      <c r="H22" s="678"/>
      <c r="I22" s="678"/>
      <c r="J22" s="678"/>
      <c r="K22" s="678"/>
      <c r="L22" s="678"/>
      <c r="M22" s="678"/>
      <c r="N22" s="678"/>
      <c r="O22" s="678"/>
      <c r="P22" s="678"/>
      <c r="Q22" s="679"/>
      <c r="R22" s="680">
        <v>5513012</v>
      </c>
      <c r="S22" s="681"/>
      <c r="T22" s="681"/>
      <c r="U22" s="681"/>
      <c r="V22" s="681"/>
      <c r="W22" s="681"/>
      <c r="X22" s="681"/>
      <c r="Y22" s="682"/>
      <c r="Z22" s="713">
        <v>18.8</v>
      </c>
      <c r="AA22" s="713"/>
      <c r="AB22" s="713"/>
      <c r="AC22" s="713"/>
      <c r="AD22" s="714">
        <v>4928461</v>
      </c>
      <c r="AE22" s="714"/>
      <c r="AF22" s="714"/>
      <c r="AG22" s="714"/>
      <c r="AH22" s="714"/>
      <c r="AI22" s="714"/>
      <c r="AJ22" s="714"/>
      <c r="AK22" s="714"/>
      <c r="AL22" s="683">
        <v>40.9</v>
      </c>
      <c r="AM22" s="684"/>
      <c r="AN22" s="684"/>
      <c r="AO22" s="715"/>
      <c r="AP22" s="774" t="s">
        <v>277</v>
      </c>
      <c r="AQ22" s="782"/>
      <c r="AR22" s="782"/>
      <c r="AS22" s="782"/>
      <c r="AT22" s="782"/>
      <c r="AU22" s="782"/>
      <c r="AV22" s="782"/>
      <c r="AW22" s="782"/>
      <c r="AX22" s="782"/>
      <c r="AY22" s="782"/>
      <c r="AZ22" s="782"/>
      <c r="BA22" s="782"/>
      <c r="BB22" s="782"/>
      <c r="BC22" s="782"/>
      <c r="BD22" s="782"/>
      <c r="BE22" s="782"/>
      <c r="BF22" s="776"/>
      <c r="BG22" s="680" t="s">
        <v>128</v>
      </c>
      <c r="BH22" s="681"/>
      <c r="BI22" s="681"/>
      <c r="BJ22" s="681"/>
      <c r="BK22" s="681"/>
      <c r="BL22" s="681"/>
      <c r="BM22" s="681"/>
      <c r="BN22" s="682"/>
      <c r="BO22" s="713" t="s">
        <v>128</v>
      </c>
      <c r="BP22" s="713"/>
      <c r="BQ22" s="713"/>
      <c r="BR22" s="713"/>
      <c r="BS22" s="686" t="s">
        <v>128</v>
      </c>
      <c r="BT22" s="681"/>
      <c r="BU22" s="681"/>
      <c r="BV22" s="681"/>
      <c r="BW22" s="681"/>
      <c r="BX22" s="681"/>
      <c r="BY22" s="681"/>
      <c r="BZ22" s="681"/>
      <c r="CA22" s="681"/>
      <c r="CB22" s="727"/>
      <c r="CD22" s="784" t="s">
        <v>278</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279</v>
      </c>
      <c r="C23" s="678"/>
      <c r="D23" s="678"/>
      <c r="E23" s="678"/>
      <c r="F23" s="678"/>
      <c r="G23" s="678"/>
      <c r="H23" s="678"/>
      <c r="I23" s="678"/>
      <c r="J23" s="678"/>
      <c r="K23" s="678"/>
      <c r="L23" s="678"/>
      <c r="M23" s="678"/>
      <c r="N23" s="678"/>
      <c r="O23" s="678"/>
      <c r="P23" s="678"/>
      <c r="Q23" s="679"/>
      <c r="R23" s="680">
        <v>4928461</v>
      </c>
      <c r="S23" s="681"/>
      <c r="T23" s="681"/>
      <c r="U23" s="681"/>
      <c r="V23" s="681"/>
      <c r="W23" s="681"/>
      <c r="X23" s="681"/>
      <c r="Y23" s="682"/>
      <c r="Z23" s="713">
        <v>16.8</v>
      </c>
      <c r="AA23" s="713"/>
      <c r="AB23" s="713"/>
      <c r="AC23" s="713"/>
      <c r="AD23" s="714">
        <v>4928461</v>
      </c>
      <c r="AE23" s="714"/>
      <c r="AF23" s="714"/>
      <c r="AG23" s="714"/>
      <c r="AH23" s="714"/>
      <c r="AI23" s="714"/>
      <c r="AJ23" s="714"/>
      <c r="AK23" s="714"/>
      <c r="AL23" s="683">
        <v>40.9</v>
      </c>
      <c r="AM23" s="684"/>
      <c r="AN23" s="684"/>
      <c r="AO23" s="715"/>
      <c r="AP23" s="774" t="s">
        <v>280</v>
      </c>
      <c r="AQ23" s="782"/>
      <c r="AR23" s="782"/>
      <c r="AS23" s="782"/>
      <c r="AT23" s="782"/>
      <c r="AU23" s="782"/>
      <c r="AV23" s="782"/>
      <c r="AW23" s="782"/>
      <c r="AX23" s="782"/>
      <c r="AY23" s="782"/>
      <c r="AZ23" s="782"/>
      <c r="BA23" s="782"/>
      <c r="BB23" s="782"/>
      <c r="BC23" s="782"/>
      <c r="BD23" s="782"/>
      <c r="BE23" s="782"/>
      <c r="BF23" s="776"/>
      <c r="BG23" s="680">
        <v>433957</v>
      </c>
      <c r="BH23" s="681"/>
      <c r="BI23" s="681"/>
      <c r="BJ23" s="681"/>
      <c r="BK23" s="681"/>
      <c r="BL23" s="681"/>
      <c r="BM23" s="681"/>
      <c r="BN23" s="682"/>
      <c r="BO23" s="713">
        <v>7</v>
      </c>
      <c r="BP23" s="713"/>
      <c r="BQ23" s="713"/>
      <c r="BR23" s="713"/>
      <c r="BS23" s="686" t="s">
        <v>128</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281</v>
      </c>
      <c r="CS23" s="785"/>
      <c r="CT23" s="785"/>
      <c r="CU23" s="785"/>
      <c r="CV23" s="785"/>
      <c r="CW23" s="785"/>
      <c r="CX23" s="785"/>
      <c r="CY23" s="786"/>
      <c r="CZ23" s="784" t="s">
        <v>282</v>
      </c>
      <c r="DA23" s="785"/>
      <c r="DB23" s="785"/>
      <c r="DC23" s="786"/>
      <c r="DD23" s="784" t="s">
        <v>283</v>
      </c>
      <c r="DE23" s="785"/>
      <c r="DF23" s="785"/>
      <c r="DG23" s="785"/>
      <c r="DH23" s="785"/>
      <c r="DI23" s="785"/>
      <c r="DJ23" s="785"/>
      <c r="DK23" s="786"/>
      <c r="DL23" s="793" t="s">
        <v>284</v>
      </c>
      <c r="DM23" s="794"/>
      <c r="DN23" s="794"/>
      <c r="DO23" s="794"/>
      <c r="DP23" s="794"/>
      <c r="DQ23" s="794"/>
      <c r="DR23" s="794"/>
      <c r="DS23" s="794"/>
      <c r="DT23" s="794"/>
      <c r="DU23" s="794"/>
      <c r="DV23" s="795"/>
      <c r="DW23" s="784" t="s">
        <v>285</v>
      </c>
      <c r="DX23" s="785"/>
      <c r="DY23" s="785"/>
      <c r="DZ23" s="785"/>
      <c r="EA23" s="785"/>
      <c r="EB23" s="785"/>
      <c r="EC23" s="786"/>
    </row>
    <row r="24" spans="2:133" ht="11.25" customHeight="1" x14ac:dyDescent="0.15">
      <c r="B24" s="677" t="s">
        <v>286</v>
      </c>
      <c r="C24" s="678"/>
      <c r="D24" s="678"/>
      <c r="E24" s="678"/>
      <c r="F24" s="678"/>
      <c r="G24" s="678"/>
      <c r="H24" s="678"/>
      <c r="I24" s="678"/>
      <c r="J24" s="678"/>
      <c r="K24" s="678"/>
      <c r="L24" s="678"/>
      <c r="M24" s="678"/>
      <c r="N24" s="678"/>
      <c r="O24" s="678"/>
      <c r="P24" s="678"/>
      <c r="Q24" s="679"/>
      <c r="R24" s="680">
        <v>584439</v>
      </c>
      <c r="S24" s="681"/>
      <c r="T24" s="681"/>
      <c r="U24" s="681"/>
      <c r="V24" s="681"/>
      <c r="W24" s="681"/>
      <c r="X24" s="681"/>
      <c r="Y24" s="682"/>
      <c r="Z24" s="713">
        <v>2</v>
      </c>
      <c r="AA24" s="713"/>
      <c r="AB24" s="713"/>
      <c r="AC24" s="713"/>
      <c r="AD24" s="714" t="s">
        <v>128</v>
      </c>
      <c r="AE24" s="714"/>
      <c r="AF24" s="714"/>
      <c r="AG24" s="714"/>
      <c r="AH24" s="714"/>
      <c r="AI24" s="714"/>
      <c r="AJ24" s="714"/>
      <c r="AK24" s="714"/>
      <c r="AL24" s="683" t="s">
        <v>128</v>
      </c>
      <c r="AM24" s="684"/>
      <c r="AN24" s="684"/>
      <c r="AO24" s="715"/>
      <c r="AP24" s="774" t="s">
        <v>287</v>
      </c>
      <c r="AQ24" s="782"/>
      <c r="AR24" s="782"/>
      <c r="AS24" s="782"/>
      <c r="AT24" s="782"/>
      <c r="AU24" s="782"/>
      <c r="AV24" s="782"/>
      <c r="AW24" s="782"/>
      <c r="AX24" s="782"/>
      <c r="AY24" s="782"/>
      <c r="AZ24" s="782"/>
      <c r="BA24" s="782"/>
      <c r="BB24" s="782"/>
      <c r="BC24" s="782"/>
      <c r="BD24" s="782"/>
      <c r="BE24" s="782"/>
      <c r="BF24" s="776"/>
      <c r="BG24" s="680" t="s">
        <v>128</v>
      </c>
      <c r="BH24" s="681"/>
      <c r="BI24" s="681"/>
      <c r="BJ24" s="681"/>
      <c r="BK24" s="681"/>
      <c r="BL24" s="681"/>
      <c r="BM24" s="681"/>
      <c r="BN24" s="682"/>
      <c r="BO24" s="713" t="s">
        <v>128</v>
      </c>
      <c r="BP24" s="713"/>
      <c r="BQ24" s="713"/>
      <c r="BR24" s="713"/>
      <c r="BS24" s="686" t="s">
        <v>128</v>
      </c>
      <c r="BT24" s="681"/>
      <c r="BU24" s="681"/>
      <c r="BV24" s="681"/>
      <c r="BW24" s="681"/>
      <c r="BX24" s="681"/>
      <c r="BY24" s="681"/>
      <c r="BZ24" s="681"/>
      <c r="CA24" s="681"/>
      <c r="CB24" s="727"/>
      <c r="CD24" s="738" t="s">
        <v>288</v>
      </c>
      <c r="CE24" s="739"/>
      <c r="CF24" s="739"/>
      <c r="CG24" s="739"/>
      <c r="CH24" s="739"/>
      <c r="CI24" s="739"/>
      <c r="CJ24" s="739"/>
      <c r="CK24" s="739"/>
      <c r="CL24" s="739"/>
      <c r="CM24" s="739"/>
      <c r="CN24" s="739"/>
      <c r="CO24" s="739"/>
      <c r="CP24" s="739"/>
      <c r="CQ24" s="740"/>
      <c r="CR24" s="735">
        <v>9340255</v>
      </c>
      <c r="CS24" s="736"/>
      <c r="CT24" s="736"/>
      <c r="CU24" s="736"/>
      <c r="CV24" s="736"/>
      <c r="CW24" s="736"/>
      <c r="CX24" s="736"/>
      <c r="CY24" s="779"/>
      <c r="CZ24" s="780">
        <v>32.299999999999997</v>
      </c>
      <c r="DA24" s="751"/>
      <c r="DB24" s="751"/>
      <c r="DC24" s="783"/>
      <c r="DD24" s="778">
        <v>6907089</v>
      </c>
      <c r="DE24" s="736"/>
      <c r="DF24" s="736"/>
      <c r="DG24" s="736"/>
      <c r="DH24" s="736"/>
      <c r="DI24" s="736"/>
      <c r="DJ24" s="736"/>
      <c r="DK24" s="779"/>
      <c r="DL24" s="778">
        <v>6695849</v>
      </c>
      <c r="DM24" s="736"/>
      <c r="DN24" s="736"/>
      <c r="DO24" s="736"/>
      <c r="DP24" s="736"/>
      <c r="DQ24" s="736"/>
      <c r="DR24" s="736"/>
      <c r="DS24" s="736"/>
      <c r="DT24" s="736"/>
      <c r="DU24" s="736"/>
      <c r="DV24" s="779"/>
      <c r="DW24" s="780">
        <v>53.1</v>
      </c>
      <c r="DX24" s="751"/>
      <c r="DY24" s="751"/>
      <c r="DZ24" s="751"/>
      <c r="EA24" s="751"/>
      <c r="EB24" s="751"/>
      <c r="EC24" s="781"/>
    </row>
    <row r="25" spans="2:133" ht="11.25" customHeight="1" x14ac:dyDescent="0.15">
      <c r="B25" s="677" t="s">
        <v>289</v>
      </c>
      <c r="C25" s="678"/>
      <c r="D25" s="678"/>
      <c r="E25" s="678"/>
      <c r="F25" s="678"/>
      <c r="G25" s="678"/>
      <c r="H25" s="678"/>
      <c r="I25" s="678"/>
      <c r="J25" s="678"/>
      <c r="K25" s="678"/>
      <c r="L25" s="678"/>
      <c r="M25" s="678"/>
      <c r="N25" s="678"/>
      <c r="O25" s="678"/>
      <c r="P25" s="678"/>
      <c r="Q25" s="679"/>
      <c r="R25" s="680">
        <v>112</v>
      </c>
      <c r="S25" s="681"/>
      <c r="T25" s="681"/>
      <c r="U25" s="681"/>
      <c r="V25" s="681"/>
      <c r="W25" s="681"/>
      <c r="X25" s="681"/>
      <c r="Y25" s="682"/>
      <c r="Z25" s="713">
        <v>0</v>
      </c>
      <c r="AA25" s="713"/>
      <c r="AB25" s="713"/>
      <c r="AC25" s="713"/>
      <c r="AD25" s="714" t="s">
        <v>128</v>
      </c>
      <c r="AE25" s="714"/>
      <c r="AF25" s="714"/>
      <c r="AG25" s="714"/>
      <c r="AH25" s="714"/>
      <c r="AI25" s="714"/>
      <c r="AJ25" s="714"/>
      <c r="AK25" s="714"/>
      <c r="AL25" s="683" t="s">
        <v>128</v>
      </c>
      <c r="AM25" s="684"/>
      <c r="AN25" s="684"/>
      <c r="AO25" s="715"/>
      <c r="AP25" s="774" t="s">
        <v>290</v>
      </c>
      <c r="AQ25" s="782"/>
      <c r="AR25" s="782"/>
      <c r="AS25" s="782"/>
      <c r="AT25" s="782"/>
      <c r="AU25" s="782"/>
      <c r="AV25" s="782"/>
      <c r="AW25" s="782"/>
      <c r="AX25" s="782"/>
      <c r="AY25" s="782"/>
      <c r="AZ25" s="782"/>
      <c r="BA25" s="782"/>
      <c r="BB25" s="782"/>
      <c r="BC25" s="782"/>
      <c r="BD25" s="782"/>
      <c r="BE25" s="782"/>
      <c r="BF25" s="776"/>
      <c r="BG25" s="680" t="s">
        <v>128</v>
      </c>
      <c r="BH25" s="681"/>
      <c r="BI25" s="681"/>
      <c r="BJ25" s="681"/>
      <c r="BK25" s="681"/>
      <c r="BL25" s="681"/>
      <c r="BM25" s="681"/>
      <c r="BN25" s="682"/>
      <c r="BO25" s="713" t="s">
        <v>128</v>
      </c>
      <c r="BP25" s="713"/>
      <c r="BQ25" s="713"/>
      <c r="BR25" s="713"/>
      <c r="BS25" s="686" t="s">
        <v>128</v>
      </c>
      <c r="BT25" s="681"/>
      <c r="BU25" s="681"/>
      <c r="BV25" s="681"/>
      <c r="BW25" s="681"/>
      <c r="BX25" s="681"/>
      <c r="BY25" s="681"/>
      <c r="BZ25" s="681"/>
      <c r="CA25" s="681"/>
      <c r="CB25" s="727"/>
      <c r="CD25" s="719" t="s">
        <v>291</v>
      </c>
      <c r="CE25" s="720"/>
      <c r="CF25" s="720"/>
      <c r="CG25" s="720"/>
      <c r="CH25" s="720"/>
      <c r="CI25" s="720"/>
      <c r="CJ25" s="720"/>
      <c r="CK25" s="720"/>
      <c r="CL25" s="720"/>
      <c r="CM25" s="720"/>
      <c r="CN25" s="720"/>
      <c r="CO25" s="720"/>
      <c r="CP25" s="720"/>
      <c r="CQ25" s="721"/>
      <c r="CR25" s="680">
        <v>4027230</v>
      </c>
      <c r="CS25" s="699"/>
      <c r="CT25" s="699"/>
      <c r="CU25" s="699"/>
      <c r="CV25" s="699"/>
      <c r="CW25" s="699"/>
      <c r="CX25" s="699"/>
      <c r="CY25" s="700"/>
      <c r="CZ25" s="683">
        <v>13.9</v>
      </c>
      <c r="DA25" s="701"/>
      <c r="DB25" s="701"/>
      <c r="DC25" s="702"/>
      <c r="DD25" s="686">
        <v>3627703</v>
      </c>
      <c r="DE25" s="699"/>
      <c r="DF25" s="699"/>
      <c r="DG25" s="699"/>
      <c r="DH25" s="699"/>
      <c r="DI25" s="699"/>
      <c r="DJ25" s="699"/>
      <c r="DK25" s="700"/>
      <c r="DL25" s="686">
        <v>3421897</v>
      </c>
      <c r="DM25" s="699"/>
      <c r="DN25" s="699"/>
      <c r="DO25" s="699"/>
      <c r="DP25" s="699"/>
      <c r="DQ25" s="699"/>
      <c r="DR25" s="699"/>
      <c r="DS25" s="699"/>
      <c r="DT25" s="699"/>
      <c r="DU25" s="699"/>
      <c r="DV25" s="700"/>
      <c r="DW25" s="683">
        <v>27.1</v>
      </c>
      <c r="DX25" s="701"/>
      <c r="DY25" s="701"/>
      <c r="DZ25" s="701"/>
      <c r="EA25" s="701"/>
      <c r="EB25" s="701"/>
      <c r="EC25" s="722"/>
    </row>
    <row r="26" spans="2:133" ht="11.25" customHeight="1" x14ac:dyDescent="0.15">
      <c r="B26" s="677" t="s">
        <v>292</v>
      </c>
      <c r="C26" s="678"/>
      <c r="D26" s="678"/>
      <c r="E26" s="678"/>
      <c r="F26" s="678"/>
      <c r="G26" s="678"/>
      <c r="H26" s="678"/>
      <c r="I26" s="678"/>
      <c r="J26" s="678"/>
      <c r="K26" s="678"/>
      <c r="L26" s="678"/>
      <c r="M26" s="678"/>
      <c r="N26" s="678"/>
      <c r="O26" s="678"/>
      <c r="P26" s="678"/>
      <c r="Q26" s="679"/>
      <c r="R26" s="680">
        <v>13055144</v>
      </c>
      <c r="S26" s="681"/>
      <c r="T26" s="681"/>
      <c r="U26" s="681"/>
      <c r="V26" s="681"/>
      <c r="W26" s="681"/>
      <c r="X26" s="681"/>
      <c r="Y26" s="682"/>
      <c r="Z26" s="713">
        <v>44.5</v>
      </c>
      <c r="AA26" s="713"/>
      <c r="AB26" s="713"/>
      <c r="AC26" s="713"/>
      <c r="AD26" s="714">
        <v>12036636</v>
      </c>
      <c r="AE26" s="714"/>
      <c r="AF26" s="714"/>
      <c r="AG26" s="714"/>
      <c r="AH26" s="714"/>
      <c r="AI26" s="714"/>
      <c r="AJ26" s="714"/>
      <c r="AK26" s="714"/>
      <c r="AL26" s="683">
        <v>99.8</v>
      </c>
      <c r="AM26" s="684"/>
      <c r="AN26" s="684"/>
      <c r="AO26" s="715"/>
      <c r="AP26" s="774" t="s">
        <v>293</v>
      </c>
      <c r="AQ26" s="775"/>
      <c r="AR26" s="775"/>
      <c r="AS26" s="775"/>
      <c r="AT26" s="775"/>
      <c r="AU26" s="775"/>
      <c r="AV26" s="775"/>
      <c r="AW26" s="775"/>
      <c r="AX26" s="775"/>
      <c r="AY26" s="775"/>
      <c r="AZ26" s="775"/>
      <c r="BA26" s="775"/>
      <c r="BB26" s="775"/>
      <c r="BC26" s="775"/>
      <c r="BD26" s="775"/>
      <c r="BE26" s="775"/>
      <c r="BF26" s="776"/>
      <c r="BG26" s="680" t="s">
        <v>128</v>
      </c>
      <c r="BH26" s="681"/>
      <c r="BI26" s="681"/>
      <c r="BJ26" s="681"/>
      <c r="BK26" s="681"/>
      <c r="BL26" s="681"/>
      <c r="BM26" s="681"/>
      <c r="BN26" s="682"/>
      <c r="BO26" s="713" t="s">
        <v>128</v>
      </c>
      <c r="BP26" s="713"/>
      <c r="BQ26" s="713"/>
      <c r="BR26" s="713"/>
      <c r="BS26" s="686" t="s">
        <v>128</v>
      </c>
      <c r="BT26" s="681"/>
      <c r="BU26" s="681"/>
      <c r="BV26" s="681"/>
      <c r="BW26" s="681"/>
      <c r="BX26" s="681"/>
      <c r="BY26" s="681"/>
      <c r="BZ26" s="681"/>
      <c r="CA26" s="681"/>
      <c r="CB26" s="727"/>
      <c r="CD26" s="719" t="s">
        <v>294</v>
      </c>
      <c r="CE26" s="720"/>
      <c r="CF26" s="720"/>
      <c r="CG26" s="720"/>
      <c r="CH26" s="720"/>
      <c r="CI26" s="720"/>
      <c r="CJ26" s="720"/>
      <c r="CK26" s="720"/>
      <c r="CL26" s="720"/>
      <c r="CM26" s="720"/>
      <c r="CN26" s="720"/>
      <c r="CO26" s="720"/>
      <c r="CP26" s="720"/>
      <c r="CQ26" s="721"/>
      <c r="CR26" s="680">
        <v>2187155</v>
      </c>
      <c r="CS26" s="681"/>
      <c r="CT26" s="681"/>
      <c r="CU26" s="681"/>
      <c r="CV26" s="681"/>
      <c r="CW26" s="681"/>
      <c r="CX26" s="681"/>
      <c r="CY26" s="682"/>
      <c r="CZ26" s="683">
        <v>7.6</v>
      </c>
      <c r="DA26" s="701"/>
      <c r="DB26" s="701"/>
      <c r="DC26" s="702"/>
      <c r="DD26" s="686">
        <v>2026742</v>
      </c>
      <c r="DE26" s="681"/>
      <c r="DF26" s="681"/>
      <c r="DG26" s="681"/>
      <c r="DH26" s="681"/>
      <c r="DI26" s="681"/>
      <c r="DJ26" s="681"/>
      <c r="DK26" s="682"/>
      <c r="DL26" s="686" t="s">
        <v>128</v>
      </c>
      <c r="DM26" s="681"/>
      <c r="DN26" s="681"/>
      <c r="DO26" s="681"/>
      <c r="DP26" s="681"/>
      <c r="DQ26" s="681"/>
      <c r="DR26" s="681"/>
      <c r="DS26" s="681"/>
      <c r="DT26" s="681"/>
      <c r="DU26" s="681"/>
      <c r="DV26" s="682"/>
      <c r="DW26" s="683" t="s">
        <v>128</v>
      </c>
      <c r="DX26" s="701"/>
      <c r="DY26" s="701"/>
      <c r="DZ26" s="701"/>
      <c r="EA26" s="701"/>
      <c r="EB26" s="701"/>
      <c r="EC26" s="722"/>
    </row>
    <row r="27" spans="2:133" ht="11.25" customHeight="1" x14ac:dyDescent="0.15">
      <c r="B27" s="677" t="s">
        <v>295</v>
      </c>
      <c r="C27" s="678"/>
      <c r="D27" s="678"/>
      <c r="E27" s="678"/>
      <c r="F27" s="678"/>
      <c r="G27" s="678"/>
      <c r="H27" s="678"/>
      <c r="I27" s="678"/>
      <c r="J27" s="678"/>
      <c r="K27" s="678"/>
      <c r="L27" s="678"/>
      <c r="M27" s="678"/>
      <c r="N27" s="678"/>
      <c r="O27" s="678"/>
      <c r="P27" s="678"/>
      <c r="Q27" s="679"/>
      <c r="R27" s="680">
        <v>5488</v>
      </c>
      <c r="S27" s="681"/>
      <c r="T27" s="681"/>
      <c r="U27" s="681"/>
      <c r="V27" s="681"/>
      <c r="W27" s="681"/>
      <c r="X27" s="681"/>
      <c r="Y27" s="682"/>
      <c r="Z27" s="713">
        <v>0</v>
      </c>
      <c r="AA27" s="713"/>
      <c r="AB27" s="713"/>
      <c r="AC27" s="713"/>
      <c r="AD27" s="714">
        <v>5488</v>
      </c>
      <c r="AE27" s="714"/>
      <c r="AF27" s="714"/>
      <c r="AG27" s="714"/>
      <c r="AH27" s="714"/>
      <c r="AI27" s="714"/>
      <c r="AJ27" s="714"/>
      <c r="AK27" s="714"/>
      <c r="AL27" s="683">
        <v>0</v>
      </c>
      <c r="AM27" s="684"/>
      <c r="AN27" s="684"/>
      <c r="AO27" s="715"/>
      <c r="AP27" s="677" t="s">
        <v>296</v>
      </c>
      <c r="AQ27" s="678"/>
      <c r="AR27" s="678"/>
      <c r="AS27" s="678"/>
      <c r="AT27" s="678"/>
      <c r="AU27" s="678"/>
      <c r="AV27" s="678"/>
      <c r="AW27" s="678"/>
      <c r="AX27" s="678"/>
      <c r="AY27" s="678"/>
      <c r="AZ27" s="678"/>
      <c r="BA27" s="678"/>
      <c r="BB27" s="678"/>
      <c r="BC27" s="678"/>
      <c r="BD27" s="678"/>
      <c r="BE27" s="678"/>
      <c r="BF27" s="679"/>
      <c r="BG27" s="680">
        <v>6180867</v>
      </c>
      <c r="BH27" s="681"/>
      <c r="BI27" s="681"/>
      <c r="BJ27" s="681"/>
      <c r="BK27" s="681"/>
      <c r="BL27" s="681"/>
      <c r="BM27" s="681"/>
      <c r="BN27" s="682"/>
      <c r="BO27" s="713">
        <v>100</v>
      </c>
      <c r="BP27" s="713"/>
      <c r="BQ27" s="713"/>
      <c r="BR27" s="713"/>
      <c r="BS27" s="686">
        <v>43679</v>
      </c>
      <c r="BT27" s="681"/>
      <c r="BU27" s="681"/>
      <c r="BV27" s="681"/>
      <c r="BW27" s="681"/>
      <c r="BX27" s="681"/>
      <c r="BY27" s="681"/>
      <c r="BZ27" s="681"/>
      <c r="CA27" s="681"/>
      <c r="CB27" s="727"/>
      <c r="CD27" s="719" t="s">
        <v>297</v>
      </c>
      <c r="CE27" s="720"/>
      <c r="CF27" s="720"/>
      <c r="CG27" s="720"/>
      <c r="CH27" s="720"/>
      <c r="CI27" s="720"/>
      <c r="CJ27" s="720"/>
      <c r="CK27" s="720"/>
      <c r="CL27" s="720"/>
      <c r="CM27" s="720"/>
      <c r="CN27" s="720"/>
      <c r="CO27" s="720"/>
      <c r="CP27" s="720"/>
      <c r="CQ27" s="721"/>
      <c r="CR27" s="680">
        <v>2880434</v>
      </c>
      <c r="CS27" s="699"/>
      <c r="CT27" s="699"/>
      <c r="CU27" s="699"/>
      <c r="CV27" s="699"/>
      <c r="CW27" s="699"/>
      <c r="CX27" s="699"/>
      <c r="CY27" s="700"/>
      <c r="CZ27" s="683">
        <v>9.9</v>
      </c>
      <c r="DA27" s="701"/>
      <c r="DB27" s="701"/>
      <c r="DC27" s="702"/>
      <c r="DD27" s="686">
        <v>850672</v>
      </c>
      <c r="DE27" s="699"/>
      <c r="DF27" s="699"/>
      <c r="DG27" s="699"/>
      <c r="DH27" s="699"/>
      <c r="DI27" s="699"/>
      <c r="DJ27" s="699"/>
      <c r="DK27" s="700"/>
      <c r="DL27" s="686">
        <v>845238</v>
      </c>
      <c r="DM27" s="699"/>
      <c r="DN27" s="699"/>
      <c r="DO27" s="699"/>
      <c r="DP27" s="699"/>
      <c r="DQ27" s="699"/>
      <c r="DR27" s="699"/>
      <c r="DS27" s="699"/>
      <c r="DT27" s="699"/>
      <c r="DU27" s="699"/>
      <c r="DV27" s="700"/>
      <c r="DW27" s="683">
        <v>6.7</v>
      </c>
      <c r="DX27" s="701"/>
      <c r="DY27" s="701"/>
      <c r="DZ27" s="701"/>
      <c r="EA27" s="701"/>
      <c r="EB27" s="701"/>
      <c r="EC27" s="722"/>
    </row>
    <row r="28" spans="2:133" ht="11.25" customHeight="1" x14ac:dyDescent="0.15">
      <c r="B28" s="677" t="s">
        <v>298</v>
      </c>
      <c r="C28" s="678"/>
      <c r="D28" s="678"/>
      <c r="E28" s="678"/>
      <c r="F28" s="678"/>
      <c r="G28" s="678"/>
      <c r="H28" s="678"/>
      <c r="I28" s="678"/>
      <c r="J28" s="678"/>
      <c r="K28" s="678"/>
      <c r="L28" s="678"/>
      <c r="M28" s="678"/>
      <c r="N28" s="678"/>
      <c r="O28" s="678"/>
      <c r="P28" s="678"/>
      <c r="Q28" s="679"/>
      <c r="R28" s="680">
        <v>35903</v>
      </c>
      <c r="S28" s="681"/>
      <c r="T28" s="681"/>
      <c r="U28" s="681"/>
      <c r="V28" s="681"/>
      <c r="W28" s="681"/>
      <c r="X28" s="681"/>
      <c r="Y28" s="682"/>
      <c r="Z28" s="713">
        <v>0.1</v>
      </c>
      <c r="AA28" s="713"/>
      <c r="AB28" s="713"/>
      <c r="AC28" s="713"/>
      <c r="AD28" s="714" t="s">
        <v>128</v>
      </c>
      <c r="AE28" s="714"/>
      <c r="AF28" s="714"/>
      <c r="AG28" s="714"/>
      <c r="AH28" s="714"/>
      <c r="AI28" s="714"/>
      <c r="AJ28" s="714"/>
      <c r="AK28" s="714"/>
      <c r="AL28" s="683" t="s">
        <v>128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299</v>
      </c>
      <c r="CE28" s="720"/>
      <c r="CF28" s="720"/>
      <c r="CG28" s="720"/>
      <c r="CH28" s="720"/>
      <c r="CI28" s="720"/>
      <c r="CJ28" s="720"/>
      <c r="CK28" s="720"/>
      <c r="CL28" s="720"/>
      <c r="CM28" s="720"/>
      <c r="CN28" s="720"/>
      <c r="CO28" s="720"/>
      <c r="CP28" s="720"/>
      <c r="CQ28" s="721"/>
      <c r="CR28" s="680">
        <v>2432591</v>
      </c>
      <c r="CS28" s="681"/>
      <c r="CT28" s="681"/>
      <c r="CU28" s="681"/>
      <c r="CV28" s="681"/>
      <c r="CW28" s="681"/>
      <c r="CX28" s="681"/>
      <c r="CY28" s="682"/>
      <c r="CZ28" s="683">
        <v>8.4</v>
      </c>
      <c r="DA28" s="701"/>
      <c r="DB28" s="701"/>
      <c r="DC28" s="702"/>
      <c r="DD28" s="686">
        <v>2428714</v>
      </c>
      <c r="DE28" s="681"/>
      <c r="DF28" s="681"/>
      <c r="DG28" s="681"/>
      <c r="DH28" s="681"/>
      <c r="DI28" s="681"/>
      <c r="DJ28" s="681"/>
      <c r="DK28" s="682"/>
      <c r="DL28" s="686">
        <v>2428714</v>
      </c>
      <c r="DM28" s="681"/>
      <c r="DN28" s="681"/>
      <c r="DO28" s="681"/>
      <c r="DP28" s="681"/>
      <c r="DQ28" s="681"/>
      <c r="DR28" s="681"/>
      <c r="DS28" s="681"/>
      <c r="DT28" s="681"/>
      <c r="DU28" s="681"/>
      <c r="DV28" s="682"/>
      <c r="DW28" s="683">
        <v>19.3</v>
      </c>
      <c r="DX28" s="701"/>
      <c r="DY28" s="701"/>
      <c r="DZ28" s="701"/>
      <c r="EA28" s="701"/>
      <c r="EB28" s="701"/>
      <c r="EC28" s="722"/>
    </row>
    <row r="29" spans="2:133" ht="11.25" customHeight="1" x14ac:dyDescent="0.15">
      <c r="B29" s="677" t="s">
        <v>300</v>
      </c>
      <c r="C29" s="678"/>
      <c r="D29" s="678"/>
      <c r="E29" s="678"/>
      <c r="F29" s="678"/>
      <c r="G29" s="678"/>
      <c r="H29" s="678"/>
      <c r="I29" s="678"/>
      <c r="J29" s="678"/>
      <c r="K29" s="678"/>
      <c r="L29" s="678"/>
      <c r="M29" s="678"/>
      <c r="N29" s="678"/>
      <c r="O29" s="678"/>
      <c r="P29" s="678"/>
      <c r="Q29" s="679"/>
      <c r="R29" s="680">
        <v>185596</v>
      </c>
      <c r="S29" s="681"/>
      <c r="T29" s="681"/>
      <c r="U29" s="681"/>
      <c r="V29" s="681"/>
      <c r="W29" s="681"/>
      <c r="X29" s="681"/>
      <c r="Y29" s="682"/>
      <c r="Z29" s="713">
        <v>0.6</v>
      </c>
      <c r="AA29" s="713"/>
      <c r="AB29" s="713"/>
      <c r="AC29" s="713"/>
      <c r="AD29" s="714">
        <v>171</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301</v>
      </c>
      <c r="CE29" s="766"/>
      <c r="CF29" s="719" t="s">
        <v>302</v>
      </c>
      <c r="CG29" s="720"/>
      <c r="CH29" s="720"/>
      <c r="CI29" s="720"/>
      <c r="CJ29" s="720"/>
      <c r="CK29" s="720"/>
      <c r="CL29" s="720"/>
      <c r="CM29" s="720"/>
      <c r="CN29" s="720"/>
      <c r="CO29" s="720"/>
      <c r="CP29" s="720"/>
      <c r="CQ29" s="721"/>
      <c r="CR29" s="680">
        <v>2432569</v>
      </c>
      <c r="CS29" s="699"/>
      <c r="CT29" s="699"/>
      <c r="CU29" s="699"/>
      <c r="CV29" s="699"/>
      <c r="CW29" s="699"/>
      <c r="CX29" s="699"/>
      <c r="CY29" s="700"/>
      <c r="CZ29" s="683">
        <v>8.4</v>
      </c>
      <c r="DA29" s="701"/>
      <c r="DB29" s="701"/>
      <c r="DC29" s="702"/>
      <c r="DD29" s="686">
        <v>2428692</v>
      </c>
      <c r="DE29" s="699"/>
      <c r="DF29" s="699"/>
      <c r="DG29" s="699"/>
      <c r="DH29" s="699"/>
      <c r="DI29" s="699"/>
      <c r="DJ29" s="699"/>
      <c r="DK29" s="700"/>
      <c r="DL29" s="686">
        <v>2428692</v>
      </c>
      <c r="DM29" s="699"/>
      <c r="DN29" s="699"/>
      <c r="DO29" s="699"/>
      <c r="DP29" s="699"/>
      <c r="DQ29" s="699"/>
      <c r="DR29" s="699"/>
      <c r="DS29" s="699"/>
      <c r="DT29" s="699"/>
      <c r="DU29" s="699"/>
      <c r="DV29" s="700"/>
      <c r="DW29" s="683">
        <v>19.3</v>
      </c>
      <c r="DX29" s="701"/>
      <c r="DY29" s="701"/>
      <c r="DZ29" s="701"/>
      <c r="EA29" s="701"/>
      <c r="EB29" s="701"/>
      <c r="EC29" s="722"/>
    </row>
    <row r="30" spans="2:133" ht="11.25" customHeight="1" x14ac:dyDescent="0.15">
      <c r="B30" s="677" t="s">
        <v>303</v>
      </c>
      <c r="C30" s="678"/>
      <c r="D30" s="678"/>
      <c r="E30" s="678"/>
      <c r="F30" s="678"/>
      <c r="G30" s="678"/>
      <c r="H30" s="678"/>
      <c r="I30" s="678"/>
      <c r="J30" s="678"/>
      <c r="K30" s="678"/>
      <c r="L30" s="678"/>
      <c r="M30" s="678"/>
      <c r="N30" s="678"/>
      <c r="O30" s="678"/>
      <c r="P30" s="678"/>
      <c r="Q30" s="679"/>
      <c r="R30" s="680">
        <v>91380</v>
      </c>
      <c r="S30" s="681"/>
      <c r="T30" s="681"/>
      <c r="U30" s="681"/>
      <c r="V30" s="681"/>
      <c r="W30" s="681"/>
      <c r="X30" s="681"/>
      <c r="Y30" s="682"/>
      <c r="Z30" s="713">
        <v>0.3</v>
      </c>
      <c r="AA30" s="713"/>
      <c r="AB30" s="713"/>
      <c r="AC30" s="713"/>
      <c r="AD30" s="714">
        <v>144</v>
      </c>
      <c r="AE30" s="714"/>
      <c r="AF30" s="714"/>
      <c r="AG30" s="714"/>
      <c r="AH30" s="714"/>
      <c r="AI30" s="714"/>
      <c r="AJ30" s="714"/>
      <c r="AK30" s="714"/>
      <c r="AL30" s="683">
        <v>0</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304</v>
      </c>
      <c r="BH30" s="754"/>
      <c r="BI30" s="754"/>
      <c r="BJ30" s="754"/>
      <c r="BK30" s="754"/>
      <c r="BL30" s="754"/>
      <c r="BM30" s="754"/>
      <c r="BN30" s="754"/>
      <c r="BO30" s="754"/>
      <c r="BP30" s="754"/>
      <c r="BQ30" s="755"/>
      <c r="BR30" s="741" t="s">
        <v>305</v>
      </c>
      <c r="BS30" s="754"/>
      <c r="BT30" s="754"/>
      <c r="BU30" s="754"/>
      <c r="BV30" s="754"/>
      <c r="BW30" s="754"/>
      <c r="BX30" s="754"/>
      <c r="BY30" s="754"/>
      <c r="BZ30" s="754"/>
      <c r="CA30" s="754"/>
      <c r="CB30" s="755"/>
      <c r="CD30" s="767"/>
      <c r="CE30" s="768"/>
      <c r="CF30" s="719" t="s">
        <v>306</v>
      </c>
      <c r="CG30" s="720"/>
      <c r="CH30" s="720"/>
      <c r="CI30" s="720"/>
      <c r="CJ30" s="720"/>
      <c r="CK30" s="720"/>
      <c r="CL30" s="720"/>
      <c r="CM30" s="720"/>
      <c r="CN30" s="720"/>
      <c r="CO30" s="720"/>
      <c r="CP30" s="720"/>
      <c r="CQ30" s="721"/>
      <c r="CR30" s="680">
        <v>2355746</v>
      </c>
      <c r="CS30" s="681"/>
      <c r="CT30" s="681"/>
      <c r="CU30" s="681"/>
      <c r="CV30" s="681"/>
      <c r="CW30" s="681"/>
      <c r="CX30" s="681"/>
      <c r="CY30" s="682"/>
      <c r="CZ30" s="683">
        <v>8.1</v>
      </c>
      <c r="DA30" s="701"/>
      <c r="DB30" s="701"/>
      <c r="DC30" s="702"/>
      <c r="DD30" s="686">
        <v>2352152</v>
      </c>
      <c r="DE30" s="681"/>
      <c r="DF30" s="681"/>
      <c r="DG30" s="681"/>
      <c r="DH30" s="681"/>
      <c r="DI30" s="681"/>
      <c r="DJ30" s="681"/>
      <c r="DK30" s="682"/>
      <c r="DL30" s="686">
        <v>2352152</v>
      </c>
      <c r="DM30" s="681"/>
      <c r="DN30" s="681"/>
      <c r="DO30" s="681"/>
      <c r="DP30" s="681"/>
      <c r="DQ30" s="681"/>
      <c r="DR30" s="681"/>
      <c r="DS30" s="681"/>
      <c r="DT30" s="681"/>
      <c r="DU30" s="681"/>
      <c r="DV30" s="682"/>
      <c r="DW30" s="683">
        <v>18.7</v>
      </c>
      <c r="DX30" s="701"/>
      <c r="DY30" s="701"/>
      <c r="DZ30" s="701"/>
      <c r="EA30" s="701"/>
      <c r="EB30" s="701"/>
      <c r="EC30" s="722"/>
    </row>
    <row r="31" spans="2:133" ht="11.25" customHeight="1" x14ac:dyDescent="0.15">
      <c r="B31" s="677" t="s">
        <v>307</v>
      </c>
      <c r="C31" s="678"/>
      <c r="D31" s="678"/>
      <c r="E31" s="678"/>
      <c r="F31" s="678"/>
      <c r="G31" s="678"/>
      <c r="H31" s="678"/>
      <c r="I31" s="678"/>
      <c r="J31" s="678"/>
      <c r="K31" s="678"/>
      <c r="L31" s="678"/>
      <c r="M31" s="678"/>
      <c r="N31" s="678"/>
      <c r="O31" s="678"/>
      <c r="P31" s="678"/>
      <c r="Q31" s="679"/>
      <c r="R31" s="680">
        <v>7569511</v>
      </c>
      <c r="S31" s="681"/>
      <c r="T31" s="681"/>
      <c r="U31" s="681"/>
      <c r="V31" s="681"/>
      <c r="W31" s="681"/>
      <c r="X31" s="681"/>
      <c r="Y31" s="682"/>
      <c r="Z31" s="713">
        <v>25.8</v>
      </c>
      <c r="AA31" s="713"/>
      <c r="AB31" s="713"/>
      <c r="AC31" s="713"/>
      <c r="AD31" s="714" t="s">
        <v>128</v>
      </c>
      <c r="AE31" s="714"/>
      <c r="AF31" s="714"/>
      <c r="AG31" s="714"/>
      <c r="AH31" s="714"/>
      <c r="AI31" s="714"/>
      <c r="AJ31" s="714"/>
      <c r="AK31" s="714"/>
      <c r="AL31" s="683" t="s">
        <v>128</v>
      </c>
      <c r="AM31" s="684"/>
      <c r="AN31" s="684"/>
      <c r="AO31" s="715"/>
      <c r="AP31" s="756" t="s">
        <v>308</v>
      </c>
      <c r="AQ31" s="757"/>
      <c r="AR31" s="757"/>
      <c r="AS31" s="757"/>
      <c r="AT31" s="762" t="s">
        <v>309</v>
      </c>
      <c r="AU31" s="231"/>
      <c r="AV31" s="231"/>
      <c r="AW31" s="231"/>
      <c r="AX31" s="746" t="s">
        <v>187</v>
      </c>
      <c r="AY31" s="747"/>
      <c r="AZ31" s="747"/>
      <c r="BA31" s="747"/>
      <c r="BB31" s="747"/>
      <c r="BC31" s="747"/>
      <c r="BD31" s="747"/>
      <c r="BE31" s="747"/>
      <c r="BF31" s="748"/>
      <c r="BG31" s="749">
        <v>98.8</v>
      </c>
      <c r="BH31" s="750"/>
      <c r="BI31" s="750"/>
      <c r="BJ31" s="750"/>
      <c r="BK31" s="750"/>
      <c r="BL31" s="750"/>
      <c r="BM31" s="751">
        <v>94.4</v>
      </c>
      <c r="BN31" s="750"/>
      <c r="BO31" s="750"/>
      <c r="BP31" s="750"/>
      <c r="BQ31" s="752"/>
      <c r="BR31" s="749">
        <v>99</v>
      </c>
      <c r="BS31" s="750"/>
      <c r="BT31" s="750"/>
      <c r="BU31" s="750"/>
      <c r="BV31" s="750"/>
      <c r="BW31" s="750"/>
      <c r="BX31" s="751">
        <v>94.3</v>
      </c>
      <c r="BY31" s="750"/>
      <c r="BZ31" s="750"/>
      <c r="CA31" s="750"/>
      <c r="CB31" s="752"/>
      <c r="CD31" s="767"/>
      <c r="CE31" s="768"/>
      <c r="CF31" s="719" t="s">
        <v>310</v>
      </c>
      <c r="CG31" s="720"/>
      <c r="CH31" s="720"/>
      <c r="CI31" s="720"/>
      <c r="CJ31" s="720"/>
      <c r="CK31" s="720"/>
      <c r="CL31" s="720"/>
      <c r="CM31" s="720"/>
      <c r="CN31" s="720"/>
      <c r="CO31" s="720"/>
      <c r="CP31" s="720"/>
      <c r="CQ31" s="721"/>
      <c r="CR31" s="680">
        <v>76823</v>
      </c>
      <c r="CS31" s="699"/>
      <c r="CT31" s="699"/>
      <c r="CU31" s="699"/>
      <c r="CV31" s="699"/>
      <c r="CW31" s="699"/>
      <c r="CX31" s="699"/>
      <c r="CY31" s="700"/>
      <c r="CZ31" s="683">
        <v>0.3</v>
      </c>
      <c r="DA31" s="701"/>
      <c r="DB31" s="701"/>
      <c r="DC31" s="702"/>
      <c r="DD31" s="686">
        <v>76540</v>
      </c>
      <c r="DE31" s="699"/>
      <c r="DF31" s="699"/>
      <c r="DG31" s="699"/>
      <c r="DH31" s="699"/>
      <c r="DI31" s="699"/>
      <c r="DJ31" s="699"/>
      <c r="DK31" s="700"/>
      <c r="DL31" s="686">
        <v>76540</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15">
      <c r="B32" s="771" t="s">
        <v>311</v>
      </c>
      <c r="C32" s="772"/>
      <c r="D32" s="772"/>
      <c r="E32" s="772"/>
      <c r="F32" s="772"/>
      <c r="G32" s="772"/>
      <c r="H32" s="772"/>
      <c r="I32" s="772"/>
      <c r="J32" s="772"/>
      <c r="K32" s="772"/>
      <c r="L32" s="772"/>
      <c r="M32" s="772"/>
      <c r="N32" s="772"/>
      <c r="O32" s="772"/>
      <c r="P32" s="772"/>
      <c r="Q32" s="773"/>
      <c r="R32" s="680" t="s">
        <v>128</v>
      </c>
      <c r="S32" s="681"/>
      <c r="T32" s="681"/>
      <c r="U32" s="681"/>
      <c r="V32" s="681"/>
      <c r="W32" s="681"/>
      <c r="X32" s="681"/>
      <c r="Y32" s="682"/>
      <c r="Z32" s="713" t="s">
        <v>128</v>
      </c>
      <c r="AA32" s="713"/>
      <c r="AB32" s="713"/>
      <c r="AC32" s="713"/>
      <c r="AD32" s="714" t="s">
        <v>128</v>
      </c>
      <c r="AE32" s="714"/>
      <c r="AF32" s="714"/>
      <c r="AG32" s="714"/>
      <c r="AH32" s="714"/>
      <c r="AI32" s="714"/>
      <c r="AJ32" s="714"/>
      <c r="AK32" s="714"/>
      <c r="AL32" s="683" t="s">
        <v>128</v>
      </c>
      <c r="AM32" s="684"/>
      <c r="AN32" s="684"/>
      <c r="AO32" s="715"/>
      <c r="AP32" s="758"/>
      <c r="AQ32" s="759"/>
      <c r="AR32" s="759"/>
      <c r="AS32" s="759"/>
      <c r="AT32" s="763"/>
      <c r="AU32" s="230" t="s">
        <v>312</v>
      </c>
      <c r="AV32" s="230"/>
      <c r="AW32" s="230"/>
      <c r="AX32" s="677" t="s">
        <v>313</v>
      </c>
      <c r="AY32" s="678"/>
      <c r="AZ32" s="678"/>
      <c r="BA32" s="678"/>
      <c r="BB32" s="678"/>
      <c r="BC32" s="678"/>
      <c r="BD32" s="678"/>
      <c r="BE32" s="678"/>
      <c r="BF32" s="679"/>
      <c r="BG32" s="753">
        <v>99</v>
      </c>
      <c r="BH32" s="699"/>
      <c r="BI32" s="699"/>
      <c r="BJ32" s="699"/>
      <c r="BK32" s="699"/>
      <c r="BL32" s="699"/>
      <c r="BM32" s="684">
        <v>96.9</v>
      </c>
      <c r="BN32" s="745"/>
      <c r="BO32" s="745"/>
      <c r="BP32" s="745"/>
      <c r="BQ32" s="726"/>
      <c r="BR32" s="753">
        <v>99.1</v>
      </c>
      <c r="BS32" s="699"/>
      <c r="BT32" s="699"/>
      <c r="BU32" s="699"/>
      <c r="BV32" s="699"/>
      <c r="BW32" s="699"/>
      <c r="BX32" s="684">
        <v>96.8</v>
      </c>
      <c r="BY32" s="745"/>
      <c r="BZ32" s="745"/>
      <c r="CA32" s="745"/>
      <c r="CB32" s="726"/>
      <c r="CD32" s="769"/>
      <c r="CE32" s="770"/>
      <c r="CF32" s="719" t="s">
        <v>314</v>
      </c>
      <c r="CG32" s="720"/>
      <c r="CH32" s="720"/>
      <c r="CI32" s="720"/>
      <c r="CJ32" s="720"/>
      <c r="CK32" s="720"/>
      <c r="CL32" s="720"/>
      <c r="CM32" s="720"/>
      <c r="CN32" s="720"/>
      <c r="CO32" s="720"/>
      <c r="CP32" s="720"/>
      <c r="CQ32" s="721"/>
      <c r="CR32" s="680">
        <v>22</v>
      </c>
      <c r="CS32" s="681"/>
      <c r="CT32" s="681"/>
      <c r="CU32" s="681"/>
      <c r="CV32" s="681"/>
      <c r="CW32" s="681"/>
      <c r="CX32" s="681"/>
      <c r="CY32" s="682"/>
      <c r="CZ32" s="683">
        <v>0</v>
      </c>
      <c r="DA32" s="701"/>
      <c r="DB32" s="701"/>
      <c r="DC32" s="702"/>
      <c r="DD32" s="686">
        <v>22</v>
      </c>
      <c r="DE32" s="681"/>
      <c r="DF32" s="681"/>
      <c r="DG32" s="681"/>
      <c r="DH32" s="681"/>
      <c r="DI32" s="681"/>
      <c r="DJ32" s="681"/>
      <c r="DK32" s="682"/>
      <c r="DL32" s="686">
        <v>22</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315</v>
      </c>
      <c r="C33" s="678"/>
      <c r="D33" s="678"/>
      <c r="E33" s="678"/>
      <c r="F33" s="678"/>
      <c r="G33" s="678"/>
      <c r="H33" s="678"/>
      <c r="I33" s="678"/>
      <c r="J33" s="678"/>
      <c r="K33" s="678"/>
      <c r="L33" s="678"/>
      <c r="M33" s="678"/>
      <c r="N33" s="678"/>
      <c r="O33" s="678"/>
      <c r="P33" s="678"/>
      <c r="Q33" s="679"/>
      <c r="R33" s="680">
        <v>2884532</v>
      </c>
      <c r="S33" s="681"/>
      <c r="T33" s="681"/>
      <c r="U33" s="681"/>
      <c r="V33" s="681"/>
      <c r="W33" s="681"/>
      <c r="X33" s="681"/>
      <c r="Y33" s="682"/>
      <c r="Z33" s="713">
        <v>9.8000000000000007</v>
      </c>
      <c r="AA33" s="713"/>
      <c r="AB33" s="713"/>
      <c r="AC33" s="713"/>
      <c r="AD33" s="714" t="s">
        <v>128</v>
      </c>
      <c r="AE33" s="714"/>
      <c r="AF33" s="714"/>
      <c r="AG33" s="714"/>
      <c r="AH33" s="714"/>
      <c r="AI33" s="714"/>
      <c r="AJ33" s="714"/>
      <c r="AK33" s="714"/>
      <c r="AL33" s="683" t="s">
        <v>128</v>
      </c>
      <c r="AM33" s="684"/>
      <c r="AN33" s="684"/>
      <c r="AO33" s="715"/>
      <c r="AP33" s="760"/>
      <c r="AQ33" s="761"/>
      <c r="AR33" s="761"/>
      <c r="AS33" s="761"/>
      <c r="AT33" s="764"/>
      <c r="AU33" s="232"/>
      <c r="AV33" s="232"/>
      <c r="AW33" s="232"/>
      <c r="AX33" s="661" t="s">
        <v>316</v>
      </c>
      <c r="AY33" s="662"/>
      <c r="AZ33" s="662"/>
      <c r="BA33" s="662"/>
      <c r="BB33" s="662"/>
      <c r="BC33" s="662"/>
      <c r="BD33" s="662"/>
      <c r="BE33" s="662"/>
      <c r="BF33" s="663"/>
      <c r="BG33" s="744">
        <v>98.6</v>
      </c>
      <c r="BH33" s="665"/>
      <c r="BI33" s="665"/>
      <c r="BJ33" s="665"/>
      <c r="BK33" s="665"/>
      <c r="BL33" s="665"/>
      <c r="BM33" s="707">
        <v>92.6</v>
      </c>
      <c r="BN33" s="665"/>
      <c r="BO33" s="665"/>
      <c r="BP33" s="665"/>
      <c r="BQ33" s="709"/>
      <c r="BR33" s="744">
        <v>98.8</v>
      </c>
      <c r="BS33" s="665"/>
      <c r="BT33" s="665"/>
      <c r="BU33" s="665"/>
      <c r="BV33" s="665"/>
      <c r="BW33" s="665"/>
      <c r="BX33" s="707">
        <v>92.5</v>
      </c>
      <c r="BY33" s="665"/>
      <c r="BZ33" s="665"/>
      <c r="CA33" s="665"/>
      <c r="CB33" s="709"/>
      <c r="CD33" s="719" t="s">
        <v>317</v>
      </c>
      <c r="CE33" s="720"/>
      <c r="CF33" s="720"/>
      <c r="CG33" s="720"/>
      <c r="CH33" s="720"/>
      <c r="CI33" s="720"/>
      <c r="CJ33" s="720"/>
      <c r="CK33" s="720"/>
      <c r="CL33" s="720"/>
      <c r="CM33" s="720"/>
      <c r="CN33" s="720"/>
      <c r="CO33" s="720"/>
      <c r="CP33" s="720"/>
      <c r="CQ33" s="721"/>
      <c r="CR33" s="680">
        <v>15426911</v>
      </c>
      <c r="CS33" s="699"/>
      <c r="CT33" s="699"/>
      <c r="CU33" s="699"/>
      <c r="CV33" s="699"/>
      <c r="CW33" s="699"/>
      <c r="CX33" s="699"/>
      <c r="CY33" s="700"/>
      <c r="CZ33" s="683">
        <v>53.3</v>
      </c>
      <c r="DA33" s="701"/>
      <c r="DB33" s="701"/>
      <c r="DC33" s="702"/>
      <c r="DD33" s="686">
        <v>7217613</v>
      </c>
      <c r="DE33" s="699"/>
      <c r="DF33" s="699"/>
      <c r="DG33" s="699"/>
      <c r="DH33" s="699"/>
      <c r="DI33" s="699"/>
      <c r="DJ33" s="699"/>
      <c r="DK33" s="700"/>
      <c r="DL33" s="686">
        <v>4873006</v>
      </c>
      <c r="DM33" s="699"/>
      <c r="DN33" s="699"/>
      <c r="DO33" s="699"/>
      <c r="DP33" s="699"/>
      <c r="DQ33" s="699"/>
      <c r="DR33" s="699"/>
      <c r="DS33" s="699"/>
      <c r="DT33" s="699"/>
      <c r="DU33" s="699"/>
      <c r="DV33" s="700"/>
      <c r="DW33" s="683">
        <v>38.6</v>
      </c>
      <c r="DX33" s="701"/>
      <c r="DY33" s="701"/>
      <c r="DZ33" s="701"/>
      <c r="EA33" s="701"/>
      <c r="EB33" s="701"/>
      <c r="EC33" s="722"/>
    </row>
    <row r="34" spans="2:133" ht="11.25" customHeight="1" x14ac:dyDescent="0.15">
      <c r="B34" s="677" t="s">
        <v>318</v>
      </c>
      <c r="C34" s="678"/>
      <c r="D34" s="678"/>
      <c r="E34" s="678"/>
      <c r="F34" s="678"/>
      <c r="G34" s="678"/>
      <c r="H34" s="678"/>
      <c r="I34" s="678"/>
      <c r="J34" s="678"/>
      <c r="K34" s="678"/>
      <c r="L34" s="678"/>
      <c r="M34" s="678"/>
      <c r="N34" s="678"/>
      <c r="O34" s="678"/>
      <c r="P34" s="678"/>
      <c r="Q34" s="679"/>
      <c r="R34" s="680">
        <v>88903</v>
      </c>
      <c r="S34" s="681"/>
      <c r="T34" s="681"/>
      <c r="U34" s="681"/>
      <c r="V34" s="681"/>
      <c r="W34" s="681"/>
      <c r="X34" s="681"/>
      <c r="Y34" s="682"/>
      <c r="Z34" s="713">
        <v>0.3</v>
      </c>
      <c r="AA34" s="713"/>
      <c r="AB34" s="713"/>
      <c r="AC34" s="713"/>
      <c r="AD34" s="714">
        <v>2774</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319</v>
      </c>
      <c r="CE34" s="720"/>
      <c r="CF34" s="720"/>
      <c r="CG34" s="720"/>
      <c r="CH34" s="720"/>
      <c r="CI34" s="720"/>
      <c r="CJ34" s="720"/>
      <c r="CK34" s="720"/>
      <c r="CL34" s="720"/>
      <c r="CM34" s="720"/>
      <c r="CN34" s="720"/>
      <c r="CO34" s="720"/>
      <c r="CP34" s="720"/>
      <c r="CQ34" s="721"/>
      <c r="CR34" s="680">
        <v>3563450</v>
      </c>
      <c r="CS34" s="681"/>
      <c r="CT34" s="681"/>
      <c r="CU34" s="681"/>
      <c r="CV34" s="681"/>
      <c r="CW34" s="681"/>
      <c r="CX34" s="681"/>
      <c r="CY34" s="682"/>
      <c r="CZ34" s="683">
        <v>12.3</v>
      </c>
      <c r="DA34" s="701"/>
      <c r="DB34" s="701"/>
      <c r="DC34" s="702"/>
      <c r="DD34" s="686">
        <v>2197265</v>
      </c>
      <c r="DE34" s="681"/>
      <c r="DF34" s="681"/>
      <c r="DG34" s="681"/>
      <c r="DH34" s="681"/>
      <c r="DI34" s="681"/>
      <c r="DJ34" s="681"/>
      <c r="DK34" s="682"/>
      <c r="DL34" s="686">
        <v>1652293</v>
      </c>
      <c r="DM34" s="681"/>
      <c r="DN34" s="681"/>
      <c r="DO34" s="681"/>
      <c r="DP34" s="681"/>
      <c r="DQ34" s="681"/>
      <c r="DR34" s="681"/>
      <c r="DS34" s="681"/>
      <c r="DT34" s="681"/>
      <c r="DU34" s="681"/>
      <c r="DV34" s="682"/>
      <c r="DW34" s="683">
        <v>13.1</v>
      </c>
      <c r="DX34" s="701"/>
      <c r="DY34" s="701"/>
      <c r="DZ34" s="701"/>
      <c r="EA34" s="701"/>
      <c r="EB34" s="701"/>
      <c r="EC34" s="722"/>
    </row>
    <row r="35" spans="2:133" ht="11.25" customHeight="1" x14ac:dyDescent="0.15">
      <c r="B35" s="677" t="s">
        <v>320</v>
      </c>
      <c r="C35" s="678"/>
      <c r="D35" s="678"/>
      <c r="E35" s="678"/>
      <c r="F35" s="678"/>
      <c r="G35" s="678"/>
      <c r="H35" s="678"/>
      <c r="I35" s="678"/>
      <c r="J35" s="678"/>
      <c r="K35" s="678"/>
      <c r="L35" s="678"/>
      <c r="M35" s="678"/>
      <c r="N35" s="678"/>
      <c r="O35" s="678"/>
      <c r="P35" s="678"/>
      <c r="Q35" s="679"/>
      <c r="R35" s="680">
        <v>588497</v>
      </c>
      <c r="S35" s="681"/>
      <c r="T35" s="681"/>
      <c r="U35" s="681"/>
      <c r="V35" s="681"/>
      <c r="W35" s="681"/>
      <c r="X35" s="681"/>
      <c r="Y35" s="682"/>
      <c r="Z35" s="713">
        <v>2</v>
      </c>
      <c r="AA35" s="713"/>
      <c r="AB35" s="713"/>
      <c r="AC35" s="713"/>
      <c r="AD35" s="714" t="s">
        <v>128</v>
      </c>
      <c r="AE35" s="714"/>
      <c r="AF35" s="714"/>
      <c r="AG35" s="714"/>
      <c r="AH35" s="714"/>
      <c r="AI35" s="714"/>
      <c r="AJ35" s="714"/>
      <c r="AK35" s="714"/>
      <c r="AL35" s="683" t="s">
        <v>128</v>
      </c>
      <c r="AM35" s="684"/>
      <c r="AN35" s="684"/>
      <c r="AO35" s="715"/>
      <c r="AP35" s="235"/>
      <c r="AQ35" s="741" t="s">
        <v>321</v>
      </c>
      <c r="AR35" s="742"/>
      <c r="AS35" s="742"/>
      <c r="AT35" s="742"/>
      <c r="AU35" s="742"/>
      <c r="AV35" s="742"/>
      <c r="AW35" s="742"/>
      <c r="AX35" s="742"/>
      <c r="AY35" s="742"/>
      <c r="AZ35" s="742"/>
      <c r="BA35" s="742"/>
      <c r="BB35" s="742"/>
      <c r="BC35" s="742"/>
      <c r="BD35" s="742"/>
      <c r="BE35" s="742"/>
      <c r="BF35" s="743"/>
      <c r="BG35" s="741" t="s">
        <v>322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323</v>
      </c>
      <c r="CE35" s="720"/>
      <c r="CF35" s="720"/>
      <c r="CG35" s="720"/>
      <c r="CH35" s="720"/>
      <c r="CI35" s="720"/>
      <c r="CJ35" s="720"/>
      <c r="CK35" s="720"/>
      <c r="CL35" s="720"/>
      <c r="CM35" s="720"/>
      <c r="CN35" s="720"/>
      <c r="CO35" s="720"/>
      <c r="CP35" s="720"/>
      <c r="CQ35" s="721"/>
      <c r="CR35" s="680">
        <v>326972</v>
      </c>
      <c r="CS35" s="699"/>
      <c r="CT35" s="699"/>
      <c r="CU35" s="699"/>
      <c r="CV35" s="699"/>
      <c r="CW35" s="699"/>
      <c r="CX35" s="699"/>
      <c r="CY35" s="700"/>
      <c r="CZ35" s="683">
        <v>1.1000000000000001</v>
      </c>
      <c r="DA35" s="701"/>
      <c r="DB35" s="701"/>
      <c r="DC35" s="702"/>
      <c r="DD35" s="686">
        <v>316953</v>
      </c>
      <c r="DE35" s="699"/>
      <c r="DF35" s="699"/>
      <c r="DG35" s="699"/>
      <c r="DH35" s="699"/>
      <c r="DI35" s="699"/>
      <c r="DJ35" s="699"/>
      <c r="DK35" s="700"/>
      <c r="DL35" s="686">
        <v>258103</v>
      </c>
      <c r="DM35" s="699"/>
      <c r="DN35" s="699"/>
      <c r="DO35" s="699"/>
      <c r="DP35" s="699"/>
      <c r="DQ35" s="699"/>
      <c r="DR35" s="699"/>
      <c r="DS35" s="699"/>
      <c r="DT35" s="699"/>
      <c r="DU35" s="699"/>
      <c r="DV35" s="700"/>
      <c r="DW35" s="683">
        <v>2</v>
      </c>
      <c r="DX35" s="701"/>
      <c r="DY35" s="701"/>
      <c r="DZ35" s="701"/>
      <c r="EA35" s="701"/>
      <c r="EB35" s="701"/>
      <c r="EC35" s="722"/>
    </row>
    <row r="36" spans="2:133" ht="11.25" customHeight="1" x14ac:dyDescent="0.15">
      <c r="B36" s="677" t="s">
        <v>324</v>
      </c>
      <c r="C36" s="678"/>
      <c r="D36" s="678"/>
      <c r="E36" s="678"/>
      <c r="F36" s="678"/>
      <c r="G36" s="678"/>
      <c r="H36" s="678"/>
      <c r="I36" s="678"/>
      <c r="J36" s="678"/>
      <c r="K36" s="678"/>
      <c r="L36" s="678"/>
      <c r="M36" s="678"/>
      <c r="N36" s="678"/>
      <c r="O36" s="678"/>
      <c r="P36" s="678"/>
      <c r="Q36" s="679"/>
      <c r="R36" s="680">
        <v>1336184</v>
      </c>
      <c r="S36" s="681"/>
      <c r="T36" s="681"/>
      <c r="U36" s="681"/>
      <c r="V36" s="681"/>
      <c r="W36" s="681"/>
      <c r="X36" s="681"/>
      <c r="Y36" s="682"/>
      <c r="Z36" s="713">
        <v>4.5999999999999996</v>
      </c>
      <c r="AA36" s="713"/>
      <c r="AB36" s="713"/>
      <c r="AC36" s="713"/>
      <c r="AD36" s="714" t="s">
        <v>128</v>
      </c>
      <c r="AE36" s="714"/>
      <c r="AF36" s="714"/>
      <c r="AG36" s="714"/>
      <c r="AH36" s="714"/>
      <c r="AI36" s="714"/>
      <c r="AJ36" s="714"/>
      <c r="AK36" s="714"/>
      <c r="AL36" s="683" t="s">
        <v>128</v>
      </c>
      <c r="AM36" s="684"/>
      <c r="AN36" s="684"/>
      <c r="AO36" s="715"/>
      <c r="AP36" s="235"/>
      <c r="AQ36" s="732" t="s">
        <v>325</v>
      </c>
      <c r="AR36" s="733"/>
      <c r="AS36" s="733"/>
      <c r="AT36" s="733"/>
      <c r="AU36" s="733"/>
      <c r="AV36" s="733"/>
      <c r="AW36" s="733"/>
      <c r="AX36" s="733"/>
      <c r="AY36" s="734"/>
      <c r="AZ36" s="735">
        <v>2758088</v>
      </c>
      <c r="BA36" s="736"/>
      <c r="BB36" s="736"/>
      <c r="BC36" s="736"/>
      <c r="BD36" s="736"/>
      <c r="BE36" s="736"/>
      <c r="BF36" s="737"/>
      <c r="BG36" s="738" t="s">
        <v>326</v>
      </c>
      <c r="BH36" s="739"/>
      <c r="BI36" s="739"/>
      <c r="BJ36" s="739"/>
      <c r="BK36" s="739"/>
      <c r="BL36" s="739"/>
      <c r="BM36" s="739"/>
      <c r="BN36" s="739"/>
      <c r="BO36" s="739"/>
      <c r="BP36" s="739"/>
      <c r="BQ36" s="739"/>
      <c r="BR36" s="739"/>
      <c r="BS36" s="739"/>
      <c r="BT36" s="739"/>
      <c r="BU36" s="740"/>
      <c r="BV36" s="735">
        <v>121610</v>
      </c>
      <c r="BW36" s="736"/>
      <c r="BX36" s="736"/>
      <c r="BY36" s="736"/>
      <c r="BZ36" s="736"/>
      <c r="CA36" s="736"/>
      <c r="CB36" s="737"/>
      <c r="CD36" s="719" t="s">
        <v>327</v>
      </c>
      <c r="CE36" s="720"/>
      <c r="CF36" s="720"/>
      <c r="CG36" s="720"/>
      <c r="CH36" s="720"/>
      <c r="CI36" s="720"/>
      <c r="CJ36" s="720"/>
      <c r="CK36" s="720"/>
      <c r="CL36" s="720"/>
      <c r="CM36" s="720"/>
      <c r="CN36" s="720"/>
      <c r="CO36" s="720"/>
      <c r="CP36" s="720"/>
      <c r="CQ36" s="721"/>
      <c r="CR36" s="680">
        <v>8795256</v>
      </c>
      <c r="CS36" s="681"/>
      <c r="CT36" s="681"/>
      <c r="CU36" s="681"/>
      <c r="CV36" s="681"/>
      <c r="CW36" s="681"/>
      <c r="CX36" s="681"/>
      <c r="CY36" s="682"/>
      <c r="CZ36" s="683">
        <v>30.4</v>
      </c>
      <c r="DA36" s="701"/>
      <c r="DB36" s="701"/>
      <c r="DC36" s="702"/>
      <c r="DD36" s="686">
        <v>3179624</v>
      </c>
      <c r="DE36" s="681"/>
      <c r="DF36" s="681"/>
      <c r="DG36" s="681"/>
      <c r="DH36" s="681"/>
      <c r="DI36" s="681"/>
      <c r="DJ36" s="681"/>
      <c r="DK36" s="682"/>
      <c r="DL36" s="686">
        <v>2248253</v>
      </c>
      <c r="DM36" s="681"/>
      <c r="DN36" s="681"/>
      <c r="DO36" s="681"/>
      <c r="DP36" s="681"/>
      <c r="DQ36" s="681"/>
      <c r="DR36" s="681"/>
      <c r="DS36" s="681"/>
      <c r="DT36" s="681"/>
      <c r="DU36" s="681"/>
      <c r="DV36" s="682"/>
      <c r="DW36" s="683">
        <v>17.8</v>
      </c>
      <c r="DX36" s="701"/>
      <c r="DY36" s="701"/>
      <c r="DZ36" s="701"/>
      <c r="EA36" s="701"/>
      <c r="EB36" s="701"/>
      <c r="EC36" s="722"/>
    </row>
    <row r="37" spans="2:133" ht="11.25" customHeight="1" x14ac:dyDescent="0.15">
      <c r="B37" s="677" t="s">
        <v>328</v>
      </c>
      <c r="C37" s="678"/>
      <c r="D37" s="678"/>
      <c r="E37" s="678"/>
      <c r="F37" s="678"/>
      <c r="G37" s="678"/>
      <c r="H37" s="678"/>
      <c r="I37" s="678"/>
      <c r="J37" s="678"/>
      <c r="K37" s="678"/>
      <c r="L37" s="678"/>
      <c r="M37" s="678"/>
      <c r="N37" s="678"/>
      <c r="O37" s="678"/>
      <c r="P37" s="678"/>
      <c r="Q37" s="679"/>
      <c r="R37" s="680">
        <v>1184119</v>
      </c>
      <c r="S37" s="681"/>
      <c r="T37" s="681"/>
      <c r="U37" s="681"/>
      <c r="V37" s="681"/>
      <c r="W37" s="681"/>
      <c r="X37" s="681"/>
      <c r="Y37" s="682"/>
      <c r="Z37" s="713">
        <v>4</v>
      </c>
      <c r="AA37" s="713"/>
      <c r="AB37" s="713"/>
      <c r="AC37" s="713"/>
      <c r="AD37" s="714" t="s">
        <v>128</v>
      </c>
      <c r="AE37" s="714"/>
      <c r="AF37" s="714"/>
      <c r="AG37" s="714"/>
      <c r="AH37" s="714"/>
      <c r="AI37" s="714"/>
      <c r="AJ37" s="714"/>
      <c r="AK37" s="714"/>
      <c r="AL37" s="683" t="s">
        <v>128</v>
      </c>
      <c r="AM37" s="684"/>
      <c r="AN37" s="684"/>
      <c r="AO37" s="715"/>
      <c r="AQ37" s="723" t="s">
        <v>329</v>
      </c>
      <c r="AR37" s="724"/>
      <c r="AS37" s="724"/>
      <c r="AT37" s="724"/>
      <c r="AU37" s="724"/>
      <c r="AV37" s="724"/>
      <c r="AW37" s="724"/>
      <c r="AX37" s="724"/>
      <c r="AY37" s="725"/>
      <c r="AZ37" s="680">
        <v>1183889</v>
      </c>
      <c r="BA37" s="681"/>
      <c r="BB37" s="681"/>
      <c r="BC37" s="681"/>
      <c r="BD37" s="699"/>
      <c r="BE37" s="699"/>
      <c r="BF37" s="726"/>
      <c r="BG37" s="719" t="s">
        <v>330</v>
      </c>
      <c r="BH37" s="720"/>
      <c r="BI37" s="720"/>
      <c r="BJ37" s="720"/>
      <c r="BK37" s="720"/>
      <c r="BL37" s="720"/>
      <c r="BM37" s="720"/>
      <c r="BN37" s="720"/>
      <c r="BO37" s="720"/>
      <c r="BP37" s="720"/>
      <c r="BQ37" s="720"/>
      <c r="BR37" s="720"/>
      <c r="BS37" s="720"/>
      <c r="BT37" s="720"/>
      <c r="BU37" s="721"/>
      <c r="BV37" s="680">
        <v>103028</v>
      </c>
      <c r="BW37" s="681"/>
      <c r="BX37" s="681"/>
      <c r="BY37" s="681"/>
      <c r="BZ37" s="681"/>
      <c r="CA37" s="681"/>
      <c r="CB37" s="727"/>
      <c r="CD37" s="719" t="s">
        <v>331</v>
      </c>
      <c r="CE37" s="720"/>
      <c r="CF37" s="720"/>
      <c r="CG37" s="720"/>
      <c r="CH37" s="720"/>
      <c r="CI37" s="720"/>
      <c r="CJ37" s="720"/>
      <c r="CK37" s="720"/>
      <c r="CL37" s="720"/>
      <c r="CM37" s="720"/>
      <c r="CN37" s="720"/>
      <c r="CO37" s="720"/>
      <c r="CP37" s="720"/>
      <c r="CQ37" s="721"/>
      <c r="CR37" s="680">
        <v>1536041</v>
      </c>
      <c r="CS37" s="699"/>
      <c r="CT37" s="699"/>
      <c r="CU37" s="699"/>
      <c r="CV37" s="699"/>
      <c r="CW37" s="699"/>
      <c r="CX37" s="699"/>
      <c r="CY37" s="700"/>
      <c r="CZ37" s="683">
        <v>5.3</v>
      </c>
      <c r="DA37" s="701"/>
      <c r="DB37" s="701"/>
      <c r="DC37" s="702"/>
      <c r="DD37" s="686">
        <v>1289826</v>
      </c>
      <c r="DE37" s="699"/>
      <c r="DF37" s="699"/>
      <c r="DG37" s="699"/>
      <c r="DH37" s="699"/>
      <c r="DI37" s="699"/>
      <c r="DJ37" s="699"/>
      <c r="DK37" s="700"/>
      <c r="DL37" s="686">
        <v>711932</v>
      </c>
      <c r="DM37" s="699"/>
      <c r="DN37" s="699"/>
      <c r="DO37" s="699"/>
      <c r="DP37" s="699"/>
      <c r="DQ37" s="699"/>
      <c r="DR37" s="699"/>
      <c r="DS37" s="699"/>
      <c r="DT37" s="699"/>
      <c r="DU37" s="699"/>
      <c r="DV37" s="700"/>
      <c r="DW37" s="683">
        <v>5.6</v>
      </c>
      <c r="DX37" s="701"/>
      <c r="DY37" s="701"/>
      <c r="DZ37" s="701"/>
      <c r="EA37" s="701"/>
      <c r="EB37" s="701"/>
      <c r="EC37" s="722"/>
    </row>
    <row r="38" spans="2:133" ht="11.25" customHeight="1" x14ac:dyDescent="0.15">
      <c r="B38" s="677" t="s">
        <v>332</v>
      </c>
      <c r="C38" s="678"/>
      <c r="D38" s="678"/>
      <c r="E38" s="678"/>
      <c r="F38" s="678"/>
      <c r="G38" s="678"/>
      <c r="H38" s="678"/>
      <c r="I38" s="678"/>
      <c r="J38" s="678"/>
      <c r="K38" s="678"/>
      <c r="L38" s="678"/>
      <c r="M38" s="678"/>
      <c r="N38" s="678"/>
      <c r="O38" s="678"/>
      <c r="P38" s="678"/>
      <c r="Q38" s="679"/>
      <c r="R38" s="680">
        <v>703797</v>
      </c>
      <c r="S38" s="681"/>
      <c r="T38" s="681"/>
      <c r="U38" s="681"/>
      <c r="V38" s="681"/>
      <c r="W38" s="681"/>
      <c r="X38" s="681"/>
      <c r="Y38" s="682"/>
      <c r="Z38" s="713">
        <v>2.4</v>
      </c>
      <c r="AA38" s="713"/>
      <c r="AB38" s="713"/>
      <c r="AC38" s="713"/>
      <c r="AD38" s="714">
        <v>12987</v>
      </c>
      <c r="AE38" s="714"/>
      <c r="AF38" s="714"/>
      <c r="AG38" s="714"/>
      <c r="AH38" s="714"/>
      <c r="AI38" s="714"/>
      <c r="AJ38" s="714"/>
      <c r="AK38" s="714"/>
      <c r="AL38" s="683">
        <v>0.1</v>
      </c>
      <c r="AM38" s="684"/>
      <c r="AN38" s="684"/>
      <c r="AO38" s="715"/>
      <c r="AQ38" s="723" t="s">
        <v>333</v>
      </c>
      <c r="AR38" s="724"/>
      <c r="AS38" s="724"/>
      <c r="AT38" s="724"/>
      <c r="AU38" s="724"/>
      <c r="AV38" s="724"/>
      <c r="AW38" s="724"/>
      <c r="AX38" s="724"/>
      <c r="AY38" s="725"/>
      <c r="AZ38" s="680">
        <v>30108</v>
      </c>
      <c r="BA38" s="681"/>
      <c r="BB38" s="681"/>
      <c r="BC38" s="681"/>
      <c r="BD38" s="699"/>
      <c r="BE38" s="699"/>
      <c r="BF38" s="726"/>
      <c r="BG38" s="719" t="s">
        <v>334</v>
      </c>
      <c r="BH38" s="720"/>
      <c r="BI38" s="720"/>
      <c r="BJ38" s="720"/>
      <c r="BK38" s="720"/>
      <c r="BL38" s="720"/>
      <c r="BM38" s="720"/>
      <c r="BN38" s="720"/>
      <c r="BO38" s="720"/>
      <c r="BP38" s="720"/>
      <c r="BQ38" s="720"/>
      <c r="BR38" s="720"/>
      <c r="BS38" s="720"/>
      <c r="BT38" s="720"/>
      <c r="BU38" s="721"/>
      <c r="BV38" s="680">
        <v>6386</v>
      </c>
      <c r="BW38" s="681"/>
      <c r="BX38" s="681"/>
      <c r="BY38" s="681"/>
      <c r="BZ38" s="681"/>
      <c r="CA38" s="681"/>
      <c r="CB38" s="727"/>
      <c r="CD38" s="719" t="s">
        <v>335</v>
      </c>
      <c r="CE38" s="720"/>
      <c r="CF38" s="720"/>
      <c r="CG38" s="720"/>
      <c r="CH38" s="720"/>
      <c r="CI38" s="720"/>
      <c r="CJ38" s="720"/>
      <c r="CK38" s="720"/>
      <c r="CL38" s="720"/>
      <c r="CM38" s="720"/>
      <c r="CN38" s="720"/>
      <c r="CO38" s="720"/>
      <c r="CP38" s="720"/>
      <c r="CQ38" s="721"/>
      <c r="CR38" s="680">
        <v>1544091</v>
      </c>
      <c r="CS38" s="681"/>
      <c r="CT38" s="681"/>
      <c r="CU38" s="681"/>
      <c r="CV38" s="681"/>
      <c r="CW38" s="681"/>
      <c r="CX38" s="681"/>
      <c r="CY38" s="682"/>
      <c r="CZ38" s="683">
        <v>5.3</v>
      </c>
      <c r="DA38" s="701"/>
      <c r="DB38" s="701"/>
      <c r="DC38" s="702"/>
      <c r="DD38" s="686">
        <v>1232870</v>
      </c>
      <c r="DE38" s="681"/>
      <c r="DF38" s="681"/>
      <c r="DG38" s="681"/>
      <c r="DH38" s="681"/>
      <c r="DI38" s="681"/>
      <c r="DJ38" s="681"/>
      <c r="DK38" s="682"/>
      <c r="DL38" s="686">
        <v>714357</v>
      </c>
      <c r="DM38" s="681"/>
      <c r="DN38" s="681"/>
      <c r="DO38" s="681"/>
      <c r="DP38" s="681"/>
      <c r="DQ38" s="681"/>
      <c r="DR38" s="681"/>
      <c r="DS38" s="681"/>
      <c r="DT38" s="681"/>
      <c r="DU38" s="681"/>
      <c r="DV38" s="682"/>
      <c r="DW38" s="683">
        <v>5.7</v>
      </c>
      <c r="DX38" s="701"/>
      <c r="DY38" s="701"/>
      <c r="DZ38" s="701"/>
      <c r="EA38" s="701"/>
      <c r="EB38" s="701"/>
      <c r="EC38" s="722"/>
    </row>
    <row r="39" spans="2:133" ht="11.25" customHeight="1" x14ac:dyDescent="0.15">
      <c r="B39" s="677" t="s">
        <v>336</v>
      </c>
      <c r="C39" s="678"/>
      <c r="D39" s="678"/>
      <c r="E39" s="678"/>
      <c r="F39" s="678"/>
      <c r="G39" s="678"/>
      <c r="H39" s="678"/>
      <c r="I39" s="678"/>
      <c r="J39" s="678"/>
      <c r="K39" s="678"/>
      <c r="L39" s="678"/>
      <c r="M39" s="678"/>
      <c r="N39" s="678"/>
      <c r="O39" s="678"/>
      <c r="P39" s="678"/>
      <c r="Q39" s="679"/>
      <c r="R39" s="680">
        <v>1622210</v>
      </c>
      <c r="S39" s="681"/>
      <c r="T39" s="681"/>
      <c r="U39" s="681"/>
      <c r="V39" s="681"/>
      <c r="W39" s="681"/>
      <c r="X39" s="681"/>
      <c r="Y39" s="682"/>
      <c r="Z39" s="713">
        <v>5.5</v>
      </c>
      <c r="AA39" s="713"/>
      <c r="AB39" s="713"/>
      <c r="AC39" s="713"/>
      <c r="AD39" s="714" t="s">
        <v>128</v>
      </c>
      <c r="AE39" s="714"/>
      <c r="AF39" s="714"/>
      <c r="AG39" s="714"/>
      <c r="AH39" s="714"/>
      <c r="AI39" s="714"/>
      <c r="AJ39" s="714"/>
      <c r="AK39" s="714"/>
      <c r="AL39" s="683" t="s">
        <v>128</v>
      </c>
      <c r="AM39" s="684"/>
      <c r="AN39" s="684"/>
      <c r="AO39" s="715"/>
      <c r="AQ39" s="723" t="s">
        <v>337</v>
      </c>
      <c r="AR39" s="724"/>
      <c r="AS39" s="724"/>
      <c r="AT39" s="724"/>
      <c r="AU39" s="724"/>
      <c r="AV39" s="724"/>
      <c r="AW39" s="724"/>
      <c r="AX39" s="724"/>
      <c r="AY39" s="725"/>
      <c r="AZ39" s="680" t="s">
        <v>128</v>
      </c>
      <c r="BA39" s="681"/>
      <c r="BB39" s="681"/>
      <c r="BC39" s="681"/>
      <c r="BD39" s="699"/>
      <c r="BE39" s="699"/>
      <c r="BF39" s="726"/>
      <c r="BG39" s="719" t="s">
        <v>338</v>
      </c>
      <c r="BH39" s="720"/>
      <c r="BI39" s="720"/>
      <c r="BJ39" s="720"/>
      <c r="BK39" s="720"/>
      <c r="BL39" s="720"/>
      <c r="BM39" s="720"/>
      <c r="BN39" s="720"/>
      <c r="BO39" s="720"/>
      <c r="BP39" s="720"/>
      <c r="BQ39" s="720"/>
      <c r="BR39" s="720"/>
      <c r="BS39" s="720"/>
      <c r="BT39" s="720"/>
      <c r="BU39" s="721"/>
      <c r="BV39" s="680">
        <v>10813</v>
      </c>
      <c r="BW39" s="681"/>
      <c r="BX39" s="681"/>
      <c r="BY39" s="681"/>
      <c r="BZ39" s="681"/>
      <c r="CA39" s="681"/>
      <c r="CB39" s="727"/>
      <c r="CD39" s="719" t="s">
        <v>339</v>
      </c>
      <c r="CE39" s="720"/>
      <c r="CF39" s="720"/>
      <c r="CG39" s="720"/>
      <c r="CH39" s="720"/>
      <c r="CI39" s="720"/>
      <c r="CJ39" s="720"/>
      <c r="CK39" s="720"/>
      <c r="CL39" s="720"/>
      <c r="CM39" s="720"/>
      <c r="CN39" s="720"/>
      <c r="CO39" s="720"/>
      <c r="CP39" s="720"/>
      <c r="CQ39" s="721"/>
      <c r="CR39" s="680">
        <v>920942</v>
      </c>
      <c r="CS39" s="699"/>
      <c r="CT39" s="699"/>
      <c r="CU39" s="699"/>
      <c r="CV39" s="699"/>
      <c r="CW39" s="699"/>
      <c r="CX39" s="699"/>
      <c r="CY39" s="700"/>
      <c r="CZ39" s="683">
        <v>3.2</v>
      </c>
      <c r="DA39" s="701"/>
      <c r="DB39" s="701"/>
      <c r="DC39" s="702"/>
      <c r="DD39" s="686">
        <v>290901</v>
      </c>
      <c r="DE39" s="699"/>
      <c r="DF39" s="699"/>
      <c r="DG39" s="699"/>
      <c r="DH39" s="699"/>
      <c r="DI39" s="699"/>
      <c r="DJ39" s="699"/>
      <c r="DK39" s="700"/>
      <c r="DL39" s="686" t="s">
        <v>128</v>
      </c>
      <c r="DM39" s="699"/>
      <c r="DN39" s="699"/>
      <c r="DO39" s="699"/>
      <c r="DP39" s="699"/>
      <c r="DQ39" s="699"/>
      <c r="DR39" s="699"/>
      <c r="DS39" s="699"/>
      <c r="DT39" s="699"/>
      <c r="DU39" s="699"/>
      <c r="DV39" s="700"/>
      <c r="DW39" s="683" t="s">
        <v>128</v>
      </c>
      <c r="DX39" s="701"/>
      <c r="DY39" s="701"/>
      <c r="DZ39" s="701"/>
      <c r="EA39" s="701"/>
      <c r="EB39" s="701"/>
      <c r="EC39" s="722"/>
    </row>
    <row r="40" spans="2:133" ht="11.25" customHeight="1" x14ac:dyDescent="0.15">
      <c r="B40" s="677" t="s">
        <v>340</v>
      </c>
      <c r="C40" s="678"/>
      <c r="D40" s="678"/>
      <c r="E40" s="678"/>
      <c r="F40" s="678"/>
      <c r="G40" s="678"/>
      <c r="H40" s="678"/>
      <c r="I40" s="678"/>
      <c r="J40" s="678"/>
      <c r="K40" s="678"/>
      <c r="L40" s="678"/>
      <c r="M40" s="678"/>
      <c r="N40" s="678"/>
      <c r="O40" s="678"/>
      <c r="P40" s="678"/>
      <c r="Q40" s="679"/>
      <c r="R40" s="680" t="s">
        <v>128</v>
      </c>
      <c r="S40" s="681"/>
      <c r="T40" s="681"/>
      <c r="U40" s="681"/>
      <c r="V40" s="681"/>
      <c r="W40" s="681"/>
      <c r="X40" s="681"/>
      <c r="Y40" s="682"/>
      <c r="Z40" s="713" t="s">
        <v>128</v>
      </c>
      <c r="AA40" s="713"/>
      <c r="AB40" s="713"/>
      <c r="AC40" s="713"/>
      <c r="AD40" s="714" t="s">
        <v>128</v>
      </c>
      <c r="AE40" s="714"/>
      <c r="AF40" s="714"/>
      <c r="AG40" s="714"/>
      <c r="AH40" s="714"/>
      <c r="AI40" s="714"/>
      <c r="AJ40" s="714"/>
      <c r="AK40" s="714"/>
      <c r="AL40" s="683" t="s">
        <v>128</v>
      </c>
      <c r="AM40" s="684"/>
      <c r="AN40" s="684"/>
      <c r="AO40" s="715"/>
      <c r="AQ40" s="723" t="s">
        <v>341</v>
      </c>
      <c r="AR40" s="724"/>
      <c r="AS40" s="724"/>
      <c r="AT40" s="724"/>
      <c r="AU40" s="724"/>
      <c r="AV40" s="724"/>
      <c r="AW40" s="724"/>
      <c r="AX40" s="724"/>
      <c r="AY40" s="725"/>
      <c r="AZ40" s="680" t="s">
        <v>128</v>
      </c>
      <c r="BA40" s="681"/>
      <c r="BB40" s="681"/>
      <c r="BC40" s="681"/>
      <c r="BD40" s="699"/>
      <c r="BE40" s="699"/>
      <c r="BF40" s="726"/>
      <c r="BG40" s="728" t="s">
        <v>342</v>
      </c>
      <c r="BH40" s="729"/>
      <c r="BI40" s="729"/>
      <c r="BJ40" s="729"/>
      <c r="BK40" s="729"/>
      <c r="BL40" s="236"/>
      <c r="BM40" s="720" t="s">
        <v>343</v>
      </c>
      <c r="BN40" s="720"/>
      <c r="BO40" s="720"/>
      <c r="BP40" s="720"/>
      <c r="BQ40" s="720"/>
      <c r="BR40" s="720"/>
      <c r="BS40" s="720"/>
      <c r="BT40" s="720"/>
      <c r="BU40" s="721"/>
      <c r="BV40" s="680">
        <v>105</v>
      </c>
      <c r="BW40" s="681"/>
      <c r="BX40" s="681"/>
      <c r="BY40" s="681"/>
      <c r="BZ40" s="681"/>
      <c r="CA40" s="681"/>
      <c r="CB40" s="727"/>
      <c r="CD40" s="719" t="s">
        <v>344</v>
      </c>
      <c r="CE40" s="720"/>
      <c r="CF40" s="720"/>
      <c r="CG40" s="720"/>
      <c r="CH40" s="720"/>
      <c r="CI40" s="720"/>
      <c r="CJ40" s="720"/>
      <c r="CK40" s="720"/>
      <c r="CL40" s="720"/>
      <c r="CM40" s="720"/>
      <c r="CN40" s="720"/>
      <c r="CO40" s="720"/>
      <c r="CP40" s="720"/>
      <c r="CQ40" s="721"/>
      <c r="CR40" s="680">
        <v>276200</v>
      </c>
      <c r="CS40" s="681"/>
      <c r="CT40" s="681"/>
      <c r="CU40" s="681"/>
      <c r="CV40" s="681"/>
      <c r="CW40" s="681"/>
      <c r="CX40" s="681"/>
      <c r="CY40" s="682"/>
      <c r="CZ40" s="683">
        <v>1</v>
      </c>
      <c r="DA40" s="701"/>
      <c r="DB40" s="701"/>
      <c r="DC40" s="702"/>
      <c r="DD40" s="686" t="s">
        <v>128</v>
      </c>
      <c r="DE40" s="681"/>
      <c r="DF40" s="681"/>
      <c r="DG40" s="681"/>
      <c r="DH40" s="681"/>
      <c r="DI40" s="681"/>
      <c r="DJ40" s="681"/>
      <c r="DK40" s="682"/>
      <c r="DL40" s="686" t="s">
        <v>128</v>
      </c>
      <c r="DM40" s="681"/>
      <c r="DN40" s="681"/>
      <c r="DO40" s="681"/>
      <c r="DP40" s="681"/>
      <c r="DQ40" s="681"/>
      <c r="DR40" s="681"/>
      <c r="DS40" s="681"/>
      <c r="DT40" s="681"/>
      <c r="DU40" s="681"/>
      <c r="DV40" s="682"/>
      <c r="DW40" s="683" t="s">
        <v>128</v>
      </c>
      <c r="DX40" s="701"/>
      <c r="DY40" s="701"/>
      <c r="DZ40" s="701"/>
      <c r="EA40" s="701"/>
      <c r="EB40" s="701"/>
      <c r="EC40" s="722"/>
    </row>
    <row r="41" spans="2:133" ht="11.25" customHeight="1" x14ac:dyDescent="0.15">
      <c r="B41" s="677" t="s">
        <v>345</v>
      </c>
      <c r="C41" s="678"/>
      <c r="D41" s="678"/>
      <c r="E41" s="678"/>
      <c r="F41" s="678"/>
      <c r="G41" s="678"/>
      <c r="H41" s="678"/>
      <c r="I41" s="678"/>
      <c r="J41" s="678"/>
      <c r="K41" s="678"/>
      <c r="L41" s="678"/>
      <c r="M41" s="678"/>
      <c r="N41" s="678"/>
      <c r="O41" s="678"/>
      <c r="P41" s="678"/>
      <c r="Q41" s="679"/>
      <c r="R41" s="680" t="s">
        <v>128</v>
      </c>
      <c r="S41" s="681"/>
      <c r="T41" s="681"/>
      <c r="U41" s="681"/>
      <c r="V41" s="681"/>
      <c r="W41" s="681"/>
      <c r="X41" s="681"/>
      <c r="Y41" s="682"/>
      <c r="Z41" s="713" t="s">
        <v>128</v>
      </c>
      <c r="AA41" s="713"/>
      <c r="AB41" s="713"/>
      <c r="AC41" s="713"/>
      <c r="AD41" s="714" t="s">
        <v>128</v>
      </c>
      <c r="AE41" s="714"/>
      <c r="AF41" s="714"/>
      <c r="AG41" s="714"/>
      <c r="AH41" s="714"/>
      <c r="AI41" s="714"/>
      <c r="AJ41" s="714"/>
      <c r="AK41" s="714"/>
      <c r="AL41" s="683" t="s">
        <v>128</v>
      </c>
      <c r="AM41" s="684"/>
      <c r="AN41" s="684"/>
      <c r="AO41" s="715"/>
      <c r="AQ41" s="723" t="s">
        <v>346</v>
      </c>
      <c r="AR41" s="724"/>
      <c r="AS41" s="724"/>
      <c r="AT41" s="724"/>
      <c r="AU41" s="724"/>
      <c r="AV41" s="724"/>
      <c r="AW41" s="724"/>
      <c r="AX41" s="724"/>
      <c r="AY41" s="725"/>
      <c r="AZ41" s="680">
        <v>360752</v>
      </c>
      <c r="BA41" s="681"/>
      <c r="BB41" s="681"/>
      <c r="BC41" s="681"/>
      <c r="BD41" s="699"/>
      <c r="BE41" s="699"/>
      <c r="BF41" s="726"/>
      <c r="BG41" s="728"/>
      <c r="BH41" s="729"/>
      <c r="BI41" s="729"/>
      <c r="BJ41" s="729"/>
      <c r="BK41" s="729"/>
      <c r="BL41" s="236"/>
      <c r="BM41" s="720" t="s">
        <v>347</v>
      </c>
      <c r="BN41" s="720"/>
      <c r="BO41" s="720"/>
      <c r="BP41" s="720"/>
      <c r="BQ41" s="720"/>
      <c r="BR41" s="720"/>
      <c r="BS41" s="720"/>
      <c r="BT41" s="720"/>
      <c r="BU41" s="721"/>
      <c r="BV41" s="680">
        <v>1</v>
      </c>
      <c r="BW41" s="681"/>
      <c r="BX41" s="681"/>
      <c r="BY41" s="681"/>
      <c r="BZ41" s="681"/>
      <c r="CA41" s="681"/>
      <c r="CB41" s="727"/>
      <c r="CD41" s="719" t="s">
        <v>348</v>
      </c>
      <c r="CE41" s="720"/>
      <c r="CF41" s="720"/>
      <c r="CG41" s="720"/>
      <c r="CH41" s="720"/>
      <c r="CI41" s="720"/>
      <c r="CJ41" s="720"/>
      <c r="CK41" s="720"/>
      <c r="CL41" s="720"/>
      <c r="CM41" s="720"/>
      <c r="CN41" s="720"/>
      <c r="CO41" s="720"/>
      <c r="CP41" s="720"/>
      <c r="CQ41" s="721"/>
      <c r="CR41" s="680" t="s">
        <v>128</v>
      </c>
      <c r="CS41" s="699"/>
      <c r="CT41" s="699"/>
      <c r="CU41" s="699"/>
      <c r="CV41" s="699"/>
      <c r="CW41" s="699"/>
      <c r="CX41" s="699"/>
      <c r="CY41" s="700"/>
      <c r="CZ41" s="683" t="s">
        <v>128</v>
      </c>
      <c r="DA41" s="701"/>
      <c r="DB41" s="701"/>
      <c r="DC41" s="702"/>
      <c r="DD41" s="686" t="s">
        <v>128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349</v>
      </c>
      <c r="C42" s="678"/>
      <c r="D42" s="678"/>
      <c r="E42" s="678"/>
      <c r="F42" s="678"/>
      <c r="G42" s="678"/>
      <c r="H42" s="678"/>
      <c r="I42" s="678"/>
      <c r="J42" s="678"/>
      <c r="K42" s="678"/>
      <c r="L42" s="678"/>
      <c r="M42" s="678"/>
      <c r="N42" s="678"/>
      <c r="O42" s="678"/>
      <c r="P42" s="678"/>
      <c r="Q42" s="679"/>
      <c r="R42" s="680">
        <v>550910</v>
      </c>
      <c r="S42" s="681"/>
      <c r="T42" s="681"/>
      <c r="U42" s="681"/>
      <c r="V42" s="681"/>
      <c r="W42" s="681"/>
      <c r="X42" s="681"/>
      <c r="Y42" s="682"/>
      <c r="Z42" s="713">
        <v>1.9</v>
      </c>
      <c r="AA42" s="713"/>
      <c r="AB42" s="713"/>
      <c r="AC42" s="713"/>
      <c r="AD42" s="714" t="s">
        <v>128</v>
      </c>
      <c r="AE42" s="714"/>
      <c r="AF42" s="714"/>
      <c r="AG42" s="714"/>
      <c r="AH42" s="714"/>
      <c r="AI42" s="714"/>
      <c r="AJ42" s="714"/>
      <c r="AK42" s="714"/>
      <c r="AL42" s="683" t="s">
        <v>128</v>
      </c>
      <c r="AM42" s="684"/>
      <c r="AN42" s="684"/>
      <c r="AO42" s="715"/>
      <c r="AQ42" s="716" t="s">
        <v>350</v>
      </c>
      <c r="AR42" s="717"/>
      <c r="AS42" s="717"/>
      <c r="AT42" s="717"/>
      <c r="AU42" s="717"/>
      <c r="AV42" s="717"/>
      <c r="AW42" s="717"/>
      <c r="AX42" s="717"/>
      <c r="AY42" s="718"/>
      <c r="AZ42" s="664">
        <v>1183339</v>
      </c>
      <c r="BA42" s="703"/>
      <c r="BB42" s="703"/>
      <c r="BC42" s="703"/>
      <c r="BD42" s="665"/>
      <c r="BE42" s="665"/>
      <c r="BF42" s="709"/>
      <c r="BG42" s="730"/>
      <c r="BH42" s="731"/>
      <c r="BI42" s="731"/>
      <c r="BJ42" s="731"/>
      <c r="BK42" s="731"/>
      <c r="BL42" s="237"/>
      <c r="BM42" s="710" t="s">
        <v>351</v>
      </c>
      <c r="BN42" s="710"/>
      <c r="BO42" s="710"/>
      <c r="BP42" s="710"/>
      <c r="BQ42" s="710"/>
      <c r="BR42" s="710"/>
      <c r="BS42" s="710"/>
      <c r="BT42" s="710"/>
      <c r="BU42" s="711"/>
      <c r="BV42" s="664">
        <v>306</v>
      </c>
      <c r="BW42" s="703"/>
      <c r="BX42" s="703"/>
      <c r="BY42" s="703"/>
      <c r="BZ42" s="703"/>
      <c r="CA42" s="703"/>
      <c r="CB42" s="712"/>
      <c r="CD42" s="677" t="s">
        <v>352</v>
      </c>
      <c r="CE42" s="678"/>
      <c r="CF42" s="678"/>
      <c r="CG42" s="678"/>
      <c r="CH42" s="678"/>
      <c r="CI42" s="678"/>
      <c r="CJ42" s="678"/>
      <c r="CK42" s="678"/>
      <c r="CL42" s="678"/>
      <c r="CM42" s="678"/>
      <c r="CN42" s="678"/>
      <c r="CO42" s="678"/>
      <c r="CP42" s="678"/>
      <c r="CQ42" s="679"/>
      <c r="CR42" s="680">
        <v>4183261</v>
      </c>
      <c r="CS42" s="681"/>
      <c r="CT42" s="681"/>
      <c r="CU42" s="681"/>
      <c r="CV42" s="681"/>
      <c r="CW42" s="681"/>
      <c r="CX42" s="681"/>
      <c r="CY42" s="682"/>
      <c r="CZ42" s="683">
        <v>14.4</v>
      </c>
      <c r="DA42" s="684"/>
      <c r="DB42" s="684"/>
      <c r="DC42" s="685"/>
      <c r="DD42" s="686">
        <v>1936916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353</v>
      </c>
      <c r="C43" s="662"/>
      <c r="D43" s="662"/>
      <c r="E43" s="662"/>
      <c r="F43" s="662"/>
      <c r="G43" s="662"/>
      <c r="H43" s="662"/>
      <c r="I43" s="662"/>
      <c r="J43" s="662"/>
      <c r="K43" s="662"/>
      <c r="L43" s="662"/>
      <c r="M43" s="662"/>
      <c r="N43" s="662"/>
      <c r="O43" s="662"/>
      <c r="P43" s="662"/>
      <c r="Q43" s="663"/>
      <c r="R43" s="664">
        <v>29351264</v>
      </c>
      <c r="S43" s="703"/>
      <c r="T43" s="703"/>
      <c r="U43" s="703"/>
      <c r="V43" s="703"/>
      <c r="W43" s="703"/>
      <c r="X43" s="703"/>
      <c r="Y43" s="704"/>
      <c r="Z43" s="705">
        <v>100</v>
      </c>
      <c r="AA43" s="705"/>
      <c r="AB43" s="705"/>
      <c r="AC43" s="705"/>
      <c r="AD43" s="706">
        <v>12058200</v>
      </c>
      <c r="AE43" s="706"/>
      <c r="AF43" s="706"/>
      <c r="AG43" s="706"/>
      <c r="AH43" s="706"/>
      <c r="AI43" s="706"/>
      <c r="AJ43" s="706"/>
      <c r="AK43" s="706"/>
      <c r="AL43" s="667">
        <v>100</v>
      </c>
      <c r="AM43" s="707"/>
      <c r="AN43" s="707"/>
      <c r="AO43" s="708"/>
      <c r="BV43" s="238"/>
      <c r="BW43" s="238"/>
      <c r="BX43" s="238"/>
      <c r="BY43" s="238"/>
      <c r="BZ43" s="238"/>
      <c r="CA43" s="238"/>
      <c r="CB43" s="238"/>
      <c r="CD43" s="677" t="s">
        <v>354</v>
      </c>
      <c r="CE43" s="678"/>
      <c r="CF43" s="678"/>
      <c r="CG43" s="678"/>
      <c r="CH43" s="678"/>
      <c r="CI43" s="678"/>
      <c r="CJ43" s="678"/>
      <c r="CK43" s="678"/>
      <c r="CL43" s="678"/>
      <c r="CM43" s="678"/>
      <c r="CN43" s="678"/>
      <c r="CO43" s="678"/>
      <c r="CP43" s="678"/>
      <c r="CQ43" s="679"/>
      <c r="CR43" s="680">
        <v>78486</v>
      </c>
      <c r="CS43" s="699"/>
      <c r="CT43" s="699"/>
      <c r="CU43" s="699"/>
      <c r="CV43" s="699"/>
      <c r="CW43" s="699"/>
      <c r="CX43" s="699"/>
      <c r="CY43" s="700"/>
      <c r="CZ43" s="683">
        <v>0.3</v>
      </c>
      <c r="DA43" s="701"/>
      <c r="DB43" s="701"/>
      <c r="DC43" s="702"/>
      <c r="DD43" s="686">
        <v>78486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301</v>
      </c>
      <c r="CE44" s="694"/>
      <c r="CF44" s="677" t="s">
        <v>355</v>
      </c>
      <c r="CG44" s="678"/>
      <c r="CH44" s="678"/>
      <c r="CI44" s="678"/>
      <c r="CJ44" s="678"/>
      <c r="CK44" s="678"/>
      <c r="CL44" s="678"/>
      <c r="CM44" s="678"/>
      <c r="CN44" s="678"/>
      <c r="CO44" s="678"/>
      <c r="CP44" s="678"/>
      <c r="CQ44" s="679"/>
      <c r="CR44" s="680">
        <v>2835974</v>
      </c>
      <c r="CS44" s="681"/>
      <c r="CT44" s="681"/>
      <c r="CU44" s="681"/>
      <c r="CV44" s="681"/>
      <c r="CW44" s="681"/>
      <c r="CX44" s="681"/>
      <c r="CY44" s="682"/>
      <c r="CZ44" s="683">
        <v>9.8000000000000007</v>
      </c>
      <c r="DA44" s="684"/>
      <c r="DB44" s="684"/>
      <c r="DC44" s="685"/>
      <c r="DD44" s="686">
        <v>1260082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357</v>
      </c>
      <c r="CG45" s="678"/>
      <c r="CH45" s="678"/>
      <c r="CI45" s="678"/>
      <c r="CJ45" s="678"/>
      <c r="CK45" s="678"/>
      <c r="CL45" s="678"/>
      <c r="CM45" s="678"/>
      <c r="CN45" s="678"/>
      <c r="CO45" s="678"/>
      <c r="CP45" s="678"/>
      <c r="CQ45" s="679"/>
      <c r="CR45" s="680">
        <v>1110071</v>
      </c>
      <c r="CS45" s="699"/>
      <c r="CT45" s="699"/>
      <c r="CU45" s="699"/>
      <c r="CV45" s="699"/>
      <c r="CW45" s="699"/>
      <c r="CX45" s="699"/>
      <c r="CY45" s="700"/>
      <c r="CZ45" s="683">
        <v>3.8</v>
      </c>
      <c r="DA45" s="701"/>
      <c r="DB45" s="701"/>
      <c r="DC45" s="702"/>
      <c r="DD45" s="686">
        <v>234537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359</v>
      </c>
      <c r="CG46" s="678"/>
      <c r="CH46" s="678"/>
      <c r="CI46" s="678"/>
      <c r="CJ46" s="678"/>
      <c r="CK46" s="678"/>
      <c r="CL46" s="678"/>
      <c r="CM46" s="678"/>
      <c r="CN46" s="678"/>
      <c r="CO46" s="678"/>
      <c r="CP46" s="678"/>
      <c r="CQ46" s="679"/>
      <c r="CR46" s="680">
        <v>1718553</v>
      </c>
      <c r="CS46" s="681"/>
      <c r="CT46" s="681"/>
      <c r="CU46" s="681"/>
      <c r="CV46" s="681"/>
      <c r="CW46" s="681"/>
      <c r="CX46" s="681"/>
      <c r="CY46" s="682"/>
      <c r="CZ46" s="683">
        <v>5.9</v>
      </c>
      <c r="DA46" s="684"/>
      <c r="DB46" s="684"/>
      <c r="DC46" s="685"/>
      <c r="DD46" s="686">
        <v>1025095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361</v>
      </c>
      <c r="CG47" s="678"/>
      <c r="CH47" s="678"/>
      <c r="CI47" s="678"/>
      <c r="CJ47" s="678"/>
      <c r="CK47" s="678"/>
      <c r="CL47" s="678"/>
      <c r="CM47" s="678"/>
      <c r="CN47" s="678"/>
      <c r="CO47" s="678"/>
      <c r="CP47" s="678"/>
      <c r="CQ47" s="679"/>
      <c r="CR47" s="680">
        <v>1347287</v>
      </c>
      <c r="CS47" s="699"/>
      <c r="CT47" s="699"/>
      <c r="CU47" s="699"/>
      <c r="CV47" s="699"/>
      <c r="CW47" s="699"/>
      <c r="CX47" s="699"/>
      <c r="CY47" s="700"/>
      <c r="CZ47" s="683">
        <v>4.7</v>
      </c>
      <c r="DA47" s="701"/>
      <c r="DB47" s="701"/>
      <c r="DC47" s="702"/>
      <c r="DD47" s="686">
        <v>676834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362</v>
      </c>
      <c r="CG48" s="678"/>
      <c r="CH48" s="678"/>
      <c r="CI48" s="678"/>
      <c r="CJ48" s="678"/>
      <c r="CK48" s="678"/>
      <c r="CL48" s="678"/>
      <c r="CM48" s="678"/>
      <c r="CN48" s="678"/>
      <c r="CO48" s="678"/>
      <c r="CP48" s="678"/>
      <c r="CQ48" s="679"/>
      <c r="CR48" s="680" t="s">
        <v>128</v>
      </c>
      <c r="CS48" s="681"/>
      <c r="CT48" s="681"/>
      <c r="CU48" s="681"/>
      <c r="CV48" s="681"/>
      <c r="CW48" s="681"/>
      <c r="CX48" s="681"/>
      <c r="CY48" s="682"/>
      <c r="CZ48" s="683" t="s">
        <v>128</v>
      </c>
      <c r="DA48" s="684"/>
      <c r="DB48" s="684"/>
      <c r="DC48" s="685"/>
      <c r="DD48" s="686" t="s">
        <v>128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363</v>
      </c>
      <c r="CE49" s="662"/>
      <c r="CF49" s="662"/>
      <c r="CG49" s="662"/>
      <c r="CH49" s="662"/>
      <c r="CI49" s="662"/>
      <c r="CJ49" s="662"/>
      <c r="CK49" s="662"/>
      <c r="CL49" s="662"/>
      <c r="CM49" s="662"/>
      <c r="CN49" s="662"/>
      <c r="CO49" s="662"/>
      <c r="CP49" s="662"/>
      <c r="CQ49" s="663"/>
      <c r="CR49" s="664">
        <v>28950427</v>
      </c>
      <c r="CS49" s="665"/>
      <c r="CT49" s="665"/>
      <c r="CU49" s="665"/>
      <c r="CV49" s="665"/>
      <c r="CW49" s="665"/>
      <c r="CX49" s="665"/>
      <c r="CY49" s="666"/>
      <c r="CZ49" s="667">
        <v>100</v>
      </c>
      <c r="DA49" s="668"/>
      <c r="DB49" s="668"/>
      <c r="DC49" s="669"/>
      <c r="DD49" s="670">
        <v>16061618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hDQV+FAKHOVK62YxoHQhl/0exQL8AbfcCUQQGKIDB01yoG3RZg+0CY6ws0tuBqQN4RFdonqgMAX8WPVOeZVeGw==" saltValue="VuiIG4p1Y6JVbdP8Lqmbl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365</v>
      </c>
      <c r="DK2" s="1206"/>
      <c r="DL2" s="1206"/>
      <c r="DM2" s="1206"/>
      <c r="DN2" s="1206"/>
      <c r="DO2" s="1207"/>
      <c r="DP2" s="251"/>
      <c r="DQ2" s="1205" t="s">
        <v>366</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367</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369</v>
      </c>
      <c r="B5" s="1091"/>
      <c r="C5" s="1091"/>
      <c r="D5" s="1091"/>
      <c r="E5" s="1091"/>
      <c r="F5" s="1091"/>
      <c r="G5" s="1091"/>
      <c r="H5" s="1091"/>
      <c r="I5" s="1091"/>
      <c r="J5" s="1091"/>
      <c r="K5" s="1091"/>
      <c r="L5" s="1091"/>
      <c r="M5" s="1091"/>
      <c r="N5" s="1091"/>
      <c r="O5" s="1091"/>
      <c r="P5" s="1092"/>
      <c r="Q5" s="1096" t="s">
        <v>370</v>
      </c>
      <c r="R5" s="1097"/>
      <c r="S5" s="1097"/>
      <c r="T5" s="1097"/>
      <c r="U5" s="1098"/>
      <c r="V5" s="1096" t="s">
        <v>371</v>
      </c>
      <c r="W5" s="1097"/>
      <c r="X5" s="1097"/>
      <c r="Y5" s="1097"/>
      <c r="Z5" s="1098"/>
      <c r="AA5" s="1096" t="s">
        <v>372</v>
      </c>
      <c r="AB5" s="1097"/>
      <c r="AC5" s="1097"/>
      <c r="AD5" s="1097"/>
      <c r="AE5" s="1097"/>
      <c r="AF5" s="1208" t="s">
        <v>373</v>
      </c>
      <c r="AG5" s="1097"/>
      <c r="AH5" s="1097"/>
      <c r="AI5" s="1097"/>
      <c r="AJ5" s="1112"/>
      <c r="AK5" s="1097" t="s">
        <v>374</v>
      </c>
      <c r="AL5" s="1097"/>
      <c r="AM5" s="1097"/>
      <c r="AN5" s="1097"/>
      <c r="AO5" s="1098"/>
      <c r="AP5" s="1096" t="s">
        <v>375</v>
      </c>
      <c r="AQ5" s="1097"/>
      <c r="AR5" s="1097"/>
      <c r="AS5" s="1097"/>
      <c r="AT5" s="1098"/>
      <c r="AU5" s="1096" t="s">
        <v>376</v>
      </c>
      <c r="AV5" s="1097"/>
      <c r="AW5" s="1097"/>
      <c r="AX5" s="1097"/>
      <c r="AY5" s="1112"/>
      <c r="AZ5" s="258"/>
      <c r="BA5" s="258"/>
      <c r="BB5" s="258"/>
      <c r="BC5" s="258"/>
      <c r="BD5" s="258"/>
      <c r="BE5" s="259"/>
      <c r="BF5" s="259"/>
      <c r="BG5" s="259"/>
      <c r="BH5" s="259"/>
      <c r="BI5" s="259"/>
      <c r="BJ5" s="259"/>
      <c r="BK5" s="259"/>
      <c r="BL5" s="259"/>
      <c r="BM5" s="259"/>
      <c r="BN5" s="259"/>
      <c r="BO5" s="259"/>
      <c r="BP5" s="259"/>
      <c r="BQ5" s="1090" t="s">
        <v>377</v>
      </c>
      <c r="BR5" s="1091"/>
      <c r="BS5" s="1091"/>
      <c r="BT5" s="1091"/>
      <c r="BU5" s="1091"/>
      <c r="BV5" s="1091"/>
      <c r="BW5" s="1091"/>
      <c r="BX5" s="1091"/>
      <c r="BY5" s="1091"/>
      <c r="BZ5" s="1091"/>
      <c r="CA5" s="1091"/>
      <c r="CB5" s="1091"/>
      <c r="CC5" s="1091"/>
      <c r="CD5" s="1091"/>
      <c r="CE5" s="1091"/>
      <c r="CF5" s="1091"/>
      <c r="CG5" s="1092"/>
      <c r="CH5" s="1096" t="s">
        <v>378</v>
      </c>
      <c r="CI5" s="1097"/>
      <c r="CJ5" s="1097"/>
      <c r="CK5" s="1097"/>
      <c r="CL5" s="1098"/>
      <c r="CM5" s="1096" t="s">
        <v>379</v>
      </c>
      <c r="CN5" s="1097"/>
      <c r="CO5" s="1097"/>
      <c r="CP5" s="1097"/>
      <c r="CQ5" s="1098"/>
      <c r="CR5" s="1096" t="s">
        <v>380</v>
      </c>
      <c r="CS5" s="1097"/>
      <c r="CT5" s="1097"/>
      <c r="CU5" s="1097"/>
      <c r="CV5" s="1098"/>
      <c r="CW5" s="1096" t="s">
        <v>381</v>
      </c>
      <c r="CX5" s="1097"/>
      <c r="CY5" s="1097"/>
      <c r="CZ5" s="1097"/>
      <c r="DA5" s="1098"/>
      <c r="DB5" s="1096" t="s">
        <v>382</v>
      </c>
      <c r="DC5" s="1097"/>
      <c r="DD5" s="1097"/>
      <c r="DE5" s="1097"/>
      <c r="DF5" s="1098"/>
      <c r="DG5" s="1193" t="s">
        <v>383</v>
      </c>
      <c r="DH5" s="1194"/>
      <c r="DI5" s="1194"/>
      <c r="DJ5" s="1194"/>
      <c r="DK5" s="1195"/>
      <c r="DL5" s="1193" t="s">
        <v>384</v>
      </c>
      <c r="DM5" s="1194"/>
      <c r="DN5" s="1194"/>
      <c r="DO5" s="1194"/>
      <c r="DP5" s="1195"/>
      <c r="DQ5" s="1096" t="s">
        <v>385</v>
      </c>
      <c r="DR5" s="1097"/>
      <c r="DS5" s="1097"/>
      <c r="DT5" s="1097"/>
      <c r="DU5" s="1098"/>
      <c r="DV5" s="1096" t="s">
        <v>376</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386</v>
      </c>
      <c r="C7" s="1146"/>
      <c r="D7" s="1146"/>
      <c r="E7" s="1146"/>
      <c r="F7" s="1146"/>
      <c r="G7" s="1146"/>
      <c r="H7" s="1146"/>
      <c r="I7" s="1146"/>
      <c r="J7" s="1146"/>
      <c r="K7" s="1146"/>
      <c r="L7" s="1146"/>
      <c r="M7" s="1146"/>
      <c r="N7" s="1146"/>
      <c r="O7" s="1146"/>
      <c r="P7" s="1147"/>
      <c r="Q7" s="1199">
        <v>29351</v>
      </c>
      <c r="R7" s="1200"/>
      <c r="S7" s="1200"/>
      <c r="T7" s="1200"/>
      <c r="U7" s="1200"/>
      <c r="V7" s="1200">
        <v>28950</v>
      </c>
      <c r="W7" s="1200"/>
      <c r="X7" s="1200"/>
      <c r="Y7" s="1200"/>
      <c r="Z7" s="1200"/>
      <c r="AA7" s="1200">
        <v>401</v>
      </c>
      <c r="AB7" s="1200"/>
      <c r="AC7" s="1200"/>
      <c r="AD7" s="1200"/>
      <c r="AE7" s="1201"/>
      <c r="AF7" s="1202">
        <v>346</v>
      </c>
      <c r="AG7" s="1203"/>
      <c r="AH7" s="1203"/>
      <c r="AI7" s="1203"/>
      <c r="AJ7" s="1204"/>
      <c r="AK7" s="1186">
        <v>1336</v>
      </c>
      <c r="AL7" s="1187"/>
      <c r="AM7" s="1187"/>
      <c r="AN7" s="1187"/>
      <c r="AO7" s="1187"/>
      <c r="AP7" s="1187">
        <v>19694</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573</v>
      </c>
      <c r="BT7" s="1191"/>
      <c r="BU7" s="1191"/>
      <c r="BV7" s="1191"/>
      <c r="BW7" s="1191"/>
      <c r="BX7" s="1191"/>
      <c r="BY7" s="1191"/>
      <c r="BZ7" s="1191"/>
      <c r="CA7" s="1191"/>
      <c r="CB7" s="1191"/>
      <c r="CC7" s="1191"/>
      <c r="CD7" s="1191"/>
      <c r="CE7" s="1191"/>
      <c r="CF7" s="1191"/>
      <c r="CG7" s="1192"/>
      <c r="CH7" s="1183">
        <v>-12</v>
      </c>
      <c r="CI7" s="1184"/>
      <c r="CJ7" s="1184"/>
      <c r="CK7" s="1184"/>
      <c r="CL7" s="1185"/>
      <c r="CM7" s="1183">
        <v>54</v>
      </c>
      <c r="CN7" s="1184"/>
      <c r="CO7" s="1184"/>
      <c r="CP7" s="1184"/>
      <c r="CQ7" s="1185"/>
      <c r="CR7" s="1183">
        <v>20</v>
      </c>
      <c r="CS7" s="1184"/>
      <c r="CT7" s="1184"/>
      <c r="CU7" s="1184"/>
      <c r="CV7" s="1185"/>
      <c r="CW7" s="1183">
        <v>1</v>
      </c>
      <c r="CX7" s="1184"/>
      <c r="CY7" s="1184"/>
      <c r="CZ7" s="1184"/>
      <c r="DA7" s="1185"/>
      <c r="DB7" s="1183" t="s">
        <v>510</v>
      </c>
      <c r="DC7" s="1184"/>
      <c r="DD7" s="1184"/>
      <c r="DE7" s="1184"/>
      <c r="DF7" s="1185"/>
      <c r="DG7" s="1183" t="s">
        <v>510</v>
      </c>
      <c r="DH7" s="1184"/>
      <c r="DI7" s="1184"/>
      <c r="DJ7" s="1184"/>
      <c r="DK7" s="1185"/>
      <c r="DL7" s="1183" t="s">
        <v>510</v>
      </c>
      <c r="DM7" s="1184"/>
      <c r="DN7" s="1184"/>
      <c r="DO7" s="1184"/>
      <c r="DP7" s="1185"/>
      <c r="DQ7" s="1183" t="s">
        <v>510</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574</v>
      </c>
      <c r="BT8" s="1110"/>
      <c r="BU8" s="1110"/>
      <c r="BV8" s="1110"/>
      <c r="BW8" s="1110"/>
      <c r="BX8" s="1110"/>
      <c r="BY8" s="1110"/>
      <c r="BZ8" s="1110"/>
      <c r="CA8" s="1110"/>
      <c r="CB8" s="1110"/>
      <c r="CC8" s="1110"/>
      <c r="CD8" s="1110"/>
      <c r="CE8" s="1110"/>
      <c r="CF8" s="1110"/>
      <c r="CG8" s="1111"/>
      <c r="CH8" s="1084">
        <v>7</v>
      </c>
      <c r="CI8" s="1085"/>
      <c r="CJ8" s="1085"/>
      <c r="CK8" s="1085"/>
      <c r="CL8" s="1086"/>
      <c r="CM8" s="1084">
        <v>59</v>
      </c>
      <c r="CN8" s="1085"/>
      <c r="CO8" s="1085"/>
      <c r="CP8" s="1085"/>
      <c r="CQ8" s="1086"/>
      <c r="CR8" s="1084">
        <v>26</v>
      </c>
      <c r="CS8" s="1085"/>
      <c r="CT8" s="1085"/>
      <c r="CU8" s="1085"/>
      <c r="CV8" s="1086"/>
      <c r="CW8" s="1084">
        <v>1</v>
      </c>
      <c r="CX8" s="1085"/>
      <c r="CY8" s="1085"/>
      <c r="CZ8" s="1085"/>
      <c r="DA8" s="1086"/>
      <c r="DB8" s="1084" t="s">
        <v>510</v>
      </c>
      <c r="DC8" s="1085"/>
      <c r="DD8" s="1085"/>
      <c r="DE8" s="1085"/>
      <c r="DF8" s="1086"/>
      <c r="DG8" s="1084" t="s">
        <v>510</v>
      </c>
      <c r="DH8" s="1085"/>
      <c r="DI8" s="1085"/>
      <c r="DJ8" s="1085"/>
      <c r="DK8" s="1086"/>
      <c r="DL8" s="1084" t="s">
        <v>510</v>
      </c>
      <c r="DM8" s="1085"/>
      <c r="DN8" s="1085"/>
      <c r="DO8" s="1085"/>
      <c r="DP8" s="1086"/>
      <c r="DQ8" s="1084" t="s">
        <v>510</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575</v>
      </c>
      <c r="BT9" s="1110"/>
      <c r="BU9" s="1110"/>
      <c r="BV9" s="1110"/>
      <c r="BW9" s="1110"/>
      <c r="BX9" s="1110"/>
      <c r="BY9" s="1110"/>
      <c r="BZ9" s="1110"/>
      <c r="CA9" s="1110"/>
      <c r="CB9" s="1110"/>
      <c r="CC9" s="1110"/>
      <c r="CD9" s="1110"/>
      <c r="CE9" s="1110"/>
      <c r="CF9" s="1110"/>
      <c r="CG9" s="1111"/>
      <c r="CH9" s="1084">
        <v>0</v>
      </c>
      <c r="CI9" s="1085"/>
      <c r="CJ9" s="1085"/>
      <c r="CK9" s="1085"/>
      <c r="CL9" s="1086"/>
      <c r="CM9" s="1084">
        <v>399</v>
      </c>
      <c r="CN9" s="1085"/>
      <c r="CO9" s="1085"/>
      <c r="CP9" s="1085"/>
      <c r="CQ9" s="1086"/>
      <c r="CR9" s="1084">
        <v>5</v>
      </c>
      <c r="CS9" s="1085"/>
      <c r="CT9" s="1085"/>
      <c r="CU9" s="1085"/>
      <c r="CV9" s="1086"/>
      <c r="CW9" s="1084" t="s">
        <v>577</v>
      </c>
      <c r="CX9" s="1085"/>
      <c r="CY9" s="1085"/>
      <c r="CZ9" s="1085"/>
      <c r="DA9" s="1086"/>
      <c r="DB9" s="1084" t="s">
        <v>510</v>
      </c>
      <c r="DC9" s="1085"/>
      <c r="DD9" s="1085"/>
      <c r="DE9" s="1085"/>
      <c r="DF9" s="1086"/>
      <c r="DG9" s="1084" t="s">
        <v>510</v>
      </c>
      <c r="DH9" s="1085"/>
      <c r="DI9" s="1085"/>
      <c r="DJ9" s="1085"/>
      <c r="DK9" s="1086"/>
      <c r="DL9" s="1084" t="s">
        <v>510</v>
      </c>
      <c r="DM9" s="1085"/>
      <c r="DN9" s="1085"/>
      <c r="DO9" s="1085"/>
      <c r="DP9" s="1086"/>
      <c r="DQ9" s="1084" t="s">
        <v>510</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576</v>
      </c>
      <c r="BT10" s="1110"/>
      <c r="BU10" s="1110"/>
      <c r="BV10" s="1110"/>
      <c r="BW10" s="1110"/>
      <c r="BX10" s="1110"/>
      <c r="BY10" s="1110"/>
      <c r="BZ10" s="1110"/>
      <c r="CA10" s="1110"/>
      <c r="CB10" s="1110"/>
      <c r="CC10" s="1110"/>
      <c r="CD10" s="1110"/>
      <c r="CE10" s="1110"/>
      <c r="CF10" s="1110"/>
      <c r="CG10" s="1111"/>
      <c r="CH10" s="1084">
        <v>-9</v>
      </c>
      <c r="CI10" s="1085"/>
      <c r="CJ10" s="1085"/>
      <c r="CK10" s="1085"/>
      <c r="CL10" s="1086"/>
      <c r="CM10" s="1084">
        <v>33</v>
      </c>
      <c r="CN10" s="1085"/>
      <c r="CO10" s="1085"/>
      <c r="CP10" s="1085"/>
      <c r="CQ10" s="1086"/>
      <c r="CR10" s="1084">
        <v>14</v>
      </c>
      <c r="CS10" s="1085"/>
      <c r="CT10" s="1085"/>
      <c r="CU10" s="1085"/>
      <c r="CV10" s="1086"/>
      <c r="CW10" s="1084" t="s">
        <v>577</v>
      </c>
      <c r="CX10" s="1085"/>
      <c r="CY10" s="1085"/>
      <c r="CZ10" s="1085"/>
      <c r="DA10" s="1086"/>
      <c r="DB10" s="1084" t="s">
        <v>510</v>
      </c>
      <c r="DC10" s="1085"/>
      <c r="DD10" s="1085"/>
      <c r="DE10" s="1085"/>
      <c r="DF10" s="1086"/>
      <c r="DG10" s="1084" t="s">
        <v>510</v>
      </c>
      <c r="DH10" s="1085"/>
      <c r="DI10" s="1085"/>
      <c r="DJ10" s="1085"/>
      <c r="DK10" s="1086"/>
      <c r="DL10" s="1084" t="s">
        <v>510</v>
      </c>
      <c r="DM10" s="1085"/>
      <c r="DN10" s="1085"/>
      <c r="DO10" s="1085"/>
      <c r="DP10" s="1086"/>
      <c r="DQ10" s="1084" t="s">
        <v>510</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388</v>
      </c>
      <c r="B23" s="1048" t="s">
        <v>389</v>
      </c>
      <c r="C23" s="1049"/>
      <c r="D23" s="1049"/>
      <c r="E23" s="1049"/>
      <c r="F23" s="1049"/>
      <c r="G23" s="1049"/>
      <c r="H23" s="1049"/>
      <c r="I23" s="1049"/>
      <c r="J23" s="1049"/>
      <c r="K23" s="1049"/>
      <c r="L23" s="1049"/>
      <c r="M23" s="1049"/>
      <c r="N23" s="1049"/>
      <c r="O23" s="1049"/>
      <c r="P23" s="1050"/>
      <c r="Q23" s="1163">
        <v>29351</v>
      </c>
      <c r="R23" s="1164"/>
      <c r="S23" s="1164"/>
      <c r="T23" s="1164"/>
      <c r="U23" s="1164"/>
      <c r="V23" s="1164">
        <v>28950</v>
      </c>
      <c r="W23" s="1164"/>
      <c r="X23" s="1164"/>
      <c r="Y23" s="1164"/>
      <c r="Z23" s="1164"/>
      <c r="AA23" s="1164">
        <v>401</v>
      </c>
      <c r="AB23" s="1164"/>
      <c r="AC23" s="1164"/>
      <c r="AD23" s="1164"/>
      <c r="AE23" s="1165"/>
      <c r="AF23" s="1166">
        <v>346</v>
      </c>
      <c r="AG23" s="1164"/>
      <c r="AH23" s="1164"/>
      <c r="AI23" s="1164"/>
      <c r="AJ23" s="1167"/>
      <c r="AK23" s="1168"/>
      <c r="AL23" s="1169"/>
      <c r="AM23" s="1169"/>
      <c r="AN23" s="1169"/>
      <c r="AO23" s="1169"/>
      <c r="AP23" s="1164">
        <v>19694</v>
      </c>
      <c r="AQ23" s="1164"/>
      <c r="AR23" s="1164"/>
      <c r="AS23" s="1164"/>
      <c r="AT23" s="1164"/>
      <c r="AU23" s="1170"/>
      <c r="AV23" s="1170"/>
      <c r="AW23" s="1170"/>
      <c r="AX23" s="1170"/>
      <c r="AY23" s="1171"/>
      <c r="AZ23" s="1160" t="s">
        <v>128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369</v>
      </c>
      <c r="B26" s="1091"/>
      <c r="C26" s="1091"/>
      <c r="D26" s="1091"/>
      <c r="E26" s="1091"/>
      <c r="F26" s="1091"/>
      <c r="G26" s="1091"/>
      <c r="H26" s="1091"/>
      <c r="I26" s="1091"/>
      <c r="J26" s="1091"/>
      <c r="K26" s="1091"/>
      <c r="L26" s="1091"/>
      <c r="M26" s="1091"/>
      <c r="N26" s="1091"/>
      <c r="O26" s="1091"/>
      <c r="P26" s="1092"/>
      <c r="Q26" s="1096" t="s">
        <v>392</v>
      </c>
      <c r="R26" s="1097"/>
      <c r="S26" s="1097"/>
      <c r="T26" s="1097"/>
      <c r="U26" s="1098"/>
      <c r="V26" s="1096" t="s">
        <v>393</v>
      </c>
      <c r="W26" s="1097"/>
      <c r="X26" s="1097"/>
      <c r="Y26" s="1097"/>
      <c r="Z26" s="1098"/>
      <c r="AA26" s="1096" t="s">
        <v>394</v>
      </c>
      <c r="AB26" s="1097"/>
      <c r="AC26" s="1097"/>
      <c r="AD26" s="1097"/>
      <c r="AE26" s="1097"/>
      <c r="AF26" s="1154" t="s">
        <v>395</v>
      </c>
      <c r="AG26" s="1103"/>
      <c r="AH26" s="1103"/>
      <c r="AI26" s="1103"/>
      <c r="AJ26" s="1155"/>
      <c r="AK26" s="1097" t="s">
        <v>396</v>
      </c>
      <c r="AL26" s="1097"/>
      <c r="AM26" s="1097"/>
      <c r="AN26" s="1097"/>
      <c r="AO26" s="1098"/>
      <c r="AP26" s="1096" t="s">
        <v>397</v>
      </c>
      <c r="AQ26" s="1097"/>
      <c r="AR26" s="1097"/>
      <c r="AS26" s="1097"/>
      <c r="AT26" s="1098"/>
      <c r="AU26" s="1096" t="s">
        <v>398</v>
      </c>
      <c r="AV26" s="1097"/>
      <c r="AW26" s="1097"/>
      <c r="AX26" s="1097"/>
      <c r="AY26" s="1098"/>
      <c r="AZ26" s="1096" t="s">
        <v>399</v>
      </c>
      <c r="BA26" s="1097"/>
      <c r="BB26" s="1097"/>
      <c r="BC26" s="1097"/>
      <c r="BD26" s="1098"/>
      <c r="BE26" s="1096" t="s">
        <v>376</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400</v>
      </c>
      <c r="C28" s="1146"/>
      <c r="D28" s="1146"/>
      <c r="E28" s="1146"/>
      <c r="F28" s="1146"/>
      <c r="G28" s="1146"/>
      <c r="H28" s="1146"/>
      <c r="I28" s="1146"/>
      <c r="J28" s="1146"/>
      <c r="K28" s="1146"/>
      <c r="L28" s="1146"/>
      <c r="M28" s="1146"/>
      <c r="N28" s="1146"/>
      <c r="O28" s="1146"/>
      <c r="P28" s="1147"/>
      <c r="Q28" s="1148">
        <v>5011</v>
      </c>
      <c r="R28" s="1149"/>
      <c r="S28" s="1149"/>
      <c r="T28" s="1149"/>
      <c r="U28" s="1149"/>
      <c r="V28" s="1149">
        <v>4889</v>
      </c>
      <c r="W28" s="1149"/>
      <c r="X28" s="1149"/>
      <c r="Y28" s="1149"/>
      <c r="Z28" s="1149"/>
      <c r="AA28" s="1149">
        <v>122</v>
      </c>
      <c r="AB28" s="1149"/>
      <c r="AC28" s="1149"/>
      <c r="AD28" s="1149"/>
      <c r="AE28" s="1150"/>
      <c r="AF28" s="1151">
        <v>122</v>
      </c>
      <c r="AG28" s="1149"/>
      <c r="AH28" s="1149"/>
      <c r="AI28" s="1149"/>
      <c r="AJ28" s="1152"/>
      <c r="AK28" s="1153">
        <v>361</v>
      </c>
      <c r="AL28" s="1141"/>
      <c r="AM28" s="1141"/>
      <c r="AN28" s="1141"/>
      <c r="AO28" s="1141"/>
      <c r="AP28" s="1141" t="s">
        <v>577</v>
      </c>
      <c r="AQ28" s="1141"/>
      <c r="AR28" s="1141"/>
      <c r="AS28" s="1141"/>
      <c r="AT28" s="1141"/>
      <c r="AU28" s="1141" t="s">
        <v>577</v>
      </c>
      <c r="AV28" s="1141"/>
      <c r="AW28" s="1141"/>
      <c r="AX28" s="1141"/>
      <c r="AY28" s="1141"/>
      <c r="AZ28" s="1142" t="s">
        <v>577</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401</v>
      </c>
      <c r="C29" s="1133"/>
      <c r="D29" s="1133"/>
      <c r="E29" s="1133"/>
      <c r="F29" s="1133"/>
      <c r="G29" s="1133"/>
      <c r="H29" s="1133"/>
      <c r="I29" s="1133"/>
      <c r="J29" s="1133"/>
      <c r="K29" s="1133"/>
      <c r="L29" s="1133"/>
      <c r="M29" s="1133"/>
      <c r="N29" s="1133"/>
      <c r="O29" s="1133"/>
      <c r="P29" s="1134"/>
      <c r="Q29" s="1138">
        <v>542</v>
      </c>
      <c r="R29" s="1139"/>
      <c r="S29" s="1139"/>
      <c r="T29" s="1139"/>
      <c r="U29" s="1139"/>
      <c r="V29" s="1139">
        <v>536</v>
      </c>
      <c r="W29" s="1139"/>
      <c r="X29" s="1139"/>
      <c r="Y29" s="1139"/>
      <c r="Z29" s="1139"/>
      <c r="AA29" s="1139">
        <v>6</v>
      </c>
      <c r="AB29" s="1139"/>
      <c r="AC29" s="1139"/>
      <c r="AD29" s="1139"/>
      <c r="AE29" s="1140"/>
      <c r="AF29" s="1114">
        <v>6</v>
      </c>
      <c r="AG29" s="1115"/>
      <c r="AH29" s="1115"/>
      <c r="AI29" s="1115"/>
      <c r="AJ29" s="1116"/>
      <c r="AK29" s="808">
        <v>127</v>
      </c>
      <c r="AL29" s="811"/>
      <c r="AM29" s="811"/>
      <c r="AN29" s="811"/>
      <c r="AO29" s="811"/>
      <c r="AP29" s="811" t="s">
        <v>577</v>
      </c>
      <c r="AQ29" s="811"/>
      <c r="AR29" s="811"/>
      <c r="AS29" s="811"/>
      <c r="AT29" s="811"/>
      <c r="AU29" s="811" t="s">
        <v>577</v>
      </c>
      <c r="AV29" s="811"/>
      <c r="AW29" s="811"/>
      <c r="AX29" s="811"/>
      <c r="AY29" s="811"/>
      <c r="AZ29" s="1137" t="s">
        <v>577</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402</v>
      </c>
      <c r="C30" s="1133"/>
      <c r="D30" s="1133"/>
      <c r="E30" s="1133"/>
      <c r="F30" s="1133"/>
      <c r="G30" s="1133"/>
      <c r="H30" s="1133"/>
      <c r="I30" s="1133"/>
      <c r="J30" s="1133"/>
      <c r="K30" s="1133"/>
      <c r="L30" s="1133"/>
      <c r="M30" s="1133"/>
      <c r="N30" s="1133"/>
      <c r="O30" s="1133"/>
      <c r="P30" s="1134"/>
      <c r="Q30" s="1138">
        <v>4522</v>
      </c>
      <c r="R30" s="1139"/>
      <c r="S30" s="1139"/>
      <c r="T30" s="1139"/>
      <c r="U30" s="1139"/>
      <c r="V30" s="1139">
        <v>4437</v>
      </c>
      <c r="W30" s="1139"/>
      <c r="X30" s="1139"/>
      <c r="Y30" s="1139"/>
      <c r="Z30" s="1139"/>
      <c r="AA30" s="1139">
        <v>85</v>
      </c>
      <c r="AB30" s="1139"/>
      <c r="AC30" s="1139"/>
      <c r="AD30" s="1139"/>
      <c r="AE30" s="1140"/>
      <c r="AF30" s="1114">
        <v>85</v>
      </c>
      <c r="AG30" s="1115"/>
      <c r="AH30" s="1115"/>
      <c r="AI30" s="1115"/>
      <c r="AJ30" s="1116"/>
      <c r="AK30" s="808">
        <v>663</v>
      </c>
      <c r="AL30" s="811"/>
      <c r="AM30" s="811"/>
      <c r="AN30" s="811"/>
      <c r="AO30" s="811"/>
      <c r="AP30" s="811" t="s">
        <v>577</v>
      </c>
      <c r="AQ30" s="811"/>
      <c r="AR30" s="811"/>
      <c r="AS30" s="811"/>
      <c r="AT30" s="811"/>
      <c r="AU30" s="811" t="s">
        <v>577</v>
      </c>
      <c r="AV30" s="811"/>
      <c r="AW30" s="811"/>
      <c r="AX30" s="811"/>
      <c r="AY30" s="811"/>
      <c r="AZ30" s="1137" t="s">
        <v>577</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403</v>
      </c>
      <c r="C31" s="1133"/>
      <c r="D31" s="1133"/>
      <c r="E31" s="1133"/>
      <c r="F31" s="1133"/>
      <c r="G31" s="1133"/>
      <c r="H31" s="1133"/>
      <c r="I31" s="1133"/>
      <c r="J31" s="1133"/>
      <c r="K31" s="1133"/>
      <c r="L31" s="1133"/>
      <c r="M31" s="1133"/>
      <c r="N31" s="1133"/>
      <c r="O31" s="1133"/>
      <c r="P31" s="1134"/>
      <c r="Q31" s="1138">
        <v>1715</v>
      </c>
      <c r="R31" s="1139"/>
      <c r="S31" s="1139"/>
      <c r="T31" s="1139"/>
      <c r="U31" s="1139"/>
      <c r="V31" s="1139">
        <v>58</v>
      </c>
      <c r="W31" s="1139"/>
      <c r="X31" s="1139"/>
      <c r="Y31" s="1139"/>
      <c r="Z31" s="1139"/>
      <c r="AA31" s="1139">
        <v>1657</v>
      </c>
      <c r="AB31" s="1139"/>
      <c r="AC31" s="1139"/>
      <c r="AD31" s="1139"/>
      <c r="AE31" s="1140"/>
      <c r="AF31" s="1114">
        <v>1657</v>
      </c>
      <c r="AG31" s="1115"/>
      <c r="AH31" s="1115"/>
      <c r="AI31" s="1115"/>
      <c r="AJ31" s="1116"/>
      <c r="AK31" s="808">
        <v>1202</v>
      </c>
      <c r="AL31" s="811"/>
      <c r="AM31" s="811"/>
      <c r="AN31" s="811"/>
      <c r="AO31" s="811"/>
      <c r="AP31" s="811">
        <v>15699</v>
      </c>
      <c r="AQ31" s="811"/>
      <c r="AR31" s="811"/>
      <c r="AS31" s="811"/>
      <c r="AT31" s="811"/>
      <c r="AU31" s="811">
        <v>11209</v>
      </c>
      <c r="AV31" s="811"/>
      <c r="AW31" s="811"/>
      <c r="AX31" s="811"/>
      <c r="AY31" s="811"/>
      <c r="AZ31" s="1137" t="s">
        <v>577</v>
      </c>
      <c r="BA31" s="1137"/>
      <c r="BB31" s="1137"/>
      <c r="BC31" s="1137"/>
      <c r="BD31" s="1137"/>
      <c r="BE31" s="1127" t="s">
        <v>404</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405</v>
      </c>
      <c r="C32" s="1133"/>
      <c r="D32" s="1133"/>
      <c r="E32" s="1133"/>
      <c r="F32" s="1133"/>
      <c r="G32" s="1133"/>
      <c r="H32" s="1133"/>
      <c r="I32" s="1133"/>
      <c r="J32" s="1133"/>
      <c r="K32" s="1133"/>
      <c r="L32" s="1133"/>
      <c r="M32" s="1133"/>
      <c r="N32" s="1133"/>
      <c r="O32" s="1133"/>
      <c r="P32" s="1134"/>
      <c r="Q32" s="1138">
        <v>2776</v>
      </c>
      <c r="R32" s="1139"/>
      <c r="S32" s="1139"/>
      <c r="T32" s="1139"/>
      <c r="U32" s="1139"/>
      <c r="V32" s="1139">
        <v>185</v>
      </c>
      <c r="W32" s="1139"/>
      <c r="X32" s="1139"/>
      <c r="Y32" s="1139"/>
      <c r="Z32" s="1139"/>
      <c r="AA32" s="1139">
        <v>2591</v>
      </c>
      <c r="AB32" s="1139"/>
      <c r="AC32" s="1139"/>
      <c r="AD32" s="1139"/>
      <c r="AE32" s="1140"/>
      <c r="AF32" s="1114">
        <v>2591</v>
      </c>
      <c r="AG32" s="1115"/>
      <c r="AH32" s="1115"/>
      <c r="AI32" s="1115"/>
      <c r="AJ32" s="1116"/>
      <c r="AK32" s="808">
        <v>49</v>
      </c>
      <c r="AL32" s="811"/>
      <c r="AM32" s="811"/>
      <c r="AN32" s="811"/>
      <c r="AO32" s="811"/>
      <c r="AP32" s="811">
        <v>3074</v>
      </c>
      <c r="AQ32" s="811"/>
      <c r="AR32" s="811"/>
      <c r="AS32" s="811"/>
      <c r="AT32" s="811"/>
      <c r="AU32" s="811">
        <v>212</v>
      </c>
      <c r="AV32" s="811"/>
      <c r="AW32" s="811"/>
      <c r="AX32" s="811"/>
      <c r="AY32" s="811"/>
      <c r="AZ32" s="1137" t="s">
        <v>577</v>
      </c>
      <c r="BA32" s="1137"/>
      <c r="BB32" s="1137"/>
      <c r="BC32" s="1137"/>
      <c r="BD32" s="1137"/>
      <c r="BE32" s="1127" t="s">
        <v>406</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808"/>
      <c r="AL33" s="811"/>
      <c r="AM33" s="811"/>
      <c r="AN33" s="811"/>
      <c r="AO33" s="811"/>
      <c r="AP33" s="811"/>
      <c r="AQ33" s="811"/>
      <c r="AR33" s="811"/>
      <c r="AS33" s="811"/>
      <c r="AT33" s="811"/>
      <c r="AU33" s="811"/>
      <c r="AV33" s="811"/>
      <c r="AW33" s="811"/>
      <c r="AX33" s="811"/>
      <c r="AY33" s="811"/>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808"/>
      <c r="AL34" s="811"/>
      <c r="AM34" s="811"/>
      <c r="AN34" s="811"/>
      <c r="AO34" s="811"/>
      <c r="AP34" s="811"/>
      <c r="AQ34" s="811"/>
      <c r="AR34" s="811"/>
      <c r="AS34" s="811"/>
      <c r="AT34" s="811"/>
      <c r="AU34" s="811"/>
      <c r="AV34" s="811"/>
      <c r="AW34" s="811"/>
      <c r="AX34" s="811"/>
      <c r="AY34" s="811"/>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808"/>
      <c r="AL35" s="811"/>
      <c r="AM35" s="811"/>
      <c r="AN35" s="811"/>
      <c r="AO35" s="811"/>
      <c r="AP35" s="811"/>
      <c r="AQ35" s="811"/>
      <c r="AR35" s="811"/>
      <c r="AS35" s="811"/>
      <c r="AT35" s="811"/>
      <c r="AU35" s="811"/>
      <c r="AV35" s="811"/>
      <c r="AW35" s="811"/>
      <c r="AX35" s="811"/>
      <c r="AY35" s="811"/>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808"/>
      <c r="AL36" s="811"/>
      <c r="AM36" s="811"/>
      <c r="AN36" s="811"/>
      <c r="AO36" s="811"/>
      <c r="AP36" s="811"/>
      <c r="AQ36" s="811"/>
      <c r="AR36" s="811"/>
      <c r="AS36" s="811"/>
      <c r="AT36" s="811"/>
      <c r="AU36" s="811"/>
      <c r="AV36" s="811"/>
      <c r="AW36" s="811"/>
      <c r="AX36" s="811"/>
      <c r="AY36" s="811"/>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808"/>
      <c r="AL37" s="811"/>
      <c r="AM37" s="811"/>
      <c r="AN37" s="811"/>
      <c r="AO37" s="811"/>
      <c r="AP37" s="811"/>
      <c r="AQ37" s="811"/>
      <c r="AR37" s="811"/>
      <c r="AS37" s="811"/>
      <c r="AT37" s="811"/>
      <c r="AU37" s="811"/>
      <c r="AV37" s="811"/>
      <c r="AW37" s="811"/>
      <c r="AX37" s="811"/>
      <c r="AY37" s="811"/>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808"/>
      <c r="AL38" s="811"/>
      <c r="AM38" s="811"/>
      <c r="AN38" s="811"/>
      <c r="AO38" s="811"/>
      <c r="AP38" s="811"/>
      <c r="AQ38" s="811"/>
      <c r="AR38" s="811"/>
      <c r="AS38" s="811"/>
      <c r="AT38" s="811"/>
      <c r="AU38" s="811"/>
      <c r="AV38" s="811"/>
      <c r="AW38" s="811"/>
      <c r="AX38" s="811"/>
      <c r="AY38" s="811"/>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808"/>
      <c r="AL39" s="811"/>
      <c r="AM39" s="811"/>
      <c r="AN39" s="811"/>
      <c r="AO39" s="811"/>
      <c r="AP39" s="811"/>
      <c r="AQ39" s="811"/>
      <c r="AR39" s="811"/>
      <c r="AS39" s="811"/>
      <c r="AT39" s="811"/>
      <c r="AU39" s="811"/>
      <c r="AV39" s="811"/>
      <c r="AW39" s="811"/>
      <c r="AX39" s="811"/>
      <c r="AY39" s="811"/>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808"/>
      <c r="AL40" s="811"/>
      <c r="AM40" s="811"/>
      <c r="AN40" s="811"/>
      <c r="AO40" s="811"/>
      <c r="AP40" s="811"/>
      <c r="AQ40" s="811"/>
      <c r="AR40" s="811"/>
      <c r="AS40" s="811"/>
      <c r="AT40" s="811"/>
      <c r="AU40" s="811"/>
      <c r="AV40" s="811"/>
      <c r="AW40" s="811"/>
      <c r="AX40" s="811"/>
      <c r="AY40" s="811"/>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808"/>
      <c r="AL41" s="811"/>
      <c r="AM41" s="811"/>
      <c r="AN41" s="811"/>
      <c r="AO41" s="811"/>
      <c r="AP41" s="811"/>
      <c r="AQ41" s="811"/>
      <c r="AR41" s="811"/>
      <c r="AS41" s="811"/>
      <c r="AT41" s="811"/>
      <c r="AU41" s="811"/>
      <c r="AV41" s="811"/>
      <c r="AW41" s="811"/>
      <c r="AX41" s="811"/>
      <c r="AY41" s="811"/>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808"/>
      <c r="AL42" s="811"/>
      <c r="AM42" s="811"/>
      <c r="AN42" s="811"/>
      <c r="AO42" s="811"/>
      <c r="AP42" s="811"/>
      <c r="AQ42" s="811"/>
      <c r="AR42" s="811"/>
      <c r="AS42" s="811"/>
      <c r="AT42" s="811"/>
      <c r="AU42" s="811"/>
      <c r="AV42" s="811"/>
      <c r="AW42" s="811"/>
      <c r="AX42" s="811"/>
      <c r="AY42" s="811"/>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808"/>
      <c r="AL43" s="811"/>
      <c r="AM43" s="811"/>
      <c r="AN43" s="811"/>
      <c r="AO43" s="811"/>
      <c r="AP43" s="811"/>
      <c r="AQ43" s="811"/>
      <c r="AR43" s="811"/>
      <c r="AS43" s="811"/>
      <c r="AT43" s="811"/>
      <c r="AU43" s="811"/>
      <c r="AV43" s="811"/>
      <c r="AW43" s="811"/>
      <c r="AX43" s="811"/>
      <c r="AY43" s="811"/>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808"/>
      <c r="AL44" s="811"/>
      <c r="AM44" s="811"/>
      <c r="AN44" s="811"/>
      <c r="AO44" s="811"/>
      <c r="AP44" s="811"/>
      <c r="AQ44" s="811"/>
      <c r="AR44" s="811"/>
      <c r="AS44" s="811"/>
      <c r="AT44" s="811"/>
      <c r="AU44" s="811"/>
      <c r="AV44" s="811"/>
      <c r="AW44" s="811"/>
      <c r="AX44" s="811"/>
      <c r="AY44" s="811"/>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808"/>
      <c r="AL45" s="811"/>
      <c r="AM45" s="811"/>
      <c r="AN45" s="811"/>
      <c r="AO45" s="811"/>
      <c r="AP45" s="811"/>
      <c r="AQ45" s="811"/>
      <c r="AR45" s="811"/>
      <c r="AS45" s="811"/>
      <c r="AT45" s="811"/>
      <c r="AU45" s="811"/>
      <c r="AV45" s="811"/>
      <c r="AW45" s="811"/>
      <c r="AX45" s="811"/>
      <c r="AY45" s="811"/>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808"/>
      <c r="AL46" s="811"/>
      <c r="AM46" s="811"/>
      <c r="AN46" s="811"/>
      <c r="AO46" s="811"/>
      <c r="AP46" s="811"/>
      <c r="AQ46" s="811"/>
      <c r="AR46" s="811"/>
      <c r="AS46" s="811"/>
      <c r="AT46" s="811"/>
      <c r="AU46" s="811"/>
      <c r="AV46" s="811"/>
      <c r="AW46" s="811"/>
      <c r="AX46" s="811"/>
      <c r="AY46" s="811"/>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808"/>
      <c r="AL47" s="811"/>
      <c r="AM47" s="811"/>
      <c r="AN47" s="811"/>
      <c r="AO47" s="811"/>
      <c r="AP47" s="811"/>
      <c r="AQ47" s="811"/>
      <c r="AR47" s="811"/>
      <c r="AS47" s="811"/>
      <c r="AT47" s="811"/>
      <c r="AU47" s="811"/>
      <c r="AV47" s="811"/>
      <c r="AW47" s="811"/>
      <c r="AX47" s="811"/>
      <c r="AY47" s="811"/>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808"/>
      <c r="AL48" s="811"/>
      <c r="AM48" s="811"/>
      <c r="AN48" s="811"/>
      <c r="AO48" s="811"/>
      <c r="AP48" s="811"/>
      <c r="AQ48" s="811"/>
      <c r="AR48" s="811"/>
      <c r="AS48" s="811"/>
      <c r="AT48" s="811"/>
      <c r="AU48" s="811"/>
      <c r="AV48" s="811"/>
      <c r="AW48" s="811"/>
      <c r="AX48" s="811"/>
      <c r="AY48" s="811"/>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808"/>
      <c r="AL49" s="811"/>
      <c r="AM49" s="811"/>
      <c r="AN49" s="811"/>
      <c r="AO49" s="811"/>
      <c r="AP49" s="811"/>
      <c r="AQ49" s="811"/>
      <c r="AR49" s="811"/>
      <c r="AS49" s="811"/>
      <c r="AT49" s="811"/>
      <c r="AU49" s="811"/>
      <c r="AV49" s="811"/>
      <c r="AW49" s="811"/>
      <c r="AX49" s="811"/>
      <c r="AY49" s="811"/>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407</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388</v>
      </c>
      <c r="B63" s="1048" t="s">
        <v>408</v>
      </c>
      <c r="C63" s="1049"/>
      <c r="D63" s="1049"/>
      <c r="E63" s="1049"/>
      <c r="F63" s="1049"/>
      <c r="G63" s="1049"/>
      <c r="H63" s="1049"/>
      <c r="I63" s="1049"/>
      <c r="J63" s="1049"/>
      <c r="K63" s="1049"/>
      <c r="L63" s="1049"/>
      <c r="M63" s="1049"/>
      <c r="N63" s="1049"/>
      <c r="O63" s="1049"/>
      <c r="P63" s="1050"/>
      <c r="Q63" s="1066"/>
      <c r="R63" s="1067"/>
      <c r="S63" s="1067"/>
      <c r="T63" s="1067"/>
      <c r="U63" s="1067"/>
      <c r="V63" s="1067"/>
      <c r="W63" s="1067"/>
      <c r="X63" s="1067"/>
      <c r="Y63" s="1067"/>
      <c r="Z63" s="1067"/>
      <c r="AA63" s="1067"/>
      <c r="AB63" s="1067"/>
      <c r="AC63" s="1067"/>
      <c r="AD63" s="1067"/>
      <c r="AE63" s="1123"/>
      <c r="AF63" s="1124">
        <v>4462</v>
      </c>
      <c r="AG63" s="1063"/>
      <c r="AH63" s="1063"/>
      <c r="AI63" s="1063"/>
      <c r="AJ63" s="1125"/>
      <c r="AK63" s="1126"/>
      <c r="AL63" s="1067"/>
      <c r="AM63" s="1067"/>
      <c r="AN63" s="1067"/>
      <c r="AO63" s="1067"/>
      <c r="AP63" s="1063"/>
      <c r="AQ63" s="1063"/>
      <c r="AR63" s="1063"/>
      <c r="AS63" s="1063"/>
      <c r="AT63" s="1063"/>
      <c r="AU63" s="1063"/>
      <c r="AV63" s="1063"/>
      <c r="AW63" s="1063"/>
      <c r="AX63" s="1063"/>
      <c r="AY63" s="1063"/>
      <c r="AZ63" s="1120"/>
      <c r="BA63" s="1120"/>
      <c r="BB63" s="1120"/>
      <c r="BC63" s="1120"/>
      <c r="BD63" s="1120"/>
      <c r="BE63" s="1064"/>
      <c r="BF63" s="1064"/>
      <c r="BG63" s="1064"/>
      <c r="BH63" s="1064"/>
      <c r="BI63" s="1065"/>
      <c r="BJ63" s="1121" t="s">
        <v>128</v>
      </c>
      <c r="BK63" s="1055"/>
      <c r="BL63" s="1055"/>
      <c r="BM63" s="1055"/>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410</v>
      </c>
      <c r="B66" s="1091"/>
      <c r="C66" s="1091"/>
      <c r="D66" s="1091"/>
      <c r="E66" s="1091"/>
      <c r="F66" s="1091"/>
      <c r="G66" s="1091"/>
      <c r="H66" s="1091"/>
      <c r="I66" s="1091"/>
      <c r="J66" s="1091"/>
      <c r="K66" s="1091"/>
      <c r="L66" s="1091"/>
      <c r="M66" s="1091"/>
      <c r="N66" s="1091"/>
      <c r="O66" s="1091"/>
      <c r="P66" s="1092"/>
      <c r="Q66" s="1096" t="s">
        <v>392</v>
      </c>
      <c r="R66" s="1097"/>
      <c r="S66" s="1097"/>
      <c r="T66" s="1097"/>
      <c r="U66" s="1098"/>
      <c r="V66" s="1096" t="s">
        <v>393</v>
      </c>
      <c r="W66" s="1097"/>
      <c r="X66" s="1097"/>
      <c r="Y66" s="1097"/>
      <c r="Z66" s="1098"/>
      <c r="AA66" s="1096" t="s">
        <v>394</v>
      </c>
      <c r="AB66" s="1097"/>
      <c r="AC66" s="1097"/>
      <c r="AD66" s="1097"/>
      <c r="AE66" s="1098"/>
      <c r="AF66" s="1102" t="s">
        <v>395</v>
      </c>
      <c r="AG66" s="1103"/>
      <c r="AH66" s="1103"/>
      <c r="AI66" s="1103"/>
      <c r="AJ66" s="1104"/>
      <c r="AK66" s="1096" t="s">
        <v>411</v>
      </c>
      <c r="AL66" s="1091"/>
      <c r="AM66" s="1091"/>
      <c r="AN66" s="1091"/>
      <c r="AO66" s="1092"/>
      <c r="AP66" s="1096" t="s">
        <v>397</v>
      </c>
      <c r="AQ66" s="1097"/>
      <c r="AR66" s="1097"/>
      <c r="AS66" s="1097"/>
      <c r="AT66" s="1098"/>
      <c r="AU66" s="1096" t="s">
        <v>412</v>
      </c>
      <c r="AV66" s="1097"/>
      <c r="AW66" s="1097"/>
      <c r="AX66" s="1097"/>
      <c r="AY66" s="1098"/>
      <c r="AZ66" s="1096" t="s">
        <v>376</v>
      </c>
      <c r="BA66" s="1097"/>
      <c r="BB66" s="1097"/>
      <c r="BC66" s="1097"/>
      <c r="BD66" s="1112"/>
      <c r="BE66" s="267"/>
      <c r="BF66" s="267"/>
      <c r="BG66" s="267"/>
      <c r="BH66" s="267"/>
      <c r="BI66" s="267"/>
      <c r="BJ66" s="267"/>
      <c r="BK66" s="267"/>
      <c r="BL66" s="267"/>
      <c r="BM66" s="267"/>
      <c r="BN66" s="267"/>
      <c r="BO66" s="267"/>
      <c r="BP66" s="267"/>
      <c r="BQ66" s="264">
        <v>60</v>
      </c>
      <c r="BR66" s="269"/>
      <c r="BS66" s="1057"/>
      <c r="BT66" s="1058"/>
      <c r="BU66" s="1058"/>
      <c r="BV66" s="1058"/>
      <c r="BW66" s="1058"/>
      <c r="BX66" s="1058"/>
      <c r="BY66" s="1058"/>
      <c r="BZ66" s="1058"/>
      <c r="CA66" s="1058"/>
      <c r="CB66" s="1058"/>
      <c r="CC66" s="1058"/>
      <c r="CD66" s="1058"/>
      <c r="CE66" s="1058"/>
      <c r="CF66" s="1058"/>
      <c r="CG66" s="1059"/>
      <c r="CH66" s="1060"/>
      <c r="CI66" s="1061"/>
      <c r="CJ66" s="1061"/>
      <c r="CK66" s="1061"/>
      <c r="CL66" s="1062"/>
      <c r="CM66" s="1060"/>
      <c r="CN66" s="1061"/>
      <c r="CO66" s="1061"/>
      <c r="CP66" s="1061"/>
      <c r="CQ66" s="1062"/>
      <c r="CR66" s="1060"/>
      <c r="CS66" s="1061"/>
      <c r="CT66" s="1061"/>
      <c r="CU66" s="1061"/>
      <c r="CV66" s="1062"/>
      <c r="CW66" s="1060"/>
      <c r="CX66" s="1061"/>
      <c r="CY66" s="1061"/>
      <c r="CZ66" s="1061"/>
      <c r="DA66" s="1062"/>
      <c r="DB66" s="1060"/>
      <c r="DC66" s="1061"/>
      <c r="DD66" s="1061"/>
      <c r="DE66" s="1061"/>
      <c r="DF66" s="1062"/>
      <c r="DG66" s="1060"/>
      <c r="DH66" s="1061"/>
      <c r="DI66" s="1061"/>
      <c r="DJ66" s="1061"/>
      <c r="DK66" s="1062"/>
      <c r="DL66" s="1060"/>
      <c r="DM66" s="1061"/>
      <c r="DN66" s="1061"/>
      <c r="DO66" s="1061"/>
      <c r="DP66" s="1062"/>
      <c r="DQ66" s="1060"/>
      <c r="DR66" s="1061"/>
      <c r="DS66" s="1061"/>
      <c r="DT66" s="1061"/>
      <c r="DU66" s="1062"/>
      <c r="DV66" s="1045"/>
      <c r="DW66" s="1046"/>
      <c r="DX66" s="1046"/>
      <c r="DY66" s="1046"/>
      <c r="DZ66" s="1047"/>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57"/>
      <c r="BT67" s="1058"/>
      <c r="BU67" s="1058"/>
      <c r="BV67" s="1058"/>
      <c r="BW67" s="1058"/>
      <c r="BX67" s="1058"/>
      <c r="BY67" s="1058"/>
      <c r="BZ67" s="1058"/>
      <c r="CA67" s="1058"/>
      <c r="CB67" s="1058"/>
      <c r="CC67" s="1058"/>
      <c r="CD67" s="1058"/>
      <c r="CE67" s="1058"/>
      <c r="CF67" s="1058"/>
      <c r="CG67" s="1059"/>
      <c r="CH67" s="1060"/>
      <c r="CI67" s="1061"/>
      <c r="CJ67" s="1061"/>
      <c r="CK67" s="1061"/>
      <c r="CL67" s="1062"/>
      <c r="CM67" s="1060"/>
      <c r="CN67" s="1061"/>
      <c r="CO67" s="1061"/>
      <c r="CP67" s="1061"/>
      <c r="CQ67" s="1062"/>
      <c r="CR67" s="1060"/>
      <c r="CS67" s="1061"/>
      <c r="CT67" s="1061"/>
      <c r="CU67" s="1061"/>
      <c r="CV67" s="1062"/>
      <c r="CW67" s="1060"/>
      <c r="CX67" s="1061"/>
      <c r="CY67" s="1061"/>
      <c r="CZ67" s="1061"/>
      <c r="DA67" s="1062"/>
      <c r="DB67" s="1060"/>
      <c r="DC67" s="1061"/>
      <c r="DD67" s="1061"/>
      <c r="DE67" s="1061"/>
      <c r="DF67" s="1062"/>
      <c r="DG67" s="1060"/>
      <c r="DH67" s="1061"/>
      <c r="DI67" s="1061"/>
      <c r="DJ67" s="1061"/>
      <c r="DK67" s="1062"/>
      <c r="DL67" s="1060"/>
      <c r="DM67" s="1061"/>
      <c r="DN67" s="1061"/>
      <c r="DO67" s="1061"/>
      <c r="DP67" s="1062"/>
      <c r="DQ67" s="1060"/>
      <c r="DR67" s="1061"/>
      <c r="DS67" s="1061"/>
      <c r="DT67" s="1061"/>
      <c r="DU67" s="1062"/>
      <c r="DV67" s="1045"/>
      <c r="DW67" s="1046"/>
      <c r="DX67" s="1046"/>
      <c r="DY67" s="1046"/>
      <c r="DZ67" s="1047"/>
      <c r="EA67" s="248"/>
    </row>
    <row r="68" spans="1:131" s="249" customFormat="1" ht="26.25" customHeight="1" thickTop="1" x14ac:dyDescent="0.15">
      <c r="A68" s="260">
        <v>1</v>
      </c>
      <c r="B68" s="1080" t="s">
        <v>583</v>
      </c>
      <c r="C68" s="1081"/>
      <c r="D68" s="1081"/>
      <c r="E68" s="1081"/>
      <c r="F68" s="1081"/>
      <c r="G68" s="1081"/>
      <c r="H68" s="1081"/>
      <c r="I68" s="1081"/>
      <c r="J68" s="1081"/>
      <c r="K68" s="1081"/>
      <c r="L68" s="1081"/>
      <c r="M68" s="1081"/>
      <c r="N68" s="1081"/>
      <c r="O68" s="1081"/>
      <c r="P68" s="1082"/>
      <c r="Q68" s="1083">
        <v>1212</v>
      </c>
      <c r="R68" s="1077"/>
      <c r="S68" s="1077"/>
      <c r="T68" s="1077"/>
      <c r="U68" s="1077"/>
      <c r="V68" s="1077">
        <v>1173</v>
      </c>
      <c r="W68" s="1077"/>
      <c r="X68" s="1077"/>
      <c r="Y68" s="1077"/>
      <c r="Z68" s="1077"/>
      <c r="AA68" s="1077">
        <v>39</v>
      </c>
      <c r="AB68" s="1077"/>
      <c r="AC68" s="1077"/>
      <c r="AD68" s="1077"/>
      <c r="AE68" s="1077"/>
      <c r="AF68" s="1077">
        <v>0</v>
      </c>
      <c r="AG68" s="1077"/>
      <c r="AH68" s="1077"/>
      <c r="AI68" s="1077"/>
      <c r="AJ68" s="1077"/>
      <c r="AK68" s="1077"/>
      <c r="AL68" s="1077"/>
      <c r="AM68" s="1077"/>
      <c r="AN68" s="1077"/>
      <c r="AO68" s="1077"/>
      <c r="AP68" s="1077"/>
      <c r="AQ68" s="1077"/>
      <c r="AR68" s="1077"/>
      <c r="AS68" s="1077"/>
      <c r="AT68" s="1077"/>
      <c r="AU68" s="1077"/>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57"/>
      <c r="BT68" s="1058"/>
      <c r="BU68" s="1058"/>
      <c r="BV68" s="1058"/>
      <c r="BW68" s="1058"/>
      <c r="BX68" s="1058"/>
      <c r="BY68" s="1058"/>
      <c r="BZ68" s="1058"/>
      <c r="CA68" s="1058"/>
      <c r="CB68" s="1058"/>
      <c r="CC68" s="1058"/>
      <c r="CD68" s="1058"/>
      <c r="CE68" s="1058"/>
      <c r="CF68" s="1058"/>
      <c r="CG68" s="1059"/>
      <c r="CH68" s="1060"/>
      <c r="CI68" s="1061"/>
      <c r="CJ68" s="1061"/>
      <c r="CK68" s="1061"/>
      <c r="CL68" s="1062"/>
      <c r="CM68" s="1060"/>
      <c r="CN68" s="1061"/>
      <c r="CO68" s="1061"/>
      <c r="CP68" s="1061"/>
      <c r="CQ68" s="1062"/>
      <c r="CR68" s="1060"/>
      <c r="CS68" s="1061"/>
      <c r="CT68" s="1061"/>
      <c r="CU68" s="1061"/>
      <c r="CV68" s="1062"/>
      <c r="CW68" s="1060"/>
      <c r="CX68" s="1061"/>
      <c r="CY68" s="1061"/>
      <c r="CZ68" s="1061"/>
      <c r="DA68" s="1062"/>
      <c r="DB68" s="1060"/>
      <c r="DC68" s="1061"/>
      <c r="DD68" s="1061"/>
      <c r="DE68" s="1061"/>
      <c r="DF68" s="1062"/>
      <c r="DG68" s="1060"/>
      <c r="DH68" s="1061"/>
      <c r="DI68" s="1061"/>
      <c r="DJ68" s="1061"/>
      <c r="DK68" s="1062"/>
      <c r="DL68" s="1060"/>
      <c r="DM68" s="1061"/>
      <c r="DN68" s="1061"/>
      <c r="DO68" s="1061"/>
      <c r="DP68" s="1062"/>
      <c r="DQ68" s="1060"/>
      <c r="DR68" s="1061"/>
      <c r="DS68" s="1061"/>
      <c r="DT68" s="1061"/>
      <c r="DU68" s="1062"/>
      <c r="DV68" s="1045"/>
      <c r="DW68" s="1046"/>
      <c r="DX68" s="1046"/>
      <c r="DY68" s="1046"/>
      <c r="DZ68" s="1047"/>
      <c r="EA68" s="248"/>
    </row>
    <row r="69" spans="1:131" s="249" customFormat="1" ht="26.25" customHeight="1" x14ac:dyDescent="0.15">
      <c r="A69" s="263">
        <v>2</v>
      </c>
      <c r="B69" s="803" t="s">
        <v>585</v>
      </c>
      <c r="C69" s="804"/>
      <c r="D69" s="804"/>
      <c r="E69" s="804"/>
      <c r="F69" s="804"/>
      <c r="G69" s="804"/>
      <c r="H69" s="804"/>
      <c r="I69" s="804"/>
      <c r="J69" s="804"/>
      <c r="K69" s="804"/>
      <c r="L69" s="804"/>
      <c r="M69" s="804"/>
      <c r="N69" s="804"/>
      <c r="O69" s="804"/>
      <c r="P69" s="805"/>
      <c r="Q69" s="810">
        <v>271</v>
      </c>
      <c r="R69" s="811"/>
      <c r="S69" s="811"/>
      <c r="T69" s="811"/>
      <c r="U69" s="811"/>
      <c r="V69" s="811">
        <v>270</v>
      </c>
      <c r="W69" s="811"/>
      <c r="X69" s="811"/>
      <c r="Y69" s="811"/>
      <c r="Z69" s="811"/>
      <c r="AA69" s="811">
        <v>1</v>
      </c>
      <c r="AB69" s="811"/>
      <c r="AC69" s="811"/>
      <c r="AD69" s="811"/>
      <c r="AE69" s="811"/>
      <c r="AF69" s="811"/>
      <c r="AG69" s="811"/>
      <c r="AH69" s="811"/>
      <c r="AI69" s="811"/>
      <c r="AJ69" s="811"/>
      <c r="AK69" s="811"/>
      <c r="AL69" s="811"/>
      <c r="AM69" s="811"/>
      <c r="AN69" s="811"/>
      <c r="AO69" s="811"/>
      <c r="AP69" s="811"/>
      <c r="AQ69" s="811"/>
      <c r="AR69" s="811"/>
      <c r="AS69" s="811"/>
      <c r="AT69" s="811"/>
      <c r="AU69" s="811"/>
      <c r="AV69" s="811"/>
      <c r="AW69" s="811"/>
      <c r="AX69" s="811"/>
      <c r="AY69" s="811"/>
      <c r="AZ69" s="1075"/>
      <c r="BA69" s="1075"/>
      <c r="BB69" s="1075"/>
      <c r="BC69" s="1075"/>
      <c r="BD69" s="1076"/>
      <c r="BE69" s="267"/>
      <c r="BF69" s="267"/>
      <c r="BG69" s="267"/>
      <c r="BH69" s="267"/>
      <c r="BI69" s="267"/>
      <c r="BJ69" s="267"/>
      <c r="BK69" s="267"/>
      <c r="BL69" s="267"/>
      <c r="BM69" s="267"/>
      <c r="BN69" s="267"/>
      <c r="BO69" s="267"/>
      <c r="BP69" s="267"/>
      <c r="BQ69" s="264">
        <v>63</v>
      </c>
      <c r="BR69" s="269"/>
      <c r="BS69" s="1057"/>
      <c r="BT69" s="1058"/>
      <c r="BU69" s="1058"/>
      <c r="BV69" s="1058"/>
      <c r="BW69" s="1058"/>
      <c r="BX69" s="1058"/>
      <c r="BY69" s="1058"/>
      <c r="BZ69" s="1058"/>
      <c r="CA69" s="1058"/>
      <c r="CB69" s="1058"/>
      <c r="CC69" s="1058"/>
      <c r="CD69" s="1058"/>
      <c r="CE69" s="1058"/>
      <c r="CF69" s="1058"/>
      <c r="CG69" s="1059"/>
      <c r="CH69" s="1060"/>
      <c r="CI69" s="1061"/>
      <c r="CJ69" s="1061"/>
      <c r="CK69" s="1061"/>
      <c r="CL69" s="1062"/>
      <c r="CM69" s="1060"/>
      <c r="CN69" s="1061"/>
      <c r="CO69" s="1061"/>
      <c r="CP69" s="1061"/>
      <c r="CQ69" s="1062"/>
      <c r="CR69" s="1060"/>
      <c r="CS69" s="1061"/>
      <c r="CT69" s="1061"/>
      <c r="CU69" s="1061"/>
      <c r="CV69" s="1062"/>
      <c r="CW69" s="1060"/>
      <c r="CX69" s="1061"/>
      <c r="CY69" s="1061"/>
      <c r="CZ69" s="1061"/>
      <c r="DA69" s="1062"/>
      <c r="DB69" s="1060"/>
      <c r="DC69" s="1061"/>
      <c r="DD69" s="1061"/>
      <c r="DE69" s="1061"/>
      <c r="DF69" s="1062"/>
      <c r="DG69" s="1060"/>
      <c r="DH69" s="1061"/>
      <c r="DI69" s="1061"/>
      <c r="DJ69" s="1061"/>
      <c r="DK69" s="1062"/>
      <c r="DL69" s="1060"/>
      <c r="DM69" s="1061"/>
      <c r="DN69" s="1061"/>
      <c r="DO69" s="1061"/>
      <c r="DP69" s="1062"/>
      <c r="DQ69" s="1060"/>
      <c r="DR69" s="1061"/>
      <c r="DS69" s="1061"/>
      <c r="DT69" s="1061"/>
      <c r="DU69" s="1062"/>
      <c r="DV69" s="1045"/>
      <c r="DW69" s="1046"/>
      <c r="DX69" s="1046"/>
      <c r="DY69" s="1046"/>
      <c r="DZ69" s="1047"/>
      <c r="EA69" s="248"/>
    </row>
    <row r="70" spans="1:131" s="249" customFormat="1" ht="26.25" customHeight="1" x14ac:dyDescent="0.15">
      <c r="A70" s="263">
        <v>3</v>
      </c>
      <c r="B70" s="803" t="s">
        <v>587</v>
      </c>
      <c r="C70" s="804"/>
      <c r="D70" s="804"/>
      <c r="E70" s="804"/>
      <c r="F70" s="804"/>
      <c r="G70" s="804"/>
      <c r="H70" s="804"/>
      <c r="I70" s="804"/>
      <c r="J70" s="804"/>
      <c r="K70" s="804"/>
      <c r="L70" s="804"/>
      <c r="M70" s="804"/>
      <c r="N70" s="804"/>
      <c r="O70" s="804"/>
      <c r="P70" s="805"/>
      <c r="Q70" s="810">
        <v>56</v>
      </c>
      <c r="R70" s="811"/>
      <c r="S70" s="811"/>
      <c r="T70" s="811"/>
      <c r="U70" s="811"/>
      <c r="V70" s="811">
        <v>50</v>
      </c>
      <c r="W70" s="811"/>
      <c r="X70" s="811"/>
      <c r="Y70" s="811"/>
      <c r="Z70" s="811"/>
      <c r="AA70" s="811">
        <v>6</v>
      </c>
      <c r="AB70" s="811"/>
      <c r="AC70" s="811"/>
      <c r="AD70" s="811"/>
      <c r="AE70" s="811"/>
      <c r="AF70" s="811"/>
      <c r="AG70" s="811"/>
      <c r="AH70" s="811"/>
      <c r="AI70" s="811"/>
      <c r="AJ70" s="811"/>
      <c r="AK70" s="811"/>
      <c r="AL70" s="811"/>
      <c r="AM70" s="811"/>
      <c r="AN70" s="811"/>
      <c r="AO70" s="811"/>
      <c r="AP70" s="811"/>
      <c r="AQ70" s="811"/>
      <c r="AR70" s="811"/>
      <c r="AS70" s="811"/>
      <c r="AT70" s="811"/>
      <c r="AU70" s="811"/>
      <c r="AV70" s="811"/>
      <c r="AW70" s="811"/>
      <c r="AX70" s="811"/>
      <c r="AY70" s="811"/>
      <c r="AZ70" s="1075"/>
      <c r="BA70" s="1075"/>
      <c r="BB70" s="1075"/>
      <c r="BC70" s="1075"/>
      <c r="BD70" s="1076"/>
      <c r="BE70" s="267"/>
      <c r="BF70" s="267"/>
      <c r="BG70" s="267"/>
      <c r="BH70" s="267"/>
      <c r="BI70" s="267"/>
      <c r="BJ70" s="267"/>
      <c r="BK70" s="267"/>
      <c r="BL70" s="267"/>
      <c r="BM70" s="267"/>
      <c r="BN70" s="267"/>
      <c r="BO70" s="267"/>
      <c r="BP70" s="267"/>
      <c r="BQ70" s="264">
        <v>64</v>
      </c>
      <c r="BR70" s="269"/>
      <c r="BS70" s="1057"/>
      <c r="BT70" s="1058"/>
      <c r="BU70" s="1058"/>
      <c r="BV70" s="1058"/>
      <c r="BW70" s="1058"/>
      <c r="BX70" s="1058"/>
      <c r="BY70" s="1058"/>
      <c r="BZ70" s="1058"/>
      <c r="CA70" s="1058"/>
      <c r="CB70" s="1058"/>
      <c r="CC70" s="1058"/>
      <c r="CD70" s="1058"/>
      <c r="CE70" s="1058"/>
      <c r="CF70" s="1058"/>
      <c r="CG70" s="1059"/>
      <c r="CH70" s="1060"/>
      <c r="CI70" s="1061"/>
      <c r="CJ70" s="1061"/>
      <c r="CK70" s="1061"/>
      <c r="CL70" s="1062"/>
      <c r="CM70" s="1060"/>
      <c r="CN70" s="1061"/>
      <c r="CO70" s="1061"/>
      <c r="CP70" s="1061"/>
      <c r="CQ70" s="1062"/>
      <c r="CR70" s="1060"/>
      <c r="CS70" s="1061"/>
      <c r="CT70" s="1061"/>
      <c r="CU70" s="1061"/>
      <c r="CV70" s="1062"/>
      <c r="CW70" s="1060"/>
      <c r="CX70" s="1061"/>
      <c r="CY70" s="1061"/>
      <c r="CZ70" s="1061"/>
      <c r="DA70" s="1062"/>
      <c r="DB70" s="1060"/>
      <c r="DC70" s="1061"/>
      <c r="DD70" s="1061"/>
      <c r="DE70" s="1061"/>
      <c r="DF70" s="1062"/>
      <c r="DG70" s="1060"/>
      <c r="DH70" s="1061"/>
      <c r="DI70" s="1061"/>
      <c r="DJ70" s="1061"/>
      <c r="DK70" s="1062"/>
      <c r="DL70" s="1060"/>
      <c r="DM70" s="1061"/>
      <c r="DN70" s="1061"/>
      <c r="DO70" s="1061"/>
      <c r="DP70" s="1062"/>
      <c r="DQ70" s="1060"/>
      <c r="DR70" s="1061"/>
      <c r="DS70" s="1061"/>
      <c r="DT70" s="1061"/>
      <c r="DU70" s="1062"/>
      <c r="DV70" s="1045"/>
      <c r="DW70" s="1046"/>
      <c r="DX70" s="1046"/>
      <c r="DY70" s="1046"/>
      <c r="DZ70" s="1047"/>
      <c r="EA70" s="248"/>
    </row>
    <row r="71" spans="1:131" s="249" customFormat="1" ht="26.25" customHeight="1" x14ac:dyDescent="0.15">
      <c r="A71" s="263">
        <v>4</v>
      </c>
      <c r="B71" s="803" t="s">
        <v>588</v>
      </c>
      <c r="C71" s="804"/>
      <c r="D71" s="804"/>
      <c r="E71" s="804"/>
      <c r="F71" s="804"/>
      <c r="G71" s="804"/>
      <c r="H71" s="804"/>
      <c r="I71" s="804"/>
      <c r="J71" s="804"/>
      <c r="K71" s="804"/>
      <c r="L71" s="804"/>
      <c r="M71" s="804"/>
      <c r="N71" s="804"/>
      <c r="O71" s="804"/>
      <c r="P71" s="805"/>
      <c r="Q71" s="810">
        <v>708</v>
      </c>
      <c r="R71" s="811"/>
      <c r="S71" s="811"/>
      <c r="T71" s="811"/>
      <c r="U71" s="811"/>
      <c r="V71" s="811">
        <v>687</v>
      </c>
      <c r="W71" s="811"/>
      <c r="X71" s="811"/>
      <c r="Y71" s="811"/>
      <c r="Z71" s="811"/>
      <c r="AA71" s="811">
        <v>21</v>
      </c>
      <c r="AB71" s="811"/>
      <c r="AC71" s="811"/>
      <c r="AD71" s="811"/>
      <c r="AE71" s="811"/>
      <c r="AF71" s="811"/>
      <c r="AG71" s="811"/>
      <c r="AH71" s="811"/>
      <c r="AI71" s="811"/>
      <c r="AJ71" s="811"/>
      <c r="AK71" s="811"/>
      <c r="AL71" s="811"/>
      <c r="AM71" s="811"/>
      <c r="AN71" s="811"/>
      <c r="AO71" s="811"/>
      <c r="AP71" s="811"/>
      <c r="AQ71" s="811"/>
      <c r="AR71" s="811"/>
      <c r="AS71" s="811"/>
      <c r="AT71" s="811"/>
      <c r="AU71" s="811"/>
      <c r="AV71" s="811"/>
      <c r="AW71" s="811"/>
      <c r="AX71" s="811"/>
      <c r="AY71" s="811"/>
      <c r="AZ71" s="1075"/>
      <c r="BA71" s="1075"/>
      <c r="BB71" s="1075"/>
      <c r="BC71" s="1075"/>
      <c r="BD71" s="1076"/>
      <c r="BE71" s="267"/>
      <c r="BF71" s="267"/>
      <c r="BG71" s="267"/>
      <c r="BH71" s="267"/>
      <c r="BI71" s="267"/>
      <c r="BJ71" s="267"/>
      <c r="BK71" s="267"/>
      <c r="BL71" s="267"/>
      <c r="BM71" s="267"/>
      <c r="BN71" s="267"/>
      <c r="BO71" s="267"/>
      <c r="BP71" s="267"/>
      <c r="BQ71" s="264">
        <v>65</v>
      </c>
      <c r="BR71" s="269"/>
      <c r="BS71" s="1057"/>
      <c r="BT71" s="1058"/>
      <c r="BU71" s="1058"/>
      <c r="BV71" s="1058"/>
      <c r="BW71" s="1058"/>
      <c r="BX71" s="1058"/>
      <c r="BY71" s="1058"/>
      <c r="BZ71" s="1058"/>
      <c r="CA71" s="1058"/>
      <c r="CB71" s="1058"/>
      <c r="CC71" s="1058"/>
      <c r="CD71" s="1058"/>
      <c r="CE71" s="1058"/>
      <c r="CF71" s="1058"/>
      <c r="CG71" s="1059"/>
      <c r="CH71" s="1060"/>
      <c r="CI71" s="1061"/>
      <c r="CJ71" s="1061"/>
      <c r="CK71" s="1061"/>
      <c r="CL71" s="1062"/>
      <c r="CM71" s="1060"/>
      <c r="CN71" s="1061"/>
      <c r="CO71" s="1061"/>
      <c r="CP71" s="1061"/>
      <c r="CQ71" s="1062"/>
      <c r="CR71" s="1060"/>
      <c r="CS71" s="1061"/>
      <c r="CT71" s="1061"/>
      <c r="CU71" s="1061"/>
      <c r="CV71" s="1062"/>
      <c r="CW71" s="1060"/>
      <c r="CX71" s="1061"/>
      <c r="CY71" s="1061"/>
      <c r="CZ71" s="1061"/>
      <c r="DA71" s="1062"/>
      <c r="DB71" s="1060"/>
      <c r="DC71" s="1061"/>
      <c r="DD71" s="1061"/>
      <c r="DE71" s="1061"/>
      <c r="DF71" s="1062"/>
      <c r="DG71" s="1060"/>
      <c r="DH71" s="1061"/>
      <c r="DI71" s="1061"/>
      <c r="DJ71" s="1061"/>
      <c r="DK71" s="1062"/>
      <c r="DL71" s="1060"/>
      <c r="DM71" s="1061"/>
      <c r="DN71" s="1061"/>
      <c r="DO71" s="1061"/>
      <c r="DP71" s="1062"/>
      <c r="DQ71" s="1060"/>
      <c r="DR71" s="1061"/>
      <c r="DS71" s="1061"/>
      <c r="DT71" s="1061"/>
      <c r="DU71" s="1062"/>
      <c r="DV71" s="1045"/>
      <c r="DW71" s="1046"/>
      <c r="DX71" s="1046"/>
      <c r="DY71" s="1046"/>
      <c r="DZ71" s="1047"/>
      <c r="EA71" s="248"/>
    </row>
    <row r="72" spans="1:131" s="249" customFormat="1" ht="26.25" customHeight="1" x14ac:dyDescent="0.15">
      <c r="A72" s="263">
        <v>5</v>
      </c>
      <c r="B72" s="803" t="s">
        <v>586</v>
      </c>
      <c r="C72" s="804"/>
      <c r="D72" s="804"/>
      <c r="E72" s="804"/>
      <c r="F72" s="804"/>
      <c r="G72" s="804"/>
      <c r="H72" s="804"/>
      <c r="I72" s="804"/>
      <c r="J72" s="804"/>
      <c r="K72" s="804"/>
      <c r="L72" s="804"/>
      <c r="M72" s="804"/>
      <c r="N72" s="804"/>
      <c r="O72" s="804"/>
      <c r="P72" s="805"/>
      <c r="Q72" s="810">
        <v>1991</v>
      </c>
      <c r="R72" s="811"/>
      <c r="S72" s="811"/>
      <c r="T72" s="811"/>
      <c r="U72" s="811"/>
      <c r="V72" s="811">
        <v>1879</v>
      </c>
      <c r="W72" s="811"/>
      <c r="X72" s="811"/>
      <c r="Y72" s="811"/>
      <c r="Z72" s="811"/>
      <c r="AA72" s="811">
        <v>112</v>
      </c>
      <c r="AB72" s="811"/>
      <c r="AC72" s="811"/>
      <c r="AD72" s="811"/>
      <c r="AE72" s="811"/>
      <c r="AF72" s="811">
        <v>449</v>
      </c>
      <c r="AG72" s="811"/>
      <c r="AH72" s="811"/>
      <c r="AI72" s="811"/>
      <c r="AJ72" s="811"/>
      <c r="AK72" s="811"/>
      <c r="AL72" s="811"/>
      <c r="AM72" s="811"/>
      <c r="AN72" s="811"/>
      <c r="AO72" s="811"/>
      <c r="AP72" s="811"/>
      <c r="AQ72" s="811"/>
      <c r="AR72" s="811"/>
      <c r="AS72" s="811"/>
      <c r="AT72" s="811"/>
      <c r="AU72" s="811"/>
      <c r="AV72" s="811"/>
      <c r="AW72" s="811"/>
      <c r="AX72" s="811"/>
      <c r="AY72" s="811"/>
      <c r="AZ72" s="1075"/>
      <c r="BA72" s="1075"/>
      <c r="BB72" s="1075"/>
      <c r="BC72" s="1075"/>
      <c r="BD72" s="1076"/>
      <c r="BE72" s="267"/>
      <c r="BF72" s="267"/>
      <c r="BG72" s="267"/>
      <c r="BH72" s="267"/>
      <c r="BI72" s="267"/>
      <c r="BJ72" s="267"/>
      <c r="BK72" s="267"/>
      <c r="BL72" s="267"/>
      <c r="BM72" s="267"/>
      <c r="BN72" s="267"/>
      <c r="BO72" s="267"/>
      <c r="BP72" s="267"/>
      <c r="BQ72" s="264">
        <v>66</v>
      </c>
      <c r="BR72" s="269"/>
      <c r="BS72" s="1057"/>
      <c r="BT72" s="1058"/>
      <c r="BU72" s="1058"/>
      <c r="BV72" s="1058"/>
      <c r="BW72" s="1058"/>
      <c r="BX72" s="1058"/>
      <c r="BY72" s="1058"/>
      <c r="BZ72" s="1058"/>
      <c r="CA72" s="1058"/>
      <c r="CB72" s="1058"/>
      <c r="CC72" s="1058"/>
      <c r="CD72" s="1058"/>
      <c r="CE72" s="1058"/>
      <c r="CF72" s="1058"/>
      <c r="CG72" s="1059"/>
      <c r="CH72" s="1060"/>
      <c r="CI72" s="1061"/>
      <c r="CJ72" s="1061"/>
      <c r="CK72" s="1061"/>
      <c r="CL72" s="1062"/>
      <c r="CM72" s="1060"/>
      <c r="CN72" s="1061"/>
      <c r="CO72" s="1061"/>
      <c r="CP72" s="1061"/>
      <c r="CQ72" s="1062"/>
      <c r="CR72" s="1060"/>
      <c r="CS72" s="1061"/>
      <c r="CT72" s="1061"/>
      <c r="CU72" s="1061"/>
      <c r="CV72" s="1062"/>
      <c r="CW72" s="1060"/>
      <c r="CX72" s="1061"/>
      <c r="CY72" s="1061"/>
      <c r="CZ72" s="1061"/>
      <c r="DA72" s="1062"/>
      <c r="DB72" s="1060"/>
      <c r="DC72" s="1061"/>
      <c r="DD72" s="1061"/>
      <c r="DE72" s="1061"/>
      <c r="DF72" s="1062"/>
      <c r="DG72" s="1060"/>
      <c r="DH72" s="1061"/>
      <c r="DI72" s="1061"/>
      <c r="DJ72" s="1061"/>
      <c r="DK72" s="1062"/>
      <c r="DL72" s="1060"/>
      <c r="DM72" s="1061"/>
      <c r="DN72" s="1061"/>
      <c r="DO72" s="1061"/>
      <c r="DP72" s="1062"/>
      <c r="DQ72" s="1060"/>
      <c r="DR72" s="1061"/>
      <c r="DS72" s="1061"/>
      <c r="DT72" s="1061"/>
      <c r="DU72" s="1062"/>
      <c r="DV72" s="1045"/>
      <c r="DW72" s="1046"/>
      <c r="DX72" s="1046"/>
      <c r="DY72" s="1046"/>
      <c r="DZ72" s="1047"/>
      <c r="EA72" s="248"/>
    </row>
    <row r="73" spans="1:131" s="249" customFormat="1" ht="26.25" customHeight="1" x14ac:dyDescent="0.15">
      <c r="A73" s="263">
        <v>6</v>
      </c>
      <c r="B73" s="803" t="s">
        <v>589</v>
      </c>
      <c r="C73" s="804"/>
      <c r="D73" s="804"/>
      <c r="E73" s="804"/>
      <c r="F73" s="804"/>
      <c r="G73" s="804"/>
      <c r="H73" s="804"/>
      <c r="I73" s="804"/>
      <c r="J73" s="804"/>
      <c r="K73" s="804"/>
      <c r="L73" s="804"/>
      <c r="M73" s="804"/>
      <c r="N73" s="804"/>
      <c r="O73" s="804"/>
      <c r="P73" s="805"/>
      <c r="Q73" s="809">
        <v>154</v>
      </c>
      <c r="R73" s="807"/>
      <c r="S73" s="807"/>
      <c r="T73" s="807"/>
      <c r="U73" s="808"/>
      <c r="V73" s="806">
        <v>247</v>
      </c>
      <c r="W73" s="807"/>
      <c r="X73" s="807"/>
      <c r="Y73" s="807"/>
      <c r="Z73" s="808"/>
      <c r="AA73" s="806">
        <v>-93</v>
      </c>
      <c r="AB73" s="807"/>
      <c r="AC73" s="807"/>
      <c r="AD73" s="807"/>
      <c r="AE73" s="808"/>
      <c r="AF73" s="806">
        <v>0</v>
      </c>
      <c r="AG73" s="807"/>
      <c r="AH73" s="807"/>
      <c r="AI73" s="807"/>
      <c r="AJ73" s="808"/>
      <c r="AK73" s="806"/>
      <c r="AL73" s="807"/>
      <c r="AM73" s="807"/>
      <c r="AN73" s="807"/>
      <c r="AO73" s="808"/>
      <c r="AP73" s="806"/>
      <c r="AQ73" s="807"/>
      <c r="AR73" s="807"/>
      <c r="AS73" s="807"/>
      <c r="AT73" s="808"/>
      <c r="AU73" s="806"/>
      <c r="AV73" s="807"/>
      <c r="AW73" s="807"/>
      <c r="AX73" s="807"/>
      <c r="AY73" s="808"/>
      <c r="AZ73" s="1075"/>
      <c r="BA73" s="1075"/>
      <c r="BB73" s="1075"/>
      <c r="BC73" s="1075"/>
      <c r="BD73" s="1076"/>
      <c r="BE73" s="267"/>
      <c r="BF73" s="267"/>
      <c r="BG73" s="267"/>
      <c r="BH73" s="267"/>
      <c r="BI73" s="267"/>
      <c r="BJ73" s="267"/>
      <c r="BK73" s="267"/>
      <c r="BL73" s="267"/>
      <c r="BM73" s="267"/>
      <c r="BN73" s="267"/>
      <c r="BO73" s="267"/>
      <c r="BP73" s="267"/>
      <c r="BQ73" s="264">
        <v>67</v>
      </c>
      <c r="BR73" s="269"/>
      <c r="BS73" s="1057"/>
      <c r="BT73" s="1058"/>
      <c r="BU73" s="1058"/>
      <c r="BV73" s="1058"/>
      <c r="BW73" s="1058"/>
      <c r="BX73" s="1058"/>
      <c r="BY73" s="1058"/>
      <c r="BZ73" s="1058"/>
      <c r="CA73" s="1058"/>
      <c r="CB73" s="1058"/>
      <c r="CC73" s="1058"/>
      <c r="CD73" s="1058"/>
      <c r="CE73" s="1058"/>
      <c r="CF73" s="1058"/>
      <c r="CG73" s="1059"/>
      <c r="CH73" s="1060"/>
      <c r="CI73" s="1061"/>
      <c r="CJ73" s="1061"/>
      <c r="CK73" s="1061"/>
      <c r="CL73" s="1062"/>
      <c r="CM73" s="1060"/>
      <c r="CN73" s="1061"/>
      <c r="CO73" s="1061"/>
      <c r="CP73" s="1061"/>
      <c r="CQ73" s="1062"/>
      <c r="CR73" s="1060"/>
      <c r="CS73" s="1061"/>
      <c r="CT73" s="1061"/>
      <c r="CU73" s="1061"/>
      <c r="CV73" s="1062"/>
      <c r="CW73" s="1060"/>
      <c r="CX73" s="1061"/>
      <c r="CY73" s="1061"/>
      <c r="CZ73" s="1061"/>
      <c r="DA73" s="1062"/>
      <c r="DB73" s="1060"/>
      <c r="DC73" s="1061"/>
      <c r="DD73" s="1061"/>
      <c r="DE73" s="1061"/>
      <c r="DF73" s="1062"/>
      <c r="DG73" s="1060"/>
      <c r="DH73" s="1061"/>
      <c r="DI73" s="1061"/>
      <c r="DJ73" s="1061"/>
      <c r="DK73" s="1062"/>
      <c r="DL73" s="1060"/>
      <c r="DM73" s="1061"/>
      <c r="DN73" s="1061"/>
      <c r="DO73" s="1061"/>
      <c r="DP73" s="1062"/>
      <c r="DQ73" s="1060"/>
      <c r="DR73" s="1061"/>
      <c r="DS73" s="1061"/>
      <c r="DT73" s="1061"/>
      <c r="DU73" s="1062"/>
      <c r="DV73" s="1045"/>
      <c r="DW73" s="1046"/>
      <c r="DX73" s="1046"/>
      <c r="DY73" s="1046"/>
      <c r="DZ73" s="1047"/>
      <c r="EA73" s="248"/>
    </row>
    <row r="74" spans="1:131" s="249" customFormat="1" ht="26.25" customHeight="1" x14ac:dyDescent="0.15">
      <c r="A74" s="263">
        <v>7</v>
      </c>
      <c r="B74" s="803" t="s">
        <v>590</v>
      </c>
      <c r="C74" s="804"/>
      <c r="D74" s="804"/>
      <c r="E74" s="804"/>
      <c r="F74" s="804"/>
      <c r="G74" s="804"/>
      <c r="H74" s="804"/>
      <c r="I74" s="804"/>
      <c r="J74" s="804"/>
      <c r="K74" s="804"/>
      <c r="L74" s="804"/>
      <c r="M74" s="804"/>
      <c r="N74" s="804"/>
      <c r="O74" s="804"/>
      <c r="P74" s="805"/>
      <c r="Q74" s="809">
        <v>1961</v>
      </c>
      <c r="R74" s="807"/>
      <c r="S74" s="807"/>
      <c r="T74" s="807"/>
      <c r="U74" s="808"/>
      <c r="V74" s="806">
        <v>1888</v>
      </c>
      <c r="W74" s="807"/>
      <c r="X74" s="807"/>
      <c r="Y74" s="807"/>
      <c r="Z74" s="808"/>
      <c r="AA74" s="806">
        <v>73</v>
      </c>
      <c r="AB74" s="807"/>
      <c r="AC74" s="807"/>
      <c r="AD74" s="807"/>
      <c r="AE74" s="808"/>
      <c r="AF74" s="806">
        <v>385</v>
      </c>
      <c r="AG74" s="807"/>
      <c r="AH74" s="807"/>
      <c r="AI74" s="807"/>
      <c r="AJ74" s="808"/>
      <c r="AK74" s="806"/>
      <c r="AL74" s="807"/>
      <c r="AM74" s="807"/>
      <c r="AN74" s="807"/>
      <c r="AO74" s="808"/>
      <c r="AP74" s="806"/>
      <c r="AQ74" s="807"/>
      <c r="AR74" s="807"/>
      <c r="AS74" s="807"/>
      <c r="AT74" s="808"/>
      <c r="AU74" s="806"/>
      <c r="AV74" s="807"/>
      <c r="AW74" s="807"/>
      <c r="AX74" s="807"/>
      <c r="AY74" s="808"/>
      <c r="AZ74" s="1075"/>
      <c r="BA74" s="1075"/>
      <c r="BB74" s="1075"/>
      <c r="BC74" s="1075"/>
      <c r="BD74" s="1076"/>
      <c r="BE74" s="267"/>
      <c r="BF74" s="267"/>
      <c r="BG74" s="267"/>
      <c r="BH74" s="267"/>
      <c r="BI74" s="267"/>
      <c r="BJ74" s="267"/>
      <c r="BK74" s="267"/>
      <c r="BL74" s="267"/>
      <c r="BM74" s="267"/>
      <c r="BN74" s="267"/>
      <c r="BO74" s="267"/>
      <c r="BP74" s="267"/>
      <c r="BQ74" s="264">
        <v>68</v>
      </c>
      <c r="BR74" s="269"/>
      <c r="BS74" s="1057"/>
      <c r="BT74" s="1058"/>
      <c r="BU74" s="1058"/>
      <c r="BV74" s="1058"/>
      <c r="BW74" s="1058"/>
      <c r="BX74" s="1058"/>
      <c r="BY74" s="1058"/>
      <c r="BZ74" s="1058"/>
      <c r="CA74" s="1058"/>
      <c r="CB74" s="1058"/>
      <c r="CC74" s="1058"/>
      <c r="CD74" s="1058"/>
      <c r="CE74" s="1058"/>
      <c r="CF74" s="1058"/>
      <c r="CG74" s="1059"/>
      <c r="CH74" s="1060"/>
      <c r="CI74" s="1061"/>
      <c r="CJ74" s="1061"/>
      <c r="CK74" s="1061"/>
      <c r="CL74" s="1062"/>
      <c r="CM74" s="1060"/>
      <c r="CN74" s="1061"/>
      <c r="CO74" s="1061"/>
      <c r="CP74" s="1061"/>
      <c r="CQ74" s="1062"/>
      <c r="CR74" s="1060"/>
      <c r="CS74" s="1061"/>
      <c r="CT74" s="1061"/>
      <c r="CU74" s="1061"/>
      <c r="CV74" s="1062"/>
      <c r="CW74" s="1060"/>
      <c r="CX74" s="1061"/>
      <c r="CY74" s="1061"/>
      <c r="CZ74" s="1061"/>
      <c r="DA74" s="1062"/>
      <c r="DB74" s="1060"/>
      <c r="DC74" s="1061"/>
      <c r="DD74" s="1061"/>
      <c r="DE74" s="1061"/>
      <c r="DF74" s="1062"/>
      <c r="DG74" s="1060"/>
      <c r="DH74" s="1061"/>
      <c r="DI74" s="1061"/>
      <c r="DJ74" s="1061"/>
      <c r="DK74" s="1062"/>
      <c r="DL74" s="1060"/>
      <c r="DM74" s="1061"/>
      <c r="DN74" s="1061"/>
      <c r="DO74" s="1061"/>
      <c r="DP74" s="1062"/>
      <c r="DQ74" s="1060"/>
      <c r="DR74" s="1061"/>
      <c r="DS74" s="1061"/>
      <c r="DT74" s="1061"/>
      <c r="DU74" s="1062"/>
      <c r="DV74" s="1045"/>
      <c r="DW74" s="1046"/>
      <c r="DX74" s="1046"/>
      <c r="DY74" s="1046"/>
      <c r="DZ74" s="1047"/>
      <c r="EA74" s="248"/>
    </row>
    <row r="75" spans="1:131" s="249" customFormat="1" ht="26.25" customHeight="1" x14ac:dyDescent="0.15">
      <c r="A75" s="263">
        <v>8</v>
      </c>
      <c r="B75" s="803" t="s">
        <v>584</v>
      </c>
      <c r="C75" s="804"/>
      <c r="D75" s="804"/>
      <c r="E75" s="804"/>
      <c r="F75" s="804"/>
      <c r="G75" s="804"/>
      <c r="H75" s="804"/>
      <c r="I75" s="804"/>
      <c r="J75" s="804"/>
      <c r="K75" s="804"/>
      <c r="L75" s="804"/>
      <c r="M75" s="804"/>
      <c r="N75" s="804"/>
      <c r="O75" s="804"/>
      <c r="P75" s="805"/>
      <c r="Q75" s="809">
        <v>1291</v>
      </c>
      <c r="R75" s="807"/>
      <c r="S75" s="807"/>
      <c r="T75" s="807"/>
      <c r="U75" s="808"/>
      <c r="V75" s="806">
        <v>1258</v>
      </c>
      <c r="W75" s="807"/>
      <c r="X75" s="807"/>
      <c r="Y75" s="807"/>
      <c r="Z75" s="808"/>
      <c r="AA75" s="806">
        <v>33</v>
      </c>
      <c r="AB75" s="807"/>
      <c r="AC75" s="807"/>
      <c r="AD75" s="807"/>
      <c r="AE75" s="808"/>
      <c r="AF75" s="806">
        <v>33</v>
      </c>
      <c r="AG75" s="807"/>
      <c r="AH75" s="807"/>
      <c r="AI75" s="807"/>
      <c r="AJ75" s="808"/>
      <c r="AK75" s="806">
        <v>95</v>
      </c>
      <c r="AL75" s="807"/>
      <c r="AM75" s="807"/>
      <c r="AN75" s="807"/>
      <c r="AO75" s="808"/>
      <c r="AP75" s="806"/>
      <c r="AQ75" s="807"/>
      <c r="AR75" s="807"/>
      <c r="AS75" s="807"/>
      <c r="AT75" s="808"/>
      <c r="AU75" s="806"/>
      <c r="AV75" s="807"/>
      <c r="AW75" s="807"/>
      <c r="AX75" s="807"/>
      <c r="AY75" s="808"/>
      <c r="AZ75" s="1075"/>
      <c r="BA75" s="1075"/>
      <c r="BB75" s="1075"/>
      <c r="BC75" s="1075"/>
      <c r="BD75" s="1076"/>
      <c r="BE75" s="267"/>
      <c r="BF75" s="267"/>
      <c r="BG75" s="267"/>
      <c r="BH75" s="267"/>
      <c r="BI75" s="267"/>
      <c r="BJ75" s="267"/>
      <c r="BK75" s="267"/>
      <c r="BL75" s="267"/>
      <c r="BM75" s="267"/>
      <c r="BN75" s="267"/>
      <c r="BO75" s="267"/>
      <c r="BP75" s="267"/>
      <c r="BQ75" s="264">
        <v>69</v>
      </c>
      <c r="BR75" s="269"/>
      <c r="BS75" s="1057"/>
      <c r="BT75" s="1058"/>
      <c r="BU75" s="1058"/>
      <c r="BV75" s="1058"/>
      <c r="BW75" s="1058"/>
      <c r="BX75" s="1058"/>
      <c r="BY75" s="1058"/>
      <c r="BZ75" s="1058"/>
      <c r="CA75" s="1058"/>
      <c r="CB75" s="1058"/>
      <c r="CC75" s="1058"/>
      <c r="CD75" s="1058"/>
      <c r="CE75" s="1058"/>
      <c r="CF75" s="1058"/>
      <c r="CG75" s="1059"/>
      <c r="CH75" s="1060"/>
      <c r="CI75" s="1061"/>
      <c r="CJ75" s="1061"/>
      <c r="CK75" s="1061"/>
      <c r="CL75" s="1062"/>
      <c r="CM75" s="1060"/>
      <c r="CN75" s="1061"/>
      <c r="CO75" s="1061"/>
      <c r="CP75" s="1061"/>
      <c r="CQ75" s="1062"/>
      <c r="CR75" s="1060"/>
      <c r="CS75" s="1061"/>
      <c r="CT75" s="1061"/>
      <c r="CU75" s="1061"/>
      <c r="CV75" s="1062"/>
      <c r="CW75" s="1060"/>
      <c r="CX75" s="1061"/>
      <c r="CY75" s="1061"/>
      <c r="CZ75" s="1061"/>
      <c r="DA75" s="1062"/>
      <c r="DB75" s="1060"/>
      <c r="DC75" s="1061"/>
      <c r="DD75" s="1061"/>
      <c r="DE75" s="1061"/>
      <c r="DF75" s="1062"/>
      <c r="DG75" s="1060"/>
      <c r="DH75" s="1061"/>
      <c r="DI75" s="1061"/>
      <c r="DJ75" s="1061"/>
      <c r="DK75" s="1062"/>
      <c r="DL75" s="1060"/>
      <c r="DM75" s="1061"/>
      <c r="DN75" s="1061"/>
      <c r="DO75" s="1061"/>
      <c r="DP75" s="1062"/>
      <c r="DQ75" s="1060"/>
      <c r="DR75" s="1061"/>
      <c r="DS75" s="1061"/>
      <c r="DT75" s="1061"/>
      <c r="DU75" s="1062"/>
      <c r="DV75" s="1045"/>
      <c r="DW75" s="1046"/>
      <c r="DX75" s="1046"/>
      <c r="DY75" s="1046"/>
      <c r="DZ75" s="1047"/>
      <c r="EA75" s="248"/>
    </row>
    <row r="76" spans="1:131" s="249" customFormat="1" ht="26.25" customHeight="1" x14ac:dyDescent="0.15">
      <c r="A76" s="263">
        <v>9</v>
      </c>
      <c r="B76" s="803" t="s">
        <v>592</v>
      </c>
      <c r="C76" s="804"/>
      <c r="D76" s="804"/>
      <c r="E76" s="804"/>
      <c r="F76" s="804"/>
      <c r="G76" s="804"/>
      <c r="H76" s="804"/>
      <c r="I76" s="804"/>
      <c r="J76" s="804"/>
      <c r="K76" s="804"/>
      <c r="L76" s="804"/>
      <c r="M76" s="804"/>
      <c r="N76" s="804"/>
      <c r="O76" s="804"/>
      <c r="P76" s="805"/>
      <c r="Q76" s="809">
        <v>600</v>
      </c>
      <c r="R76" s="807"/>
      <c r="S76" s="807"/>
      <c r="T76" s="807"/>
      <c r="U76" s="808"/>
      <c r="V76" s="806">
        <v>537</v>
      </c>
      <c r="W76" s="807"/>
      <c r="X76" s="807"/>
      <c r="Y76" s="807"/>
      <c r="Z76" s="808"/>
      <c r="AA76" s="806">
        <v>63</v>
      </c>
      <c r="AB76" s="807"/>
      <c r="AC76" s="807"/>
      <c r="AD76" s="807"/>
      <c r="AE76" s="808"/>
      <c r="AF76" s="806">
        <v>63</v>
      </c>
      <c r="AG76" s="807"/>
      <c r="AH76" s="807"/>
      <c r="AI76" s="807"/>
      <c r="AJ76" s="808"/>
      <c r="AK76" s="806">
        <v>127</v>
      </c>
      <c r="AL76" s="807"/>
      <c r="AM76" s="807"/>
      <c r="AN76" s="807"/>
      <c r="AO76" s="808"/>
      <c r="AP76" s="806"/>
      <c r="AQ76" s="807"/>
      <c r="AR76" s="807"/>
      <c r="AS76" s="807"/>
      <c r="AT76" s="808"/>
      <c r="AU76" s="806"/>
      <c r="AV76" s="807"/>
      <c r="AW76" s="807"/>
      <c r="AX76" s="807"/>
      <c r="AY76" s="808"/>
      <c r="AZ76" s="1075"/>
      <c r="BA76" s="1075"/>
      <c r="BB76" s="1075"/>
      <c r="BC76" s="1075"/>
      <c r="BD76" s="1076"/>
      <c r="BE76" s="267"/>
      <c r="BF76" s="267"/>
      <c r="BG76" s="267"/>
      <c r="BH76" s="267"/>
      <c r="BI76" s="267"/>
      <c r="BJ76" s="267"/>
      <c r="BK76" s="267"/>
      <c r="BL76" s="267"/>
      <c r="BM76" s="267"/>
      <c r="BN76" s="267"/>
      <c r="BO76" s="267"/>
      <c r="BP76" s="267"/>
      <c r="BQ76" s="264">
        <v>70</v>
      </c>
      <c r="BR76" s="269"/>
      <c r="BS76" s="1057"/>
      <c r="BT76" s="1058"/>
      <c r="BU76" s="1058"/>
      <c r="BV76" s="1058"/>
      <c r="BW76" s="1058"/>
      <c r="BX76" s="1058"/>
      <c r="BY76" s="1058"/>
      <c r="BZ76" s="1058"/>
      <c r="CA76" s="1058"/>
      <c r="CB76" s="1058"/>
      <c r="CC76" s="1058"/>
      <c r="CD76" s="1058"/>
      <c r="CE76" s="1058"/>
      <c r="CF76" s="1058"/>
      <c r="CG76" s="1059"/>
      <c r="CH76" s="1060"/>
      <c r="CI76" s="1061"/>
      <c r="CJ76" s="1061"/>
      <c r="CK76" s="1061"/>
      <c r="CL76" s="1062"/>
      <c r="CM76" s="1060"/>
      <c r="CN76" s="1061"/>
      <c r="CO76" s="1061"/>
      <c r="CP76" s="1061"/>
      <c r="CQ76" s="1062"/>
      <c r="CR76" s="1060"/>
      <c r="CS76" s="1061"/>
      <c r="CT76" s="1061"/>
      <c r="CU76" s="1061"/>
      <c r="CV76" s="1062"/>
      <c r="CW76" s="1060"/>
      <c r="CX76" s="1061"/>
      <c r="CY76" s="1061"/>
      <c r="CZ76" s="1061"/>
      <c r="DA76" s="1062"/>
      <c r="DB76" s="1060"/>
      <c r="DC76" s="1061"/>
      <c r="DD76" s="1061"/>
      <c r="DE76" s="1061"/>
      <c r="DF76" s="1062"/>
      <c r="DG76" s="1060"/>
      <c r="DH76" s="1061"/>
      <c r="DI76" s="1061"/>
      <c r="DJ76" s="1061"/>
      <c r="DK76" s="1062"/>
      <c r="DL76" s="1060"/>
      <c r="DM76" s="1061"/>
      <c r="DN76" s="1061"/>
      <c r="DO76" s="1061"/>
      <c r="DP76" s="1062"/>
      <c r="DQ76" s="1060"/>
      <c r="DR76" s="1061"/>
      <c r="DS76" s="1061"/>
      <c r="DT76" s="1061"/>
      <c r="DU76" s="1062"/>
      <c r="DV76" s="1045"/>
      <c r="DW76" s="1046"/>
      <c r="DX76" s="1046"/>
      <c r="DY76" s="1046"/>
      <c r="DZ76" s="1047"/>
      <c r="EA76" s="248"/>
    </row>
    <row r="77" spans="1:131" s="249" customFormat="1" ht="26.25" customHeight="1" x14ac:dyDescent="0.15">
      <c r="A77" s="263">
        <v>10</v>
      </c>
      <c r="B77" s="803" t="s">
        <v>593</v>
      </c>
      <c r="C77" s="804"/>
      <c r="D77" s="804"/>
      <c r="E77" s="804"/>
      <c r="F77" s="804"/>
      <c r="G77" s="804"/>
      <c r="H77" s="804"/>
      <c r="I77" s="804"/>
      <c r="J77" s="804"/>
      <c r="K77" s="804"/>
      <c r="L77" s="804"/>
      <c r="M77" s="804"/>
      <c r="N77" s="804"/>
      <c r="O77" s="804"/>
      <c r="P77" s="805"/>
      <c r="Q77" s="809">
        <v>296986</v>
      </c>
      <c r="R77" s="807"/>
      <c r="S77" s="807"/>
      <c r="T77" s="807"/>
      <c r="U77" s="808"/>
      <c r="V77" s="806">
        <v>274820</v>
      </c>
      <c r="W77" s="807"/>
      <c r="X77" s="807"/>
      <c r="Y77" s="807"/>
      <c r="Z77" s="808"/>
      <c r="AA77" s="806">
        <v>22166</v>
      </c>
      <c r="AB77" s="807"/>
      <c r="AC77" s="807"/>
      <c r="AD77" s="807"/>
      <c r="AE77" s="808"/>
      <c r="AF77" s="806">
        <v>22166</v>
      </c>
      <c r="AG77" s="807"/>
      <c r="AH77" s="807"/>
      <c r="AI77" s="807"/>
      <c r="AJ77" s="808"/>
      <c r="AK77" s="806">
        <v>255</v>
      </c>
      <c r="AL77" s="807"/>
      <c r="AM77" s="807"/>
      <c r="AN77" s="807"/>
      <c r="AO77" s="808"/>
      <c r="AP77" s="806"/>
      <c r="AQ77" s="807"/>
      <c r="AR77" s="807"/>
      <c r="AS77" s="807"/>
      <c r="AT77" s="808"/>
      <c r="AU77" s="806"/>
      <c r="AV77" s="807"/>
      <c r="AW77" s="807"/>
      <c r="AX77" s="807"/>
      <c r="AY77" s="808"/>
      <c r="AZ77" s="1075"/>
      <c r="BA77" s="1075"/>
      <c r="BB77" s="1075"/>
      <c r="BC77" s="1075"/>
      <c r="BD77" s="1076"/>
      <c r="BE77" s="267"/>
      <c r="BF77" s="267"/>
      <c r="BG77" s="267"/>
      <c r="BH77" s="267"/>
      <c r="BI77" s="267"/>
      <c r="BJ77" s="267"/>
      <c r="BK77" s="267"/>
      <c r="BL77" s="267"/>
      <c r="BM77" s="267"/>
      <c r="BN77" s="267"/>
      <c r="BO77" s="267"/>
      <c r="BP77" s="267"/>
      <c r="BQ77" s="264">
        <v>71</v>
      </c>
      <c r="BR77" s="269"/>
      <c r="BS77" s="1057"/>
      <c r="BT77" s="1058"/>
      <c r="BU77" s="1058"/>
      <c r="BV77" s="1058"/>
      <c r="BW77" s="1058"/>
      <c r="BX77" s="1058"/>
      <c r="BY77" s="1058"/>
      <c r="BZ77" s="1058"/>
      <c r="CA77" s="1058"/>
      <c r="CB77" s="1058"/>
      <c r="CC77" s="1058"/>
      <c r="CD77" s="1058"/>
      <c r="CE77" s="1058"/>
      <c r="CF77" s="1058"/>
      <c r="CG77" s="1059"/>
      <c r="CH77" s="1060"/>
      <c r="CI77" s="1061"/>
      <c r="CJ77" s="1061"/>
      <c r="CK77" s="1061"/>
      <c r="CL77" s="1062"/>
      <c r="CM77" s="1060"/>
      <c r="CN77" s="1061"/>
      <c r="CO77" s="1061"/>
      <c r="CP77" s="1061"/>
      <c r="CQ77" s="1062"/>
      <c r="CR77" s="1060"/>
      <c r="CS77" s="1061"/>
      <c r="CT77" s="1061"/>
      <c r="CU77" s="1061"/>
      <c r="CV77" s="1062"/>
      <c r="CW77" s="1060"/>
      <c r="CX77" s="1061"/>
      <c r="CY77" s="1061"/>
      <c r="CZ77" s="1061"/>
      <c r="DA77" s="1062"/>
      <c r="DB77" s="1060"/>
      <c r="DC77" s="1061"/>
      <c r="DD77" s="1061"/>
      <c r="DE77" s="1061"/>
      <c r="DF77" s="1062"/>
      <c r="DG77" s="1060"/>
      <c r="DH77" s="1061"/>
      <c r="DI77" s="1061"/>
      <c r="DJ77" s="1061"/>
      <c r="DK77" s="1062"/>
      <c r="DL77" s="1060"/>
      <c r="DM77" s="1061"/>
      <c r="DN77" s="1061"/>
      <c r="DO77" s="1061"/>
      <c r="DP77" s="1062"/>
      <c r="DQ77" s="1060"/>
      <c r="DR77" s="1061"/>
      <c r="DS77" s="1061"/>
      <c r="DT77" s="1061"/>
      <c r="DU77" s="1062"/>
      <c r="DV77" s="1045"/>
      <c r="DW77" s="1046"/>
      <c r="DX77" s="1046"/>
      <c r="DY77" s="1046"/>
      <c r="DZ77" s="1047"/>
      <c r="EA77" s="248"/>
    </row>
    <row r="78" spans="1:131" s="249" customFormat="1" ht="26.25" customHeight="1" x14ac:dyDescent="0.15">
      <c r="A78" s="263">
        <v>11</v>
      </c>
      <c r="B78" s="803" t="s">
        <v>591</v>
      </c>
      <c r="C78" s="804"/>
      <c r="D78" s="804"/>
      <c r="E78" s="804"/>
      <c r="F78" s="804"/>
      <c r="G78" s="804"/>
      <c r="H78" s="804"/>
      <c r="I78" s="804"/>
      <c r="J78" s="804"/>
      <c r="K78" s="804"/>
      <c r="L78" s="804"/>
      <c r="M78" s="804"/>
      <c r="N78" s="804"/>
      <c r="O78" s="804"/>
      <c r="P78" s="805"/>
      <c r="Q78" s="810">
        <v>195</v>
      </c>
      <c r="R78" s="811"/>
      <c r="S78" s="811"/>
      <c r="T78" s="811"/>
      <c r="U78" s="811"/>
      <c r="V78" s="811">
        <v>186</v>
      </c>
      <c r="W78" s="811"/>
      <c r="X78" s="811"/>
      <c r="Y78" s="811"/>
      <c r="Z78" s="811"/>
      <c r="AA78" s="811">
        <v>9</v>
      </c>
      <c r="AB78" s="811"/>
      <c r="AC78" s="811"/>
      <c r="AD78" s="811"/>
      <c r="AE78" s="811"/>
      <c r="AF78" s="811">
        <v>9</v>
      </c>
      <c r="AG78" s="811"/>
      <c r="AH78" s="811"/>
      <c r="AI78" s="811"/>
      <c r="AJ78" s="811"/>
      <c r="AK78" s="811" t="s">
        <v>510</v>
      </c>
      <c r="AL78" s="811"/>
      <c r="AM78" s="811"/>
      <c r="AN78" s="811"/>
      <c r="AO78" s="811"/>
      <c r="AP78" s="811"/>
      <c r="AQ78" s="811"/>
      <c r="AR78" s="811"/>
      <c r="AS78" s="811"/>
      <c r="AT78" s="811"/>
      <c r="AU78" s="811"/>
      <c r="AV78" s="811"/>
      <c r="AW78" s="811"/>
      <c r="AX78" s="811"/>
      <c r="AY78" s="811"/>
      <c r="AZ78" s="1075"/>
      <c r="BA78" s="1075"/>
      <c r="BB78" s="1075"/>
      <c r="BC78" s="1075"/>
      <c r="BD78" s="1076"/>
      <c r="BE78" s="267"/>
      <c r="BF78" s="267"/>
      <c r="BG78" s="267"/>
      <c r="BH78" s="267"/>
      <c r="BI78" s="267"/>
      <c r="BJ78" s="270"/>
      <c r="BK78" s="270"/>
      <c r="BL78" s="270"/>
      <c r="BM78" s="270"/>
      <c r="BN78" s="270"/>
      <c r="BO78" s="267"/>
      <c r="BP78" s="267"/>
      <c r="BQ78" s="264">
        <v>72</v>
      </c>
      <c r="BR78" s="269"/>
      <c r="BS78" s="1057"/>
      <c r="BT78" s="1058"/>
      <c r="BU78" s="1058"/>
      <c r="BV78" s="1058"/>
      <c r="BW78" s="1058"/>
      <c r="BX78" s="1058"/>
      <c r="BY78" s="1058"/>
      <c r="BZ78" s="1058"/>
      <c r="CA78" s="1058"/>
      <c r="CB78" s="1058"/>
      <c r="CC78" s="1058"/>
      <c r="CD78" s="1058"/>
      <c r="CE78" s="1058"/>
      <c r="CF78" s="1058"/>
      <c r="CG78" s="1059"/>
      <c r="CH78" s="1060"/>
      <c r="CI78" s="1061"/>
      <c r="CJ78" s="1061"/>
      <c r="CK78" s="1061"/>
      <c r="CL78" s="1062"/>
      <c r="CM78" s="1060"/>
      <c r="CN78" s="1061"/>
      <c r="CO78" s="1061"/>
      <c r="CP78" s="1061"/>
      <c r="CQ78" s="1062"/>
      <c r="CR78" s="1060"/>
      <c r="CS78" s="1061"/>
      <c r="CT78" s="1061"/>
      <c r="CU78" s="1061"/>
      <c r="CV78" s="1062"/>
      <c r="CW78" s="1060"/>
      <c r="CX78" s="1061"/>
      <c r="CY78" s="1061"/>
      <c r="CZ78" s="1061"/>
      <c r="DA78" s="1062"/>
      <c r="DB78" s="1060"/>
      <c r="DC78" s="1061"/>
      <c r="DD78" s="1061"/>
      <c r="DE78" s="1061"/>
      <c r="DF78" s="1062"/>
      <c r="DG78" s="1060"/>
      <c r="DH78" s="1061"/>
      <c r="DI78" s="1061"/>
      <c r="DJ78" s="1061"/>
      <c r="DK78" s="1062"/>
      <c r="DL78" s="1060"/>
      <c r="DM78" s="1061"/>
      <c r="DN78" s="1061"/>
      <c r="DO78" s="1061"/>
      <c r="DP78" s="1062"/>
      <c r="DQ78" s="1060"/>
      <c r="DR78" s="1061"/>
      <c r="DS78" s="1061"/>
      <c r="DT78" s="1061"/>
      <c r="DU78" s="1062"/>
      <c r="DV78" s="1045"/>
      <c r="DW78" s="1046"/>
      <c r="DX78" s="1046"/>
      <c r="DY78" s="1046"/>
      <c r="DZ78" s="1047"/>
      <c r="EA78" s="248"/>
    </row>
    <row r="79" spans="1:131" s="249" customFormat="1" ht="26.25" customHeight="1" x14ac:dyDescent="0.15">
      <c r="A79" s="263">
        <v>12</v>
      </c>
      <c r="B79" s="803" t="s">
        <v>594</v>
      </c>
      <c r="C79" s="804"/>
      <c r="D79" s="804"/>
      <c r="E79" s="804"/>
      <c r="F79" s="804"/>
      <c r="G79" s="804"/>
      <c r="H79" s="804"/>
      <c r="I79" s="804"/>
      <c r="J79" s="804"/>
      <c r="K79" s="804"/>
      <c r="L79" s="804"/>
      <c r="M79" s="804"/>
      <c r="N79" s="804"/>
      <c r="O79" s="804"/>
      <c r="P79" s="805"/>
      <c r="Q79" s="810">
        <v>320</v>
      </c>
      <c r="R79" s="811"/>
      <c r="S79" s="811"/>
      <c r="T79" s="811"/>
      <c r="U79" s="811"/>
      <c r="V79" s="811">
        <v>186</v>
      </c>
      <c r="W79" s="811"/>
      <c r="X79" s="811"/>
      <c r="Y79" s="811"/>
      <c r="Z79" s="811"/>
      <c r="AA79" s="811">
        <v>134</v>
      </c>
      <c r="AB79" s="811"/>
      <c r="AC79" s="811"/>
      <c r="AD79" s="811"/>
      <c r="AE79" s="811"/>
      <c r="AF79" s="811">
        <v>134</v>
      </c>
      <c r="AG79" s="811"/>
      <c r="AH79" s="811"/>
      <c r="AI79" s="811"/>
      <c r="AJ79" s="811"/>
      <c r="AK79" s="811">
        <v>4</v>
      </c>
      <c r="AL79" s="811"/>
      <c r="AM79" s="811"/>
      <c r="AN79" s="811"/>
      <c r="AO79" s="811"/>
      <c r="AP79" s="811"/>
      <c r="AQ79" s="811"/>
      <c r="AR79" s="811"/>
      <c r="AS79" s="811"/>
      <c r="AT79" s="811"/>
      <c r="AU79" s="811"/>
      <c r="AV79" s="811"/>
      <c r="AW79" s="811"/>
      <c r="AX79" s="811"/>
      <c r="AY79" s="811"/>
      <c r="AZ79" s="1075"/>
      <c r="BA79" s="1075"/>
      <c r="BB79" s="1075"/>
      <c r="BC79" s="1075"/>
      <c r="BD79" s="1076"/>
      <c r="BE79" s="267"/>
      <c r="BF79" s="267"/>
      <c r="BG79" s="267"/>
      <c r="BH79" s="267"/>
      <c r="BI79" s="267"/>
      <c r="BJ79" s="270"/>
      <c r="BK79" s="270"/>
      <c r="BL79" s="270"/>
      <c r="BM79" s="270"/>
      <c r="BN79" s="270"/>
      <c r="BO79" s="267"/>
      <c r="BP79" s="267"/>
      <c r="BQ79" s="264">
        <v>73</v>
      </c>
      <c r="BR79" s="269"/>
      <c r="BS79" s="1057"/>
      <c r="BT79" s="1058"/>
      <c r="BU79" s="1058"/>
      <c r="BV79" s="1058"/>
      <c r="BW79" s="1058"/>
      <c r="BX79" s="1058"/>
      <c r="BY79" s="1058"/>
      <c r="BZ79" s="1058"/>
      <c r="CA79" s="1058"/>
      <c r="CB79" s="1058"/>
      <c r="CC79" s="1058"/>
      <c r="CD79" s="1058"/>
      <c r="CE79" s="1058"/>
      <c r="CF79" s="1058"/>
      <c r="CG79" s="1059"/>
      <c r="CH79" s="1060"/>
      <c r="CI79" s="1061"/>
      <c r="CJ79" s="1061"/>
      <c r="CK79" s="1061"/>
      <c r="CL79" s="1062"/>
      <c r="CM79" s="1060"/>
      <c r="CN79" s="1061"/>
      <c r="CO79" s="1061"/>
      <c r="CP79" s="1061"/>
      <c r="CQ79" s="1062"/>
      <c r="CR79" s="1060"/>
      <c r="CS79" s="1061"/>
      <c r="CT79" s="1061"/>
      <c r="CU79" s="1061"/>
      <c r="CV79" s="1062"/>
      <c r="CW79" s="1060"/>
      <c r="CX79" s="1061"/>
      <c r="CY79" s="1061"/>
      <c r="CZ79" s="1061"/>
      <c r="DA79" s="1062"/>
      <c r="DB79" s="1060"/>
      <c r="DC79" s="1061"/>
      <c r="DD79" s="1061"/>
      <c r="DE79" s="1061"/>
      <c r="DF79" s="1062"/>
      <c r="DG79" s="1060"/>
      <c r="DH79" s="1061"/>
      <c r="DI79" s="1061"/>
      <c r="DJ79" s="1061"/>
      <c r="DK79" s="1062"/>
      <c r="DL79" s="1060"/>
      <c r="DM79" s="1061"/>
      <c r="DN79" s="1061"/>
      <c r="DO79" s="1061"/>
      <c r="DP79" s="1062"/>
      <c r="DQ79" s="1060"/>
      <c r="DR79" s="1061"/>
      <c r="DS79" s="1061"/>
      <c r="DT79" s="1061"/>
      <c r="DU79" s="1062"/>
      <c r="DV79" s="1045"/>
      <c r="DW79" s="1046"/>
      <c r="DX79" s="1046"/>
      <c r="DY79" s="1046"/>
      <c r="DZ79" s="1047"/>
      <c r="EA79" s="248"/>
    </row>
    <row r="80" spans="1:131" s="249" customFormat="1" ht="26.25" customHeight="1" x14ac:dyDescent="0.15">
      <c r="A80" s="263">
        <v>13</v>
      </c>
      <c r="B80" s="803"/>
      <c r="C80" s="804"/>
      <c r="D80" s="804"/>
      <c r="E80" s="804"/>
      <c r="F80" s="804"/>
      <c r="G80" s="804"/>
      <c r="H80" s="804"/>
      <c r="I80" s="804"/>
      <c r="J80" s="804"/>
      <c r="K80" s="804"/>
      <c r="L80" s="804"/>
      <c r="M80" s="804"/>
      <c r="N80" s="804"/>
      <c r="O80" s="804"/>
      <c r="P80" s="805"/>
      <c r="Q80" s="810"/>
      <c r="R80" s="811"/>
      <c r="S80" s="811"/>
      <c r="T80" s="811"/>
      <c r="U80" s="811"/>
      <c r="V80" s="811"/>
      <c r="W80" s="811"/>
      <c r="X80" s="811"/>
      <c r="Y80" s="811"/>
      <c r="Z80" s="811"/>
      <c r="AA80" s="811"/>
      <c r="AB80" s="811"/>
      <c r="AC80" s="811"/>
      <c r="AD80" s="811"/>
      <c r="AE80" s="811"/>
      <c r="AF80" s="811"/>
      <c r="AG80" s="811"/>
      <c r="AH80" s="811"/>
      <c r="AI80" s="811"/>
      <c r="AJ80" s="811"/>
      <c r="AK80" s="811"/>
      <c r="AL80" s="811"/>
      <c r="AM80" s="811"/>
      <c r="AN80" s="811"/>
      <c r="AO80" s="811"/>
      <c r="AP80" s="811"/>
      <c r="AQ80" s="811"/>
      <c r="AR80" s="811"/>
      <c r="AS80" s="811"/>
      <c r="AT80" s="811"/>
      <c r="AU80" s="811"/>
      <c r="AV80" s="811"/>
      <c r="AW80" s="811"/>
      <c r="AX80" s="811"/>
      <c r="AY80" s="811"/>
      <c r="AZ80" s="1075"/>
      <c r="BA80" s="1075"/>
      <c r="BB80" s="1075"/>
      <c r="BC80" s="1075"/>
      <c r="BD80" s="1076"/>
      <c r="BE80" s="267"/>
      <c r="BF80" s="267"/>
      <c r="BG80" s="267"/>
      <c r="BH80" s="267"/>
      <c r="BI80" s="267"/>
      <c r="BJ80" s="267"/>
      <c r="BK80" s="267"/>
      <c r="BL80" s="267"/>
      <c r="BM80" s="267"/>
      <c r="BN80" s="267"/>
      <c r="BO80" s="267"/>
      <c r="BP80" s="267"/>
      <c r="BQ80" s="264">
        <v>74</v>
      </c>
      <c r="BR80" s="269"/>
      <c r="BS80" s="1057"/>
      <c r="BT80" s="1058"/>
      <c r="BU80" s="1058"/>
      <c r="BV80" s="1058"/>
      <c r="BW80" s="1058"/>
      <c r="BX80" s="1058"/>
      <c r="BY80" s="1058"/>
      <c r="BZ80" s="1058"/>
      <c r="CA80" s="1058"/>
      <c r="CB80" s="1058"/>
      <c r="CC80" s="1058"/>
      <c r="CD80" s="1058"/>
      <c r="CE80" s="1058"/>
      <c r="CF80" s="1058"/>
      <c r="CG80" s="1059"/>
      <c r="CH80" s="1060"/>
      <c r="CI80" s="1061"/>
      <c r="CJ80" s="1061"/>
      <c r="CK80" s="1061"/>
      <c r="CL80" s="1062"/>
      <c r="CM80" s="1060"/>
      <c r="CN80" s="1061"/>
      <c r="CO80" s="1061"/>
      <c r="CP80" s="1061"/>
      <c r="CQ80" s="1062"/>
      <c r="CR80" s="1060"/>
      <c r="CS80" s="1061"/>
      <c r="CT80" s="1061"/>
      <c r="CU80" s="1061"/>
      <c r="CV80" s="1062"/>
      <c r="CW80" s="1060"/>
      <c r="CX80" s="1061"/>
      <c r="CY80" s="1061"/>
      <c r="CZ80" s="1061"/>
      <c r="DA80" s="1062"/>
      <c r="DB80" s="1060"/>
      <c r="DC80" s="1061"/>
      <c r="DD80" s="1061"/>
      <c r="DE80" s="1061"/>
      <c r="DF80" s="1062"/>
      <c r="DG80" s="1060"/>
      <c r="DH80" s="1061"/>
      <c r="DI80" s="1061"/>
      <c r="DJ80" s="1061"/>
      <c r="DK80" s="1062"/>
      <c r="DL80" s="1060"/>
      <c r="DM80" s="1061"/>
      <c r="DN80" s="1061"/>
      <c r="DO80" s="1061"/>
      <c r="DP80" s="1062"/>
      <c r="DQ80" s="1060"/>
      <c r="DR80" s="1061"/>
      <c r="DS80" s="1061"/>
      <c r="DT80" s="1061"/>
      <c r="DU80" s="1062"/>
      <c r="DV80" s="1045"/>
      <c r="DW80" s="1046"/>
      <c r="DX80" s="1046"/>
      <c r="DY80" s="1046"/>
      <c r="DZ80" s="1047"/>
      <c r="EA80" s="248"/>
    </row>
    <row r="81" spans="1:131" s="249" customFormat="1" ht="26.25" customHeight="1" x14ac:dyDescent="0.15">
      <c r="A81" s="263">
        <v>14</v>
      </c>
      <c r="B81" s="803"/>
      <c r="C81" s="804"/>
      <c r="D81" s="804"/>
      <c r="E81" s="804"/>
      <c r="F81" s="804"/>
      <c r="G81" s="804"/>
      <c r="H81" s="804"/>
      <c r="I81" s="804"/>
      <c r="J81" s="804"/>
      <c r="K81" s="804"/>
      <c r="L81" s="804"/>
      <c r="M81" s="804"/>
      <c r="N81" s="804"/>
      <c r="O81" s="804"/>
      <c r="P81" s="805"/>
      <c r="Q81" s="810"/>
      <c r="R81" s="811"/>
      <c r="S81" s="811"/>
      <c r="T81" s="811"/>
      <c r="U81" s="811"/>
      <c r="V81" s="811"/>
      <c r="W81" s="811"/>
      <c r="X81" s="811"/>
      <c r="Y81" s="811"/>
      <c r="Z81" s="811"/>
      <c r="AA81" s="811"/>
      <c r="AB81" s="811"/>
      <c r="AC81" s="811"/>
      <c r="AD81" s="811"/>
      <c r="AE81" s="811"/>
      <c r="AF81" s="811"/>
      <c r="AG81" s="811"/>
      <c r="AH81" s="811"/>
      <c r="AI81" s="811"/>
      <c r="AJ81" s="811"/>
      <c r="AK81" s="811"/>
      <c r="AL81" s="811"/>
      <c r="AM81" s="811"/>
      <c r="AN81" s="811"/>
      <c r="AO81" s="811"/>
      <c r="AP81" s="811"/>
      <c r="AQ81" s="811"/>
      <c r="AR81" s="811"/>
      <c r="AS81" s="811"/>
      <c r="AT81" s="811"/>
      <c r="AU81" s="811"/>
      <c r="AV81" s="811"/>
      <c r="AW81" s="811"/>
      <c r="AX81" s="811"/>
      <c r="AY81" s="811"/>
      <c r="AZ81" s="1075"/>
      <c r="BA81" s="1075"/>
      <c r="BB81" s="1075"/>
      <c r="BC81" s="1075"/>
      <c r="BD81" s="1076"/>
      <c r="BE81" s="267"/>
      <c r="BF81" s="267"/>
      <c r="BG81" s="267"/>
      <c r="BH81" s="267"/>
      <c r="BI81" s="267"/>
      <c r="BJ81" s="267"/>
      <c r="BK81" s="267"/>
      <c r="BL81" s="267"/>
      <c r="BM81" s="267"/>
      <c r="BN81" s="267"/>
      <c r="BO81" s="267"/>
      <c r="BP81" s="267"/>
      <c r="BQ81" s="264">
        <v>75</v>
      </c>
      <c r="BR81" s="269"/>
      <c r="BS81" s="1057"/>
      <c r="BT81" s="1058"/>
      <c r="BU81" s="1058"/>
      <c r="BV81" s="1058"/>
      <c r="BW81" s="1058"/>
      <c r="BX81" s="1058"/>
      <c r="BY81" s="1058"/>
      <c r="BZ81" s="1058"/>
      <c r="CA81" s="1058"/>
      <c r="CB81" s="1058"/>
      <c r="CC81" s="1058"/>
      <c r="CD81" s="1058"/>
      <c r="CE81" s="1058"/>
      <c r="CF81" s="1058"/>
      <c r="CG81" s="1059"/>
      <c r="CH81" s="1060"/>
      <c r="CI81" s="1061"/>
      <c r="CJ81" s="1061"/>
      <c r="CK81" s="1061"/>
      <c r="CL81" s="1062"/>
      <c r="CM81" s="1060"/>
      <c r="CN81" s="1061"/>
      <c r="CO81" s="1061"/>
      <c r="CP81" s="1061"/>
      <c r="CQ81" s="1062"/>
      <c r="CR81" s="1060"/>
      <c r="CS81" s="1061"/>
      <c r="CT81" s="1061"/>
      <c r="CU81" s="1061"/>
      <c r="CV81" s="1062"/>
      <c r="CW81" s="1060"/>
      <c r="CX81" s="1061"/>
      <c r="CY81" s="1061"/>
      <c r="CZ81" s="1061"/>
      <c r="DA81" s="1062"/>
      <c r="DB81" s="1060"/>
      <c r="DC81" s="1061"/>
      <c r="DD81" s="1061"/>
      <c r="DE81" s="1061"/>
      <c r="DF81" s="1062"/>
      <c r="DG81" s="1060"/>
      <c r="DH81" s="1061"/>
      <c r="DI81" s="1061"/>
      <c r="DJ81" s="1061"/>
      <c r="DK81" s="1062"/>
      <c r="DL81" s="1060"/>
      <c r="DM81" s="1061"/>
      <c r="DN81" s="1061"/>
      <c r="DO81" s="1061"/>
      <c r="DP81" s="1062"/>
      <c r="DQ81" s="1060"/>
      <c r="DR81" s="1061"/>
      <c r="DS81" s="1061"/>
      <c r="DT81" s="1061"/>
      <c r="DU81" s="1062"/>
      <c r="DV81" s="1045"/>
      <c r="DW81" s="1046"/>
      <c r="DX81" s="1046"/>
      <c r="DY81" s="1046"/>
      <c r="DZ81" s="1047"/>
      <c r="EA81" s="248"/>
    </row>
    <row r="82" spans="1:131" s="249" customFormat="1" ht="26.25" customHeight="1" x14ac:dyDescent="0.15">
      <c r="A82" s="263">
        <v>15</v>
      </c>
      <c r="B82" s="803"/>
      <c r="C82" s="804"/>
      <c r="D82" s="804"/>
      <c r="E82" s="804"/>
      <c r="F82" s="804"/>
      <c r="G82" s="804"/>
      <c r="H82" s="804"/>
      <c r="I82" s="804"/>
      <c r="J82" s="804"/>
      <c r="K82" s="804"/>
      <c r="L82" s="804"/>
      <c r="M82" s="804"/>
      <c r="N82" s="804"/>
      <c r="O82" s="804"/>
      <c r="P82" s="805"/>
      <c r="Q82" s="810"/>
      <c r="R82" s="811"/>
      <c r="S82" s="811"/>
      <c r="T82" s="811"/>
      <c r="U82" s="811"/>
      <c r="V82" s="811"/>
      <c r="W82" s="811"/>
      <c r="X82" s="811"/>
      <c r="Y82" s="811"/>
      <c r="Z82" s="811"/>
      <c r="AA82" s="811"/>
      <c r="AB82" s="811"/>
      <c r="AC82" s="811"/>
      <c r="AD82" s="811"/>
      <c r="AE82" s="811"/>
      <c r="AF82" s="811"/>
      <c r="AG82" s="811"/>
      <c r="AH82" s="811"/>
      <c r="AI82" s="811"/>
      <c r="AJ82" s="811"/>
      <c r="AK82" s="811"/>
      <c r="AL82" s="811"/>
      <c r="AM82" s="811"/>
      <c r="AN82" s="811"/>
      <c r="AO82" s="811"/>
      <c r="AP82" s="811"/>
      <c r="AQ82" s="811"/>
      <c r="AR82" s="811"/>
      <c r="AS82" s="811"/>
      <c r="AT82" s="811"/>
      <c r="AU82" s="811"/>
      <c r="AV82" s="811"/>
      <c r="AW82" s="811"/>
      <c r="AX82" s="811"/>
      <c r="AY82" s="811"/>
      <c r="AZ82" s="1075"/>
      <c r="BA82" s="1075"/>
      <c r="BB82" s="1075"/>
      <c r="BC82" s="1075"/>
      <c r="BD82" s="1076"/>
      <c r="BE82" s="267"/>
      <c r="BF82" s="267"/>
      <c r="BG82" s="267"/>
      <c r="BH82" s="267"/>
      <c r="BI82" s="267"/>
      <c r="BJ82" s="267"/>
      <c r="BK82" s="267"/>
      <c r="BL82" s="267"/>
      <c r="BM82" s="267"/>
      <c r="BN82" s="267"/>
      <c r="BO82" s="267"/>
      <c r="BP82" s="267"/>
      <c r="BQ82" s="264">
        <v>76</v>
      </c>
      <c r="BR82" s="269"/>
      <c r="BS82" s="1057"/>
      <c r="BT82" s="1058"/>
      <c r="BU82" s="1058"/>
      <c r="BV82" s="1058"/>
      <c r="BW82" s="1058"/>
      <c r="BX82" s="1058"/>
      <c r="BY82" s="1058"/>
      <c r="BZ82" s="1058"/>
      <c r="CA82" s="1058"/>
      <c r="CB82" s="1058"/>
      <c r="CC82" s="1058"/>
      <c r="CD82" s="1058"/>
      <c r="CE82" s="1058"/>
      <c r="CF82" s="1058"/>
      <c r="CG82" s="1059"/>
      <c r="CH82" s="1060"/>
      <c r="CI82" s="1061"/>
      <c r="CJ82" s="1061"/>
      <c r="CK82" s="1061"/>
      <c r="CL82" s="1062"/>
      <c r="CM82" s="1060"/>
      <c r="CN82" s="1061"/>
      <c r="CO82" s="1061"/>
      <c r="CP82" s="1061"/>
      <c r="CQ82" s="1062"/>
      <c r="CR82" s="1060"/>
      <c r="CS82" s="1061"/>
      <c r="CT82" s="1061"/>
      <c r="CU82" s="1061"/>
      <c r="CV82" s="1062"/>
      <c r="CW82" s="1060"/>
      <c r="CX82" s="1061"/>
      <c r="CY82" s="1061"/>
      <c r="CZ82" s="1061"/>
      <c r="DA82" s="1062"/>
      <c r="DB82" s="1060"/>
      <c r="DC82" s="1061"/>
      <c r="DD82" s="1061"/>
      <c r="DE82" s="1061"/>
      <c r="DF82" s="1062"/>
      <c r="DG82" s="1060"/>
      <c r="DH82" s="1061"/>
      <c r="DI82" s="1061"/>
      <c r="DJ82" s="1061"/>
      <c r="DK82" s="1062"/>
      <c r="DL82" s="1060"/>
      <c r="DM82" s="1061"/>
      <c r="DN82" s="1061"/>
      <c r="DO82" s="1061"/>
      <c r="DP82" s="1062"/>
      <c r="DQ82" s="1060"/>
      <c r="DR82" s="1061"/>
      <c r="DS82" s="1061"/>
      <c r="DT82" s="1061"/>
      <c r="DU82" s="1062"/>
      <c r="DV82" s="1045"/>
      <c r="DW82" s="1046"/>
      <c r="DX82" s="1046"/>
      <c r="DY82" s="1046"/>
      <c r="DZ82" s="1047"/>
      <c r="EA82" s="248"/>
    </row>
    <row r="83" spans="1:131" s="249" customFormat="1" ht="26.25" customHeight="1" x14ac:dyDescent="0.15">
      <c r="A83" s="263">
        <v>16</v>
      </c>
      <c r="B83" s="803"/>
      <c r="C83" s="804"/>
      <c r="D83" s="804"/>
      <c r="E83" s="804"/>
      <c r="F83" s="804"/>
      <c r="G83" s="804"/>
      <c r="H83" s="804"/>
      <c r="I83" s="804"/>
      <c r="J83" s="804"/>
      <c r="K83" s="804"/>
      <c r="L83" s="804"/>
      <c r="M83" s="804"/>
      <c r="N83" s="804"/>
      <c r="O83" s="804"/>
      <c r="P83" s="805"/>
      <c r="Q83" s="810"/>
      <c r="R83" s="811"/>
      <c r="S83" s="811"/>
      <c r="T83" s="811"/>
      <c r="U83" s="811"/>
      <c r="V83" s="811"/>
      <c r="W83" s="811"/>
      <c r="X83" s="811"/>
      <c r="Y83" s="811"/>
      <c r="Z83" s="811"/>
      <c r="AA83" s="811"/>
      <c r="AB83" s="811"/>
      <c r="AC83" s="811"/>
      <c r="AD83" s="811"/>
      <c r="AE83" s="811"/>
      <c r="AF83" s="811"/>
      <c r="AG83" s="811"/>
      <c r="AH83" s="811"/>
      <c r="AI83" s="811"/>
      <c r="AJ83" s="811"/>
      <c r="AK83" s="811"/>
      <c r="AL83" s="811"/>
      <c r="AM83" s="811"/>
      <c r="AN83" s="811"/>
      <c r="AO83" s="811"/>
      <c r="AP83" s="811"/>
      <c r="AQ83" s="811"/>
      <c r="AR83" s="811"/>
      <c r="AS83" s="811"/>
      <c r="AT83" s="811"/>
      <c r="AU83" s="811"/>
      <c r="AV83" s="811"/>
      <c r="AW83" s="811"/>
      <c r="AX83" s="811"/>
      <c r="AY83" s="811"/>
      <c r="AZ83" s="1075"/>
      <c r="BA83" s="1075"/>
      <c r="BB83" s="1075"/>
      <c r="BC83" s="1075"/>
      <c r="BD83" s="1076"/>
      <c r="BE83" s="267"/>
      <c r="BF83" s="267"/>
      <c r="BG83" s="267"/>
      <c r="BH83" s="267"/>
      <c r="BI83" s="267"/>
      <c r="BJ83" s="267"/>
      <c r="BK83" s="267"/>
      <c r="BL83" s="267"/>
      <c r="BM83" s="267"/>
      <c r="BN83" s="267"/>
      <c r="BO83" s="267"/>
      <c r="BP83" s="267"/>
      <c r="BQ83" s="264">
        <v>77</v>
      </c>
      <c r="BR83" s="269"/>
      <c r="BS83" s="1057"/>
      <c r="BT83" s="1058"/>
      <c r="BU83" s="1058"/>
      <c r="BV83" s="1058"/>
      <c r="BW83" s="1058"/>
      <c r="BX83" s="1058"/>
      <c r="BY83" s="1058"/>
      <c r="BZ83" s="1058"/>
      <c r="CA83" s="1058"/>
      <c r="CB83" s="1058"/>
      <c r="CC83" s="1058"/>
      <c r="CD83" s="1058"/>
      <c r="CE83" s="1058"/>
      <c r="CF83" s="1058"/>
      <c r="CG83" s="1059"/>
      <c r="CH83" s="1060"/>
      <c r="CI83" s="1061"/>
      <c r="CJ83" s="1061"/>
      <c r="CK83" s="1061"/>
      <c r="CL83" s="1062"/>
      <c r="CM83" s="1060"/>
      <c r="CN83" s="1061"/>
      <c r="CO83" s="1061"/>
      <c r="CP83" s="1061"/>
      <c r="CQ83" s="1062"/>
      <c r="CR83" s="1060"/>
      <c r="CS83" s="1061"/>
      <c r="CT83" s="1061"/>
      <c r="CU83" s="1061"/>
      <c r="CV83" s="1062"/>
      <c r="CW83" s="1060"/>
      <c r="CX83" s="1061"/>
      <c r="CY83" s="1061"/>
      <c r="CZ83" s="1061"/>
      <c r="DA83" s="1062"/>
      <c r="DB83" s="1060"/>
      <c r="DC83" s="1061"/>
      <c r="DD83" s="1061"/>
      <c r="DE83" s="1061"/>
      <c r="DF83" s="1062"/>
      <c r="DG83" s="1060"/>
      <c r="DH83" s="1061"/>
      <c r="DI83" s="1061"/>
      <c r="DJ83" s="1061"/>
      <c r="DK83" s="1062"/>
      <c r="DL83" s="1060"/>
      <c r="DM83" s="1061"/>
      <c r="DN83" s="1061"/>
      <c r="DO83" s="1061"/>
      <c r="DP83" s="1062"/>
      <c r="DQ83" s="1060"/>
      <c r="DR83" s="1061"/>
      <c r="DS83" s="1061"/>
      <c r="DT83" s="1061"/>
      <c r="DU83" s="1062"/>
      <c r="DV83" s="1045"/>
      <c r="DW83" s="1046"/>
      <c r="DX83" s="1046"/>
      <c r="DY83" s="1046"/>
      <c r="DZ83" s="1047"/>
      <c r="EA83" s="248"/>
    </row>
    <row r="84" spans="1:131" s="249" customFormat="1" ht="26.25" customHeight="1" x14ac:dyDescent="0.15">
      <c r="A84" s="263">
        <v>17</v>
      </c>
      <c r="B84" s="803"/>
      <c r="C84" s="804"/>
      <c r="D84" s="804"/>
      <c r="E84" s="804"/>
      <c r="F84" s="804"/>
      <c r="G84" s="804"/>
      <c r="H84" s="804"/>
      <c r="I84" s="804"/>
      <c r="J84" s="804"/>
      <c r="K84" s="804"/>
      <c r="L84" s="804"/>
      <c r="M84" s="804"/>
      <c r="N84" s="804"/>
      <c r="O84" s="804"/>
      <c r="P84" s="805"/>
      <c r="Q84" s="810"/>
      <c r="R84" s="811"/>
      <c r="S84" s="811"/>
      <c r="T84" s="811"/>
      <c r="U84" s="811"/>
      <c r="V84" s="811"/>
      <c r="W84" s="811"/>
      <c r="X84" s="811"/>
      <c r="Y84" s="811"/>
      <c r="Z84" s="811"/>
      <c r="AA84" s="811"/>
      <c r="AB84" s="811"/>
      <c r="AC84" s="811"/>
      <c r="AD84" s="811"/>
      <c r="AE84" s="811"/>
      <c r="AF84" s="811"/>
      <c r="AG84" s="811"/>
      <c r="AH84" s="811"/>
      <c r="AI84" s="811"/>
      <c r="AJ84" s="811"/>
      <c r="AK84" s="811"/>
      <c r="AL84" s="811"/>
      <c r="AM84" s="811"/>
      <c r="AN84" s="811"/>
      <c r="AO84" s="811"/>
      <c r="AP84" s="811"/>
      <c r="AQ84" s="811"/>
      <c r="AR84" s="811"/>
      <c r="AS84" s="811"/>
      <c r="AT84" s="811"/>
      <c r="AU84" s="811"/>
      <c r="AV84" s="811"/>
      <c r="AW84" s="811"/>
      <c r="AX84" s="811"/>
      <c r="AY84" s="811"/>
      <c r="AZ84" s="1075"/>
      <c r="BA84" s="1075"/>
      <c r="BB84" s="1075"/>
      <c r="BC84" s="1075"/>
      <c r="BD84" s="1076"/>
      <c r="BE84" s="267"/>
      <c r="BF84" s="267"/>
      <c r="BG84" s="267"/>
      <c r="BH84" s="267"/>
      <c r="BI84" s="267"/>
      <c r="BJ84" s="267"/>
      <c r="BK84" s="267"/>
      <c r="BL84" s="267"/>
      <c r="BM84" s="267"/>
      <c r="BN84" s="267"/>
      <c r="BO84" s="267"/>
      <c r="BP84" s="267"/>
      <c r="BQ84" s="264">
        <v>78</v>
      </c>
      <c r="BR84" s="269"/>
      <c r="BS84" s="1057"/>
      <c r="BT84" s="1058"/>
      <c r="BU84" s="1058"/>
      <c r="BV84" s="1058"/>
      <c r="BW84" s="1058"/>
      <c r="BX84" s="1058"/>
      <c r="BY84" s="1058"/>
      <c r="BZ84" s="1058"/>
      <c r="CA84" s="1058"/>
      <c r="CB84" s="1058"/>
      <c r="CC84" s="1058"/>
      <c r="CD84" s="1058"/>
      <c r="CE84" s="1058"/>
      <c r="CF84" s="1058"/>
      <c r="CG84" s="1059"/>
      <c r="CH84" s="1060"/>
      <c r="CI84" s="1061"/>
      <c r="CJ84" s="1061"/>
      <c r="CK84" s="1061"/>
      <c r="CL84" s="1062"/>
      <c r="CM84" s="1060"/>
      <c r="CN84" s="1061"/>
      <c r="CO84" s="1061"/>
      <c r="CP84" s="1061"/>
      <c r="CQ84" s="1062"/>
      <c r="CR84" s="1060"/>
      <c r="CS84" s="1061"/>
      <c r="CT84" s="1061"/>
      <c r="CU84" s="1061"/>
      <c r="CV84" s="1062"/>
      <c r="CW84" s="1060"/>
      <c r="CX84" s="1061"/>
      <c r="CY84" s="1061"/>
      <c r="CZ84" s="1061"/>
      <c r="DA84" s="1062"/>
      <c r="DB84" s="1060"/>
      <c r="DC84" s="1061"/>
      <c r="DD84" s="1061"/>
      <c r="DE84" s="1061"/>
      <c r="DF84" s="1062"/>
      <c r="DG84" s="1060"/>
      <c r="DH84" s="1061"/>
      <c r="DI84" s="1061"/>
      <c r="DJ84" s="1061"/>
      <c r="DK84" s="1062"/>
      <c r="DL84" s="1060"/>
      <c r="DM84" s="1061"/>
      <c r="DN84" s="1061"/>
      <c r="DO84" s="1061"/>
      <c r="DP84" s="1062"/>
      <c r="DQ84" s="1060"/>
      <c r="DR84" s="1061"/>
      <c r="DS84" s="1061"/>
      <c r="DT84" s="1061"/>
      <c r="DU84" s="1062"/>
      <c r="DV84" s="1045"/>
      <c r="DW84" s="1046"/>
      <c r="DX84" s="1046"/>
      <c r="DY84" s="1046"/>
      <c r="DZ84" s="1047"/>
      <c r="EA84" s="248"/>
    </row>
    <row r="85" spans="1:131" s="249" customFormat="1" ht="26.25" customHeight="1" x14ac:dyDescent="0.15">
      <c r="A85" s="263">
        <v>18</v>
      </c>
      <c r="B85" s="803"/>
      <c r="C85" s="804"/>
      <c r="D85" s="804"/>
      <c r="E85" s="804"/>
      <c r="F85" s="804"/>
      <c r="G85" s="804"/>
      <c r="H85" s="804"/>
      <c r="I85" s="804"/>
      <c r="J85" s="804"/>
      <c r="K85" s="804"/>
      <c r="L85" s="804"/>
      <c r="M85" s="804"/>
      <c r="N85" s="804"/>
      <c r="O85" s="804"/>
      <c r="P85" s="805"/>
      <c r="Q85" s="810"/>
      <c r="R85" s="811"/>
      <c r="S85" s="811"/>
      <c r="T85" s="811"/>
      <c r="U85" s="811"/>
      <c r="V85" s="811"/>
      <c r="W85" s="811"/>
      <c r="X85" s="811"/>
      <c r="Y85" s="811"/>
      <c r="Z85" s="811"/>
      <c r="AA85" s="811"/>
      <c r="AB85" s="811"/>
      <c r="AC85" s="811"/>
      <c r="AD85" s="811"/>
      <c r="AE85" s="811"/>
      <c r="AF85" s="811"/>
      <c r="AG85" s="811"/>
      <c r="AH85" s="811"/>
      <c r="AI85" s="811"/>
      <c r="AJ85" s="811"/>
      <c r="AK85" s="811"/>
      <c r="AL85" s="811"/>
      <c r="AM85" s="811"/>
      <c r="AN85" s="811"/>
      <c r="AO85" s="811"/>
      <c r="AP85" s="811"/>
      <c r="AQ85" s="811"/>
      <c r="AR85" s="811"/>
      <c r="AS85" s="811"/>
      <c r="AT85" s="811"/>
      <c r="AU85" s="811"/>
      <c r="AV85" s="811"/>
      <c r="AW85" s="811"/>
      <c r="AX85" s="811"/>
      <c r="AY85" s="811"/>
      <c r="AZ85" s="1075"/>
      <c r="BA85" s="1075"/>
      <c r="BB85" s="1075"/>
      <c r="BC85" s="1075"/>
      <c r="BD85" s="1076"/>
      <c r="BE85" s="267"/>
      <c r="BF85" s="267"/>
      <c r="BG85" s="267"/>
      <c r="BH85" s="267"/>
      <c r="BI85" s="267"/>
      <c r="BJ85" s="267"/>
      <c r="BK85" s="267"/>
      <c r="BL85" s="267"/>
      <c r="BM85" s="267"/>
      <c r="BN85" s="267"/>
      <c r="BO85" s="267"/>
      <c r="BP85" s="267"/>
      <c r="BQ85" s="264">
        <v>79</v>
      </c>
      <c r="BR85" s="269"/>
      <c r="BS85" s="1057"/>
      <c r="BT85" s="1058"/>
      <c r="BU85" s="1058"/>
      <c r="BV85" s="1058"/>
      <c r="BW85" s="1058"/>
      <c r="BX85" s="1058"/>
      <c r="BY85" s="1058"/>
      <c r="BZ85" s="1058"/>
      <c r="CA85" s="1058"/>
      <c r="CB85" s="1058"/>
      <c r="CC85" s="1058"/>
      <c r="CD85" s="1058"/>
      <c r="CE85" s="1058"/>
      <c r="CF85" s="1058"/>
      <c r="CG85" s="1059"/>
      <c r="CH85" s="1060"/>
      <c r="CI85" s="1061"/>
      <c r="CJ85" s="1061"/>
      <c r="CK85" s="1061"/>
      <c r="CL85" s="1062"/>
      <c r="CM85" s="1060"/>
      <c r="CN85" s="1061"/>
      <c r="CO85" s="1061"/>
      <c r="CP85" s="1061"/>
      <c r="CQ85" s="1062"/>
      <c r="CR85" s="1060"/>
      <c r="CS85" s="1061"/>
      <c r="CT85" s="1061"/>
      <c r="CU85" s="1061"/>
      <c r="CV85" s="1062"/>
      <c r="CW85" s="1060"/>
      <c r="CX85" s="1061"/>
      <c r="CY85" s="1061"/>
      <c r="CZ85" s="1061"/>
      <c r="DA85" s="1062"/>
      <c r="DB85" s="1060"/>
      <c r="DC85" s="1061"/>
      <c r="DD85" s="1061"/>
      <c r="DE85" s="1061"/>
      <c r="DF85" s="1062"/>
      <c r="DG85" s="1060"/>
      <c r="DH85" s="1061"/>
      <c r="DI85" s="1061"/>
      <c r="DJ85" s="1061"/>
      <c r="DK85" s="1062"/>
      <c r="DL85" s="1060"/>
      <c r="DM85" s="1061"/>
      <c r="DN85" s="1061"/>
      <c r="DO85" s="1061"/>
      <c r="DP85" s="1062"/>
      <c r="DQ85" s="1060"/>
      <c r="DR85" s="1061"/>
      <c r="DS85" s="1061"/>
      <c r="DT85" s="1061"/>
      <c r="DU85" s="1062"/>
      <c r="DV85" s="1045"/>
      <c r="DW85" s="1046"/>
      <c r="DX85" s="1046"/>
      <c r="DY85" s="1046"/>
      <c r="DZ85" s="1047"/>
      <c r="EA85" s="248"/>
    </row>
    <row r="86" spans="1:131" s="249" customFormat="1" ht="26.25" customHeight="1" x14ac:dyDescent="0.15">
      <c r="A86" s="263">
        <v>19</v>
      </c>
      <c r="B86" s="803"/>
      <c r="C86" s="804"/>
      <c r="D86" s="804"/>
      <c r="E86" s="804"/>
      <c r="F86" s="804"/>
      <c r="G86" s="804"/>
      <c r="H86" s="804"/>
      <c r="I86" s="804"/>
      <c r="J86" s="804"/>
      <c r="K86" s="804"/>
      <c r="L86" s="804"/>
      <c r="M86" s="804"/>
      <c r="N86" s="804"/>
      <c r="O86" s="804"/>
      <c r="P86" s="805"/>
      <c r="Q86" s="810"/>
      <c r="R86" s="811"/>
      <c r="S86" s="811"/>
      <c r="T86" s="811"/>
      <c r="U86" s="811"/>
      <c r="V86" s="811"/>
      <c r="W86" s="811"/>
      <c r="X86" s="811"/>
      <c r="Y86" s="811"/>
      <c r="Z86" s="811"/>
      <c r="AA86" s="811"/>
      <c r="AB86" s="811"/>
      <c r="AC86" s="811"/>
      <c r="AD86" s="811"/>
      <c r="AE86" s="811"/>
      <c r="AF86" s="811"/>
      <c r="AG86" s="811"/>
      <c r="AH86" s="811"/>
      <c r="AI86" s="811"/>
      <c r="AJ86" s="811"/>
      <c r="AK86" s="811"/>
      <c r="AL86" s="811"/>
      <c r="AM86" s="811"/>
      <c r="AN86" s="811"/>
      <c r="AO86" s="811"/>
      <c r="AP86" s="811"/>
      <c r="AQ86" s="811"/>
      <c r="AR86" s="811"/>
      <c r="AS86" s="811"/>
      <c r="AT86" s="811"/>
      <c r="AU86" s="811"/>
      <c r="AV86" s="811"/>
      <c r="AW86" s="811"/>
      <c r="AX86" s="811"/>
      <c r="AY86" s="811"/>
      <c r="AZ86" s="1075"/>
      <c r="BA86" s="1075"/>
      <c r="BB86" s="1075"/>
      <c r="BC86" s="1075"/>
      <c r="BD86" s="1076"/>
      <c r="BE86" s="267"/>
      <c r="BF86" s="267"/>
      <c r="BG86" s="267"/>
      <c r="BH86" s="267"/>
      <c r="BI86" s="267"/>
      <c r="BJ86" s="267"/>
      <c r="BK86" s="267"/>
      <c r="BL86" s="267"/>
      <c r="BM86" s="267"/>
      <c r="BN86" s="267"/>
      <c r="BO86" s="267"/>
      <c r="BP86" s="267"/>
      <c r="BQ86" s="264">
        <v>80</v>
      </c>
      <c r="BR86" s="269"/>
      <c r="BS86" s="1057"/>
      <c r="BT86" s="1058"/>
      <c r="BU86" s="1058"/>
      <c r="BV86" s="1058"/>
      <c r="BW86" s="1058"/>
      <c r="BX86" s="1058"/>
      <c r="BY86" s="1058"/>
      <c r="BZ86" s="1058"/>
      <c r="CA86" s="1058"/>
      <c r="CB86" s="1058"/>
      <c r="CC86" s="1058"/>
      <c r="CD86" s="1058"/>
      <c r="CE86" s="1058"/>
      <c r="CF86" s="1058"/>
      <c r="CG86" s="1059"/>
      <c r="CH86" s="1060"/>
      <c r="CI86" s="1061"/>
      <c r="CJ86" s="1061"/>
      <c r="CK86" s="1061"/>
      <c r="CL86" s="1062"/>
      <c r="CM86" s="1060"/>
      <c r="CN86" s="1061"/>
      <c r="CO86" s="1061"/>
      <c r="CP86" s="1061"/>
      <c r="CQ86" s="1062"/>
      <c r="CR86" s="1060"/>
      <c r="CS86" s="1061"/>
      <c r="CT86" s="1061"/>
      <c r="CU86" s="1061"/>
      <c r="CV86" s="1062"/>
      <c r="CW86" s="1060"/>
      <c r="CX86" s="1061"/>
      <c r="CY86" s="1061"/>
      <c r="CZ86" s="1061"/>
      <c r="DA86" s="1062"/>
      <c r="DB86" s="1060"/>
      <c r="DC86" s="1061"/>
      <c r="DD86" s="1061"/>
      <c r="DE86" s="1061"/>
      <c r="DF86" s="1062"/>
      <c r="DG86" s="1060"/>
      <c r="DH86" s="1061"/>
      <c r="DI86" s="1061"/>
      <c r="DJ86" s="1061"/>
      <c r="DK86" s="1062"/>
      <c r="DL86" s="1060"/>
      <c r="DM86" s="1061"/>
      <c r="DN86" s="1061"/>
      <c r="DO86" s="1061"/>
      <c r="DP86" s="1062"/>
      <c r="DQ86" s="1060"/>
      <c r="DR86" s="1061"/>
      <c r="DS86" s="1061"/>
      <c r="DT86" s="1061"/>
      <c r="DU86" s="1062"/>
      <c r="DV86" s="1045"/>
      <c r="DW86" s="1046"/>
      <c r="DX86" s="1046"/>
      <c r="DY86" s="1046"/>
      <c r="DZ86" s="1047"/>
      <c r="EA86" s="248"/>
    </row>
    <row r="87" spans="1:131" s="249" customFormat="1" ht="26.25" customHeight="1" x14ac:dyDescent="0.15">
      <c r="A87" s="271">
        <v>20</v>
      </c>
      <c r="B87" s="1068"/>
      <c r="C87" s="1069"/>
      <c r="D87" s="1069"/>
      <c r="E87" s="1069"/>
      <c r="F87" s="1069"/>
      <c r="G87" s="1069"/>
      <c r="H87" s="1069"/>
      <c r="I87" s="1069"/>
      <c r="J87" s="1069"/>
      <c r="K87" s="1069"/>
      <c r="L87" s="1069"/>
      <c r="M87" s="1069"/>
      <c r="N87" s="1069"/>
      <c r="O87" s="1069"/>
      <c r="P87" s="1070"/>
      <c r="Q87" s="1071"/>
      <c r="R87" s="1072"/>
      <c r="S87" s="1072"/>
      <c r="T87" s="1072"/>
      <c r="U87" s="1072"/>
      <c r="V87" s="1072"/>
      <c r="W87" s="1072"/>
      <c r="X87" s="1072"/>
      <c r="Y87" s="1072"/>
      <c r="Z87" s="1072"/>
      <c r="AA87" s="1072"/>
      <c r="AB87" s="1072"/>
      <c r="AC87" s="1072"/>
      <c r="AD87" s="1072"/>
      <c r="AE87" s="1072"/>
      <c r="AF87" s="1072"/>
      <c r="AG87" s="1072"/>
      <c r="AH87" s="1072"/>
      <c r="AI87" s="1072"/>
      <c r="AJ87" s="1072"/>
      <c r="AK87" s="1072"/>
      <c r="AL87" s="1072"/>
      <c r="AM87" s="1072"/>
      <c r="AN87" s="1072"/>
      <c r="AO87" s="1072"/>
      <c r="AP87" s="1072"/>
      <c r="AQ87" s="1072"/>
      <c r="AR87" s="1072"/>
      <c r="AS87" s="1072"/>
      <c r="AT87" s="1072"/>
      <c r="AU87" s="1072"/>
      <c r="AV87" s="1072"/>
      <c r="AW87" s="1072"/>
      <c r="AX87" s="1072"/>
      <c r="AY87" s="1072"/>
      <c r="AZ87" s="1073"/>
      <c r="BA87" s="1073"/>
      <c r="BB87" s="1073"/>
      <c r="BC87" s="1073"/>
      <c r="BD87" s="1074"/>
      <c r="BE87" s="267"/>
      <c r="BF87" s="267"/>
      <c r="BG87" s="267"/>
      <c r="BH87" s="267"/>
      <c r="BI87" s="267"/>
      <c r="BJ87" s="267"/>
      <c r="BK87" s="267"/>
      <c r="BL87" s="267"/>
      <c r="BM87" s="267"/>
      <c r="BN87" s="267"/>
      <c r="BO87" s="267"/>
      <c r="BP87" s="267"/>
      <c r="BQ87" s="264">
        <v>81</v>
      </c>
      <c r="BR87" s="269"/>
      <c r="BS87" s="1057"/>
      <c r="BT87" s="1058"/>
      <c r="BU87" s="1058"/>
      <c r="BV87" s="1058"/>
      <c r="BW87" s="1058"/>
      <c r="BX87" s="1058"/>
      <c r="BY87" s="1058"/>
      <c r="BZ87" s="1058"/>
      <c r="CA87" s="1058"/>
      <c r="CB87" s="1058"/>
      <c r="CC87" s="1058"/>
      <c r="CD87" s="1058"/>
      <c r="CE87" s="1058"/>
      <c r="CF87" s="1058"/>
      <c r="CG87" s="1059"/>
      <c r="CH87" s="1060"/>
      <c r="CI87" s="1061"/>
      <c r="CJ87" s="1061"/>
      <c r="CK87" s="1061"/>
      <c r="CL87" s="1062"/>
      <c r="CM87" s="1060"/>
      <c r="CN87" s="1061"/>
      <c r="CO87" s="1061"/>
      <c r="CP87" s="1061"/>
      <c r="CQ87" s="1062"/>
      <c r="CR87" s="1060"/>
      <c r="CS87" s="1061"/>
      <c r="CT87" s="1061"/>
      <c r="CU87" s="1061"/>
      <c r="CV87" s="1062"/>
      <c r="CW87" s="1060"/>
      <c r="CX87" s="1061"/>
      <c r="CY87" s="1061"/>
      <c r="CZ87" s="1061"/>
      <c r="DA87" s="1062"/>
      <c r="DB87" s="1060"/>
      <c r="DC87" s="1061"/>
      <c r="DD87" s="1061"/>
      <c r="DE87" s="1061"/>
      <c r="DF87" s="1062"/>
      <c r="DG87" s="1060"/>
      <c r="DH87" s="1061"/>
      <c r="DI87" s="1061"/>
      <c r="DJ87" s="1061"/>
      <c r="DK87" s="1062"/>
      <c r="DL87" s="1060"/>
      <c r="DM87" s="1061"/>
      <c r="DN87" s="1061"/>
      <c r="DO87" s="1061"/>
      <c r="DP87" s="1062"/>
      <c r="DQ87" s="1060"/>
      <c r="DR87" s="1061"/>
      <c r="DS87" s="1061"/>
      <c r="DT87" s="1061"/>
      <c r="DU87" s="1062"/>
      <c r="DV87" s="1045"/>
      <c r="DW87" s="1046"/>
      <c r="DX87" s="1046"/>
      <c r="DY87" s="1046"/>
      <c r="DZ87" s="1047"/>
      <c r="EA87" s="248"/>
    </row>
    <row r="88" spans="1:131" s="249" customFormat="1" ht="26.25" customHeight="1" thickBot="1" x14ac:dyDescent="0.2">
      <c r="A88" s="266" t="s">
        <v>388</v>
      </c>
      <c r="B88" s="1048" t="s">
        <v>413</v>
      </c>
      <c r="C88" s="1049"/>
      <c r="D88" s="1049"/>
      <c r="E88" s="1049"/>
      <c r="F88" s="1049"/>
      <c r="G88" s="1049"/>
      <c r="H88" s="1049"/>
      <c r="I88" s="1049"/>
      <c r="J88" s="1049"/>
      <c r="K88" s="1049"/>
      <c r="L88" s="1049"/>
      <c r="M88" s="1049"/>
      <c r="N88" s="1049"/>
      <c r="O88" s="1049"/>
      <c r="P88" s="1050"/>
      <c r="Q88" s="1066"/>
      <c r="R88" s="1067"/>
      <c r="S88" s="1067"/>
      <c r="T88" s="1067"/>
      <c r="U88" s="1067"/>
      <c r="V88" s="1067"/>
      <c r="W88" s="1067"/>
      <c r="X88" s="1067"/>
      <c r="Y88" s="1067"/>
      <c r="Z88" s="1067"/>
      <c r="AA88" s="1067"/>
      <c r="AB88" s="1067"/>
      <c r="AC88" s="1067"/>
      <c r="AD88" s="1067"/>
      <c r="AE88" s="1067"/>
      <c r="AF88" s="1063"/>
      <c r="AG88" s="1063"/>
      <c r="AH88" s="1063"/>
      <c r="AI88" s="1063"/>
      <c r="AJ88" s="1063"/>
      <c r="AK88" s="1067"/>
      <c r="AL88" s="1067"/>
      <c r="AM88" s="1067"/>
      <c r="AN88" s="1067"/>
      <c r="AO88" s="1067"/>
      <c r="AP88" s="1063"/>
      <c r="AQ88" s="1063"/>
      <c r="AR88" s="1063"/>
      <c r="AS88" s="1063"/>
      <c r="AT88" s="1063"/>
      <c r="AU88" s="1063"/>
      <c r="AV88" s="1063"/>
      <c r="AW88" s="1063"/>
      <c r="AX88" s="1063"/>
      <c r="AY88" s="1063"/>
      <c r="AZ88" s="1064"/>
      <c r="BA88" s="1064"/>
      <c r="BB88" s="1064"/>
      <c r="BC88" s="1064"/>
      <c r="BD88" s="1065"/>
      <c r="BE88" s="267"/>
      <c r="BF88" s="267"/>
      <c r="BG88" s="267"/>
      <c r="BH88" s="267"/>
      <c r="BI88" s="267"/>
      <c r="BJ88" s="267"/>
      <c r="BK88" s="267"/>
      <c r="BL88" s="267"/>
      <c r="BM88" s="267"/>
      <c r="BN88" s="267"/>
      <c r="BO88" s="267"/>
      <c r="BP88" s="267"/>
      <c r="BQ88" s="264">
        <v>82</v>
      </c>
      <c r="BR88" s="269"/>
      <c r="BS88" s="1057"/>
      <c r="BT88" s="1058"/>
      <c r="BU88" s="1058"/>
      <c r="BV88" s="1058"/>
      <c r="BW88" s="1058"/>
      <c r="BX88" s="1058"/>
      <c r="BY88" s="1058"/>
      <c r="BZ88" s="1058"/>
      <c r="CA88" s="1058"/>
      <c r="CB88" s="1058"/>
      <c r="CC88" s="1058"/>
      <c r="CD88" s="1058"/>
      <c r="CE88" s="1058"/>
      <c r="CF88" s="1058"/>
      <c r="CG88" s="1059"/>
      <c r="CH88" s="1060"/>
      <c r="CI88" s="1061"/>
      <c r="CJ88" s="1061"/>
      <c r="CK88" s="1061"/>
      <c r="CL88" s="1062"/>
      <c r="CM88" s="1060"/>
      <c r="CN88" s="1061"/>
      <c r="CO88" s="1061"/>
      <c r="CP88" s="1061"/>
      <c r="CQ88" s="1062"/>
      <c r="CR88" s="1060"/>
      <c r="CS88" s="1061"/>
      <c r="CT88" s="1061"/>
      <c r="CU88" s="1061"/>
      <c r="CV88" s="1062"/>
      <c r="CW88" s="1060"/>
      <c r="CX88" s="1061"/>
      <c r="CY88" s="1061"/>
      <c r="CZ88" s="1061"/>
      <c r="DA88" s="1062"/>
      <c r="DB88" s="1060"/>
      <c r="DC88" s="1061"/>
      <c r="DD88" s="1061"/>
      <c r="DE88" s="1061"/>
      <c r="DF88" s="1062"/>
      <c r="DG88" s="1060"/>
      <c r="DH88" s="1061"/>
      <c r="DI88" s="1061"/>
      <c r="DJ88" s="1061"/>
      <c r="DK88" s="1062"/>
      <c r="DL88" s="1060"/>
      <c r="DM88" s="1061"/>
      <c r="DN88" s="1061"/>
      <c r="DO88" s="1061"/>
      <c r="DP88" s="1062"/>
      <c r="DQ88" s="1060"/>
      <c r="DR88" s="1061"/>
      <c r="DS88" s="1061"/>
      <c r="DT88" s="1061"/>
      <c r="DU88" s="1062"/>
      <c r="DV88" s="1045"/>
      <c r="DW88" s="1046"/>
      <c r="DX88" s="1046"/>
      <c r="DY88" s="1046"/>
      <c r="DZ88" s="104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57"/>
      <c r="BT89" s="1058"/>
      <c r="BU89" s="1058"/>
      <c r="BV89" s="1058"/>
      <c r="BW89" s="1058"/>
      <c r="BX89" s="1058"/>
      <c r="BY89" s="1058"/>
      <c r="BZ89" s="1058"/>
      <c r="CA89" s="1058"/>
      <c r="CB89" s="1058"/>
      <c r="CC89" s="1058"/>
      <c r="CD89" s="1058"/>
      <c r="CE89" s="1058"/>
      <c r="CF89" s="1058"/>
      <c r="CG89" s="1059"/>
      <c r="CH89" s="1060"/>
      <c r="CI89" s="1061"/>
      <c r="CJ89" s="1061"/>
      <c r="CK89" s="1061"/>
      <c r="CL89" s="1062"/>
      <c r="CM89" s="1060"/>
      <c r="CN89" s="1061"/>
      <c r="CO89" s="1061"/>
      <c r="CP89" s="1061"/>
      <c r="CQ89" s="1062"/>
      <c r="CR89" s="1060"/>
      <c r="CS89" s="1061"/>
      <c r="CT89" s="1061"/>
      <c r="CU89" s="1061"/>
      <c r="CV89" s="1062"/>
      <c r="CW89" s="1060"/>
      <c r="CX89" s="1061"/>
      <c r="CY89" s="1061"/>
      <c r="CZ89" s="1061"/>
      <c r="DA89" s="1062"/>
      <c r="DB89" s="1060"/>
      <c r="DC89" s="1061"/>
      <c r="DD89" s="1061"/>
      <c r="DE89" s="1061"/>
      <c r="DF89" s="1062"/>
      <c r="DG89" s="1060"/>
      <c r="DH89" s="1061"/>
      <c r="DI89" s="1061"/>
      <c r="DJ89" s="1061"/>
      <c r="DK89" s="1062"/>
      <c r="DL89" s="1060"/>
      <c r="DM89" s="1061"/>
      <c r="DN89" s="1061"/>
      <c r="DO89" s="1061"/>
      <c r="DP89" s="1062"/>
      <c r="DQ89" s="1060"/>
      <c r="DR89" s="1061"/>
      <c r="DS89" s="1061"/>
      <c r="DT89" s="1061"/>
      <c r="DU89" s="1062"/>
      <c r="DV89" s="1045"/>
      <c r="DW89" s="1046"/>
      <c r="DX89" s="1046"/>
      <c r="DY89" s="1046"/>
      <c r="DZ89" s="104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57"/>
      <c r="BT90" s="1058"/>
      <c r="BU90" s="1058"/>
      <c r="BV90" s="1058"/>
      <c r="BW90" s="1058"/>
      <c r="BX90" s="1058"/>
      <c r="BY90" s="1058"/>
      <c r="BZ90" s="1058"/>
      <c r="CA90" s="1058"/>
      <c r="CB90" s="1058"/>
      <c r="CC90" s="1058"/>
      <c r="CD90" s="1058"/>
      <c r="CE90" s="1058"/>
      <c r="CF90" s="1058"/>
      <c r="CG90" s="1059"/>
      <c r="CH90" s="1060"/>
      <c r="CI90" s="1061"/>
      <c r="CJ90" s="1061"/>
      <c r="CK90" s="1061"/>
      <c r="CL90" s="1062"/>
      <c r="CM90" s="1060"/>
      <c r="CN90" s="1061"/>
      <c r="CO90" s="1061"/>
      <c r="CP90" s="1061"/>
      <c r="CQ90" s="1062"/>
      <c r="CR90" s="1060"/>
      <c r="CS90" s="1061"/>
      <c r="CT90" s="1061"/>
      <c r="CU90" s="1061"/>
      <c r="CV90" s="1062"/>
      <c r="CW90" s="1060"/>
      <c r="CX90" s="1061"/>
      <c r="CY90" s="1061"/>
      <c r="CZ90" s="1061"/>
      <c r="DA90" s="1062"/>
      <c r="DB90" s="1060"/>
      <c r="DC90" s="1061"/>
      <c r="DD90" s="1061"/>
      <c r="DE90" s="1061"/>
      <c r="DF90" s="1062"/>
      <c r="DG90" s="1060"/>
      <c r="DH90" s="1061"/>
      <c r="DI90" s="1061"/>
      <c r="DJ90" s="1061"/>
      <c r="DK90" s="1062"/>
      <c r="DL90" s="1060"/>
      <c r="DM90" s="1061"/>
      <c r="DN90" s="1061"/>
      <c r="DO90" s="1061"/>
      <c r="DP90" s="1062"/>
      <c r="DQ90" s="1060"/>
      <c r="DR90" s="1061"/>
      <c r="DS90" s="1061"/>
      <c r="DT90" s="1061"/>
      <c r="DU90" s="1062"/>
      <c r="DV90" s="1045"/>
      <c r="DW90" s="1046"/>
      <c r="DX90" s="1046"/>
      <c r="DY90" s="1046"/>
      <c r="DZ90" s="104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57"/>
      <c r="BT91" s="1058"/>
      <c r="BU91" s="1058"/>
      <c r="BV91" s="1058"/>
      <c r="BW91" s="1058"/>
      <c r="BX91" s="1058"/>
      <c r="BY91" s="1058"/>
      <c r="BZ91" s="1058"/>
      <c r="CA91" s="1058"/>
      <c r="CB91" s="1058"/>
      <c r="CC91" s="1058"/>
      <c r="CD91" s="1058"/>
      <c r="CE91" s="1058"/>
      <c r="CF91" s="1058"/>
      <c r="CG91" s="1059"/>
      <c r="CH91" s="1060"/>
      <c r="CI91" s="1061"/>
      <c r="CJ91" s="1061"/>
      <c r="CK91" s="1061"/>
      <c r="CL91" s="1062"/>
      <c r="CM91" s="1060"/>
      <c r="CN91" s="1061"/>
      <c r="CO91" s="1061"/>
      <c r="CP91" s="1061"/>
      <c r="CQ91" s="1062"/>
      <c r="CR91" s="1060"/>
      <c r="CS91" s="1061"/>
      <c r="CT91" s="1061"/>
      <c r="CU91" s="1061"/>
      <c r="CV91" s="1062"/>
      <c r="CW91" s="1060"/>
      <c r="CX91" s="1061"/>
      <c r="CY91" s="1061"/>
      <c r="CZ91" s="1061"/>
      <c r="DA91" s="1062"/>
      <c r="DB91" s="1060"/>
      <c r="DC91" s="1061"/>
      <c r="DD91" s="1061"/>
      <c r="DE91" s="1061"/>
      <c r="DF91" s="1062"/>
      <c r="DG91" s="1060"/>
      <c r="DH91" s="1061"/>
      <c r="DI91" s="1061"/>
      <c r="DJ91" s="1061"/>
      <c r="DK91" s="1062"/>
      <c r="DL91" s="1060"/>
      <c r="DM91" s="1061"/>
      <c r="DN91" s="1061"/>
      <c r="DO91" s="1061"/>
      <c r="DP91" s="1062"/>
      <c r="DQ91" s="1060"/>
      <c r="DR91" s="1061"/>
      <c r="DS91" s="1061"/>
      <c r="DT91" s="1061"/>
      <c r="DU91" s="1062"/>
      <c r="DV91" s="1045"/>
      <c r="DW91" s="1046"/>
      <c r="DX91" s="1046"/>
      <c r="DY91" s="1046"/>
      <c r="DZ91" s="104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57"/>
      <c r="BT92" s="1058"/>
      <c r="BU92" s="1058"/>
      <c r="BV92" s="1058"/>
      <c r="BW92" s="1058"/>
      <c r="BX92" s="1058"/>
      <c r="BY92" s="1058"/>
      <c r="BZ92" s="1058"/>
      <c r="CA92" s="1058"/>
      <c r="CB92" s="1058"/>
      <c r="CC92" s="1058"/>
      <c r="CD92" s="1058"/>
      <c r="CE92" s="1058"/>
      <c r="CF92" s="1058"/>
      <c r="CG92" s="1059"/>
      <c r="CH92" s="1060"/>
      <c r="CI92" s="1061"/>
      <c r="CJ92" s="1061"/>
      <c r="CK92" s="1061"/>
      <c r="CL92" s="1062"/>
      <c r="CM92" s="1060"/>
      <c r="CN92" s="1061"/>
      <c r="CO92" s="1061"/>
      <c r="CP92" s="1061"/>
      <c r="CQ92" s="1062"/>
      <c r="CR92" s="1060"/>
      <c r="CS92" s="1061"/>
      <c r="CT92" s="1061"/>
      <c r="CU92" s="1061"/>
      <c r="CV92" s="1062"/>
      <c r="CW92" s="1060"/>
      <c r="CX92" s="1061"/>
      <c r="CY92" s="1061"/>
      <c r="CZ92" s="1061"/>
      <c r="DA92" s="1062"/>
      <c r="DB92" s="1060"/>
      <c r="DC92" s="1061"/>
      <c r="DD92" s="1061"/>
      <c r="DE92" s="1061"/>
      <c r="DF92" s="1062"/>
      <c r="DG92" s="1060"/>
      <c r="DH92" s="1061"/>
      <c r="DI92" s="1061"/>
      <c r="DJ92" s="1061"/>
      <c r="DK92" s="1062"/>
      <c r="DL92" s="1060"/>
      <c r="DM92" s="1061"/>
      <c r="DN92" s="1061"/>
      <c r="DO92" s="1061"/>
      <c r="DP92" s="1062"/>
      <c r="DQ92" s="1060"/>
      <c r="DR92" s="1061"/>
      <c r="DS92" s="1061"/>
      <c r="DT92" s="1061"/>
      <c r="DU92" s="1062"/>
      <c r="DV92" s="1045"/>
      <c r="DW92" s="1046"/>
      <c r="DX92" s="1046"/>
      <c r="DY92" s="1046"/>
      <c r="DZ92" s="104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57"/>
      <c r="BT93" s="1058"/>
      <c r="BU93" s="1058"/>
      <c r="BV93" s="1058"/>
      <c r="BW93" s="1058"/>
      <c r="BX93" s="1058"/>
      <c r="BY93" s="1058"/>
      <c r="BZ93" s="1058"/>
      <c r="CA93" s="1058"/>
      <c r="CB93" s="1058"/>
      <c r="CC93" s="1058"/>
      <c r="CD93" s="1058"/>
      <c r="CE93" s="1058"/>
      <c r="CF93" s="1058"/>
      <c r="CG93" s="1059"/>
      <c r="CH93" s="1060"/>
      <c r="CI93" s="1061"/>
      <c r="CJ93" s="1061"/>
      <c r="CK93" s="1061"/>
      <c r="CL93" s="1062"/>
      <c r="CM93" s="1060"/>
      <c r="CN93" s="1061"/>
      <c r="CO93" s="1061"/>
      <c r="CP93" s="1061"/>
      <c r="CQ93" s="1062"/>
      <c r="CR93" s="1060"/>
      <c r="CS93" s="1061"/>
      <c r="CT93" s="1061"/>
      <c r="CU93" s="1061"/>
      <c r="CV93" s="1062"/>
      <c r="CW93" s="1060"/>
      <c r="CX93" s="1061"/>
      <c r="CY93" s="1061"/>
      <c r="CZ93" s="1061"/>
      <c r="DA93" s="1062"/>
      <c r="DB93" s="1060"/>
      <c r="DC93" s="1061"/>
      <c r="DD93" s="1061"/>
      <c r="DE93" s="1061"/>
      <c r="DF93" s="1062"/>
      <c r="DG93" s="1060"/>
      <c r="DH93" s="1061"/>
      <c r="DI93" s="1061"/>
      <c r="DJ93" s="1061"/>
      <c r="DK93" s="1062"/>
      <c r="DL93" s="1060"/>
      <c r="DM93" s="1061"/>
      <c r="DN93" s="1061"/>
      <c r="DO93" s="1061"/>
      <c r="DP93" s="1062"/>
      <c r="DQ93" s="1060"/>
      <c r="DR93" s="1061"/>
      <c r="DS93" s="1061"/>
      <c r="DT93" s="1061"/>
      <c r="DU93" s="1062"/>
      <c r="DV93" s="1045"/>
      <c r="DW93" s="1046"/>
      <c r="DX93" s="1046"/>
      <c r="DY93" s="1046"/>
      <c r="DZ93" s="104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57"/>
      <c r="BT94" s="1058"/>
      <c r="BU94" s="1058"/>
      <c r="BV94" s="1058"/>
      <c r="BW94" s="1058"/>
      <c r="BX94" s="1058"/>
      <c r="BY94" s="1058"/>
      <c r="BZ94" s="1058"/>
      <c r="CA94" s="1058"/>
      <c r="CB94" s="1058"/>
      <c r="CC94" s="1058"/>
      <c r="CD94" s="1058"/>
      <c r="CE94" s="1058"/>
      <c r="CF94" s="1058"/>
      <c r="CG94" s="1059"/>
      <c r="CH94" s="1060"/>
      <c r="CI94" s="1061"/>
      <c r="CJ94" s="1061"/>
      <c r="CK94" s="1061"/>
      <c r="CL94" s="1062"/>
      <c r="CM94" s="1060"/>
      <c r="CN94" s="1061"/>
      <c r="CO94" s="1061"/>
      <c r="CP94" s="1061"/>
      <c r="CQ94" s="1062"/>
      <c r="CR94" s="1060"/>
      <c r="CS94" s="1061"/>
      <c r="CT94" s="1061"/>
      <c r="CU94" s="1061"/>
      <c r="CV94" s="1062"/>
      <c r="CW94" s="1060"/>
      <c r="CX94" s="1061"/>
      <c r="CY94" s="1061"/>
      <c r="CZ94" s="1061"/>
      <c r="DA94" s="1062"/>
      <c r="DB94" s="1060"/>
      <c r="DC94" s="1061"/>
      <c r="DD94" s="1061"/>
      <c r="DE94" s="1061"/>
      <c r="DF94" s="1062"/>
      <c r="DG94" s="1060"/>
      <c r="DH94" s="1061"/>
      <c r="DI94" s="1061"/>
      <c r="DJ94" s="1061"/>
      <c r="DK94" s="1062"/>
      <c r="DL94" s="1060"/>
      <c r="DM94" s="1061"/>
      <c r="DN94" s="1061"/>
      <c r="DO94" s="1061"/>
      <c r="DP94" s="1062"/>
      <c r="DQ94" s="1060"/>
      <c r="DR94" s="1061"/>
      <c r="DS94" s="1061"/>
      <c r="DT94" s="1061"/>
      <c r="DU94" s="1062"/>
      <c r="DV94" s="1045"/>
      <c r="DW94" s="1046"/>
      <c r="DX94" s="1046"/>
      <c r="DY94" s="1046"/>
      <c r="DZ94" s="104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57"/>
      <c r="BT95" s="1058"/>
      <c r="BU95" s="1058"/>
      <c r="BV95" s="1058"/>
      <c r="BW95" s="1058"/>
      <c r="BX95" s="1058"/>
      <c r="BY95" s="1058"/>
      <c r="BZ95" s="1058"/>
      <c r="CA95" s="1058"/>
      <c r="CB95" s="1058"/>
      <c r="CC95" s="1058"/>
      <c r="CD95" s="1058"/>
      <c r="CE95" s="1058"/>
      <c r="CF95" s="1058"/>
      <c r="CG95" s="1059"/>
      <c r="CH95" s="1060"/>
      <c r="CI95" s="1061"/>
      <c r="CJ95" s="1061"/>
      <c r="CK95" s="1061"/>
      <c r="CL95" s="1062"/>
      <c r="CM95" s="1060"/>
      <c r="CN95" s="1061"/>
      <c r="CO95" s="1061"/>
      <c r="CP95" s="1061"/>
      <c r="CQ95" s="1062"/>
      <c r="CR95" s="1060"/>
      <c r="CS95" s="1061"/>
      <c r="CT95" s="1061"/>
      <c r="CU95" s="1061"/>
      <c r="CV95" s="1062"/>
      <c r="CW95" s="1060"/>
      <c r="CX95" s="1061"/>
      <c r="CY95" s="1061"/>
      <c r="CZ95" s="1061"/>
      <c r="DA95" s="1062"/>
      <c r="DB95" s="1060"/>
      <c r="DC95" s="1061"/>
      <c r="DD95" s="1061"/>
      <c r="DE95" s="1061"/>
      <c r="DF95" s="1062"/>
      <c r="DG95" s="1060"/>
      <c r="DH95" s="1061"/>
      <c r="DI95" s="1061"/>
      <c r="DJ95" s="1061"/>
      <c r="DK95" s="1062"/>
      <c r="DL95" s="1060"/>
      <c r="DM95" s="1061"/>
      <c r="DN95" s="1061"/>
      <c r="DO95" s="1061"/>
      <c r="DP95" s="1062"/>
      <c r="DQ95" s="1060"/>
      <c r="DR95" s="1061"/>
      <c r="DS95" s="1061"/>
      <c r="DT95" s="1061"/>
      <c r="DU95" s="1062"/>
      <c r="DV95" s="1045"/>
      <c r="DW95" s="1046"/>
      <c r="DX95" s="1046"/>
      <c r="DY95" s="1046"/>
      <c r="DZ95" s="104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57"/>
      <c r="BT96" s="1058"/>
      <c r="BU96" s="1058"/>
      <c r="BV96" s="1058"/>
      <c r="BW96" s="1058"/>
      <c r="BX96" s="1058"/>
      <c r="BY96" s="1058"/>
      <c r="BZ96" s="1058"/>
      <c r="CA96" s="1058"/>
      <c r="CB96" s="1058"/>
      <c r="CC96" s="1058"/>
      <c r="CD96" s="1058"/>
      <c r="CE96" s="1058"/>
      <c r="CF96" s="1058"/>
      <c r="CG96" s="1059"/>
      <c r="CH96" s="1060"/>
      <c r="CI96" s="1061"/>
      <c r="CJ96" s="1061"/>
      <c r="CK96" s="1061"/>
      <c r="CL96" s="1062"/>
      <c r="CM96" s="1060"/>
      <c r="CN96" s="1061"/>
      <c r="CO96" s="1061"/>
      <c r="CP96" s="1061"/>
      <c r="CQ96" s="1062"/>
      <c r="CR96" s="1060"/>
      <c r="CS96" s="1061"/>
      <c r="CT96" s="1061"/>
      <c r="CU96" s="1061"/>
      <c r="CV96" s="1062"/>
      <c r="CW96" s="1060"/>
      <c r="CX96" s="1061"/>
      <c r="CY96" s="1061"/>
      <c r="CZ96" s="1061"/>
      <c r="DA96" s="1062"/>
      <c r="DB96" s="1060"/>
      <c r="DC96" s="1061"/>
      <c r="DD96" s="1061"/>
      <c r="DE96" s="1061"/>
      <c r="DF96" s="1062"/>
      <c r="DG96" s="1060"/>
      <c r="DH96" s="1061"/>
      <c r="DI96" s="1061"/>
      <c r="DJ96" s="1061"/>
      <c r="DK96" s="1062"/>
      <c r="DL96" s="1060"/>
      <c r="DM96" s="1061"/>
      <c r="DN96" s="1061"/>
      <c r="DO96" s="1061"/>
      <c r="DP96" s="1062"/>
      <c r="DQ96" s="1060"/>
      <c r="DR96" s="1061"/>
      <c r="DS96" s="1061"/>
      <c r="DT96" s="1061"/>
      <c r="DU96" s="1062"/>
      <c r="DV96" s="1045"/>
      <c r="DW96" s="1046"/>
      <c r="DX96" s="1046"/>
      <c r="DY96" s="1046"/>
      <c r="DZ96" s="104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57"/>
      <c r="BT97" s="1058"/>
      <c r="BU97" s="1058"/>
      <c r="BV97" s="1058"/>
      <c r="BW97" s="1058"/>
      <c r="BX97" s="1058"/>
      <c r="BY97" s="1058"/>
      <c r="BZ97" s="1058"/>
      <c r="CA97" s="1058"/>
      <c r="CB97" s="1058"/>
      <c r="CC97" s="1058"/>
      <c r="CD97" s="1058"/>
      <c r="CE97" s="1058"/>
      <c r="CF97" s="1058"/>
      <c r="CG97" s="1059"/>
      <c r="CH97" s="1060"/>
      <c r="CI97" s="1061"/>
      <c r="CJ97" s="1061"/>
      <c r="CK97" s="1061"/>
      <c r="CL97" s="1062"/>
      <c r="CM97" s="1060"/>
      <c r="CN97" s="1061"/>
      <c r="CO97" s="1061"/>
      <c r="CP97" s="1061"/>
      <c r="CQ97" s="1062"/>
      <c r="CR97" s="1060"/>
      <c r="CS97" s="1061"/>
      <c r="CT97" s="1061"/>
      <c r="CU97" s="1061"/>
      <c r="CV97" s="1062"/>
      <c r="CW97" s="1060"/>
      <c r="CX97" s="1061"/>
      <c r="CY97" s="1061"/>
      <c r="CZ97" s="1061"/>
      <c r="DA97" s="1062"/>
      <c r="DB97" s="1060"/>
      <c r="DC97" s="1061"/>
      <c r="DD97" s="1061"/>
      <c r="DE97" s="1061"/>
      <c r="DF97" s="1062"/>
      <c r="DG97" s="1060"/>
      <c r="DH97" s="1061"/>
      <c r="DI97" s="1061"/>
      <c r="DJ97" s="1061"/>
      <c r="DK97" s="1062"/>
      <c r="DL97" s="1060"/>
      <c r="DM97" s="1061"/>
      <c r="DN97" s="1061"/>
      <c r="DO97" s="1061"/>
      <c r="DP97" s="1062"/>
      <c r="DQ97" s="1060"/>
      <c r="DR97" s="1061"/>
      <c r="DS97" s="1061"/>
      <c r="DT97" s="1061"/>
      <c r="DU97" s="1062"/>
      <c r="DV97" s="1045"/>
      <c r="DW97" s="1046"/>
      <c r="DX97" s="1046"/>
      <c r="DY97" s="1046"/>
      <c r="DZ97" s="104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57"/>
      <c r="BT98" s="1058"/>
      <c r="BU98" s="1058"/>
      <c r="BV98" s="1058"/>
      <c r="BW98" s="1058"/>
      <c r="BX98" s="1058"/>
      <c r="BY98" s="1058"/>
      <c r="BZ98" s="1058"/>
      <c r="CA98" s="1058"/>
      <c r="CB98" s="1058"/>
      <c r="CC98" s="1058"/>
      <c r="CD98" s="1058"/>
      <c r="CE98" s="1058"/>
      <c r="CF98" s="1058"/>
      <c r="CG98" s="1059"/>
      <c r="CH98" s="1060"/>
      <c r="CI98" s="1061"/>
      <c r="CJ98" s="1061"/>
      <c r="CK98" s="1061"/>
      <c r="CL98" s="1062"/>
      <c r="CM98" s="1060"/>
      <c r="CN98" s="1061"/>
      <c r="CO98" s="1061"/>
      <c r="CP98" s="1061"/>
      <c r="CQ98" s="1062"/>
      <c r="CR98" s="1060"/>
      <c r="CS98" s="1061"/>
      <c r="CT98" s="1061"/>
      <c r="CU98" s="1061"/>
      <c r="CV98" s="1062"/>
      <c r="CW98" s="1060"/>
      <c r="CX98" s="1061"/>
      <c r="CY98" s="1061"/>
      <c r="CZ98" s="1061"/>
      <c r="DA98" s="1062"/>
      <c r="DB98" s="1060"/>
      <c r="DC98" s="1061"/>
      <c r="DD98" s="1061"/>
      <c r="DE98" s="1061"/>
      <c r="DF98" s="1062"/>
      <c r="DG98" s="1060"/>
      <c r="DH98" s="1061"/>
      <c r="DI98" s="1061"/>
      <c r="DJ98" s="1061"/>
      <c r="DK98" s="1062"/>
      <c r="DL98" s="1060"/>
      <c r="DM98" s="1061"/>
      <c r="DN98" s="1061"/>
      <c r="DO98" s="1061"/>
      <c r="DP98" s="1062"/>
      <c r="DQ98" s="1060"/>
      <c r="DR98" s="1061"/>
      <c r="DS98" s="1061"/>
      <c r="DT98" s="1061"/>
      <c r="DU98" s="1062"/>
      <c r="DV98" s="1045"/>
      <c r="DW98" s="1046"/>
      <c r="DX98" s="1046"/>
      <c r="DY98" s="1046"/>
      <c r="DZ98" s="104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57"/>
      <c r="BT99" s="1058"/>
      <c r="BU99" s="1058"/>
      <c r="BV99" s="1058"/>
      <c r="BW99" s="1058"/>
      <c r="BX99" s="1058"/>
      <c r="BY99" s="1058"/>
      <c r="BZ99" s="1058"/>
      <c r="CA99" s="1058"/>
      <c r="CB99" s="1058"/>
      <c r="CC99" s="1058"/>
      <c r="CD99" s="1058"/>
      <c r="CE99" s="1058"/>
      <c r="CF99" s="1058"/>
      <c r="CG99" s="1059"/>
      <c r="CH99" s="1060"/>
      <c r="CI99" s="1061"/>
      <c r="CJ99" s="1061"/>
      <c r="CK99" s="1061"/>
      <c r="CL99" s="1062"/>
      <c r="CM99" s="1060"/>
      <c r="CN99" s="1061"/>
      <c r="CO99" s="1061"/>
      <c r="CP99" s="1061"/>
      <c r="CQ99" s="1062"/>
      <c r="CR99" s="1060"/>
      <c r="CS99" s="1061"/>
      <c r="CT99" s="1061"/>
      <c r="CU99" s="1061"/>
      <c r="CV99" s="1062"/>
      <c r="CW99" s="1060"/>
      <c r="CX99" s="1061"/>
      <c r="CY99" s="1061"/>
      <c r="CZ99" s="1061"/>
      <c r="DA99" s="1062"/>
      <c r="DB99" s="1060"/>
      <c r="DC99" s="1061"/>
      <c r="DD99" s="1061"/>
      <c r="DE99" s="1061"/>
      <c r="DF99" s="1062"/>
      <c r="DG99" s="1060"/>
      <c r="DH99" s="1061"/>
      <c r="DI99" s="1061"/>
      <c r="DJ99" s="1061"/>
      <c r="DK99" s="1062"/>
      <c r="DL99" s="1060"/>
      <c r="DM99" s="1061"/>
      <c r="DN99" s="1061"/>
      <c r="DO99" s="1061"/>
      <c r="DP99" s="1062"/>
      <c r="DQ99" s="1060"/>
      <c r="DR99" s="1061"/>
      <c r="DS99" s="1061"/>
      <c r="DT99" s="1061"/>
      <c r="DU99" s="1062"/>
      <c r="DV99" s="1045"/>
      <c r="DW99" s="1046"/>
      <c r="DX99" s="1046"/>
      <c r="DY99" s="1046"/>
      <c r="DZ99" s="104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57"/>
      <c r="BT100" s="1058"/>
      <c r="BU100" s="1058"/>
      <c r="BV100" s="1058"/>
      <c r="BW100" s="1058"/>
      <c r="BX100" s="1058"/>
      <c r="BY100" s="1058"/>
      <c r="BZ100" s="1058"/>
      <c r="CA100" s="1058"/>
      <c r="CB100" s="1058"/>
      <c r="CC100" s="1058"/>
      <c r="CD100" s="1058"/>
      <c r="CE100" s="1058"/>
      <c r="CF100" s="1058"/>
      <c r="CG100" s="1059"/>
      <c r="CH100" s="1060"/>
      <c r="CI100" s="1061"/>
      <c r="CJ100" s="1061"/>
      <c r="CK100" s="1061"/>
      <c r="CL100" s="1062"/>
      <c r="CM100" s="1060"/>
      <c r="CN100" s="1061"/>
      <c r="CO100" s="1061"/>
      <c r="CP100" s="1061"/>
      <c r="CQ100" s="1062"/>
      <c r="CR100" s="1060"/>
      <c r="CS100" s="1061"/>
      <c r="CT100" s="1061"/>
      <c r="CU100" s="1061"/>
      <c r="CV100" s="1062"/>
      <c r="CW100" s="1060"/>
      <c r="CX100" s="1061"/>
      <c r="CY100" s="1061"/>
      <c r="CZ100" s="1061"/>
      <c r="DA100" s="1062"/>
      <c r="DB100" s="1060"/>
      <c r="DC100" s="1061"/>
      <c r="DD100" s="1061"/>
      <c r="DE100" s="1061"/>
      <c r="DF100" s="1062"/>
      <c r="DG100" s="1060"/>
      <c r="DH100" s="1061"/>
      <c r="DI100" s="1061"/>
      <c r="DJ100" s="1061"/>
      <c r="DK100" s="1062"/>
      <c r="DL100" s="1060"/>
      <c r="DM100" s="1061"/>
      <c r="DN100" s="1061"/>
      <c r="DO100" s="1061"/>
      <c r="DP100" s="1062"/>
      <c r="DQ100" s="1060"/>
      <c r="DR100" s="1061"/>
      <c r="DS100" s="1061"/>
      <c r="DT100" s="1061"/>
      <c r="DU100" s="1062"/>
      <c r="DV100" s="1045"/>
      <c r="DW100" s="1046"/>
      <c r="DX100" s="1046"/>
      <c r="DY100" s="1046"/>
      <c r="DZ100" s="104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57"/>
      <c r="BT101" s="1058"/>
      <c r="BU101" s="1058"/>
      <c r="BV101" s="1058"/>
      <c r="BW101" s="1058"/>
      <c r="BX101" s="1058"/>
      <c r="BY101" s="1058"/>
      <c r="BZ101" s="1058"/>
      <c r="CA101" s="1058"/>
      <c r="CB101" s="1058"/>
      <c r="CC101" s="1058"/>
      <c r="CD101" s="1058"/>
      <c r="CE101" s="1058"/>
      <c r="CF101" s="1058"/>
      <c r="CG101" s="1059"/>
      <c r="CH101" s="1060"/>
      <c r="CI101" s="1061"/>
      <c r="CJ101" s="1061"/>
      <c r="CK101" s="1061"/>
      <c r="CL101" s="1062"/>
      <c r="CM101" s="1060"/>
      <c r="CN101" s="1061"/>
      <c r="CO101" s="1061"/>
      <c r="CP101" s="1061"/>
      <c r="CQ101" s="1062"/>
      <c r="CR101" s="1060"/>
      <c r="CS101" s="1061"/>
      <c r="CT101" s="1061"/>
      <c r="CU101" s="1061"/>
      <c r="CV101" s="1062"/>
      <c r="CW101" s="1060"/>
      <c r="CX101" s="1061"/>
      <c r="CY101" s="1061"/>
      <c r="CZ101" s="1061"/>
      <c r="DA101" s="1062"/>
      <c r="DB101" s="1060"/>
      <c r="DC101" s="1061"/>
      <c r="DD101" s="1061"/>
      <c r="DE101" s="1061"/>
      <c r="DF101" s="1062"/>
      <c r="DG101" s="1060"/>
      <c r="DH101" s="1061"/>
      <c r="DI101" s="1061"/>
      <c r="DJ101" s="1061"/>
      <c r="DK101" s="1062"/>
      <c r="DL101" s="1060"/>
      <c r="DM101" s="1061"/>
      <c r="DN101" s="1061"/>
      <c r="DO101" s="1061"/>
      <c r="DP101" s="1062"/>
      <c r="DQ101" s="1060"/>
      <c r="DR101" s="1061"/>
      <c r="DS101" s="1061"/>
      <c r="DT101" s="1061"/>
      <c r="DU101" s="1062"/>
      <c r="DV101" s="1045"/>
      <c r="DW101" s="1046"/>
      <c r="DX101" s="1046"/>
      <c r="DY101" s="1046"/>
      <c r="DZ101" s="104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48" t="s">
        <v>414</v>
      </c>
      <c r="BS102" s="1049"/>
      <c r="BT102" s="1049"/>
      <c r="BU102" s="1049"/>
      <c r="BV102" s="1049"/>
      <c r="BW102" s="1049"/>
      <c r="BX102" s="1049"/>
      <c r="BY102" s="1049"/>
      <c r="BZ102" s="1049"/>
      <c r="CA102" s="1049"/>
      <c r="CB102" s="1049"/>
      <c r="CC102" s="1049"/>
      <c r="CD102" s="1049"/>
      <c r="CE102" s="1049"/>
      <c r="CF102" s="1049"/>
      <c r="CG102" s="1050"/>
      <c r="CH102" s="1051"/>
      <c r="CI102" s="1052"/>
      <c r="CJ102" s="1052"/>
      <c r="CK102" s="1052"/>
      <c r="CL102" s="1053"/>
      <c r="CM102" s="1051"/>
      <c r="CN102" s="1052"/>
      <c r="CO102" s="1052"/>
      <c r="CP102" s="1052"/>
      <c r="CQ102" s="1053"/>
      <c r="CR102" s="1054"/>
      <c r="CS102" s="1055"/>
      <c r="CT102" s="1055"/>
      <c r="CU102" s="1055"/>
      <c r="CV102" s="1056"/>
      <c r="CW102" s="1054"/>
      <c r="CX102" s="1055"/>
      <c r="CY102" s="1055"/>
      <c r="CZ102" s="1055"/>
      <c r="DA102" s="1056"/>
      <c r="DB102" s="1054"/>
      <c r="DC102" s="1055"/>
      <c r="DD102" s="1055"/>
      <c r="DE102" s="1055"/>
      <c r="DF102" s="1056"/>
      <c r="DG102" s="1054"/>
      <c r="DH102" s="1055"/>
      <c r="DI102" s="1055"/>
      <c r="DJ102" s="1055"/>
      <c r="DK102" s="1056"/>
      <c r="DL102" s="1054"/>
      <c r="DM102" s="1055"/>
      <c r="DN102" s="1055"/>
      <c r="DO102" s="1055"/>
      <c r="DP102" s="1056"/>
      <c r="DQ102" s="1054"/>
      <c r="DR102" s="1055"/>
      <c r="DS102" s="1055"/>
      <c r="DT102" s="1055"/>
      <c r="DU102" s="1056"/>
      <c r="DV102" s="1037"/>
      <c r="DW102" s="1038"/>
      <c r="DX102" s="1038"/>
      <c r="DY102" s="1038"/>
      <c r="DZ102" s="1039"/>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40" t="s">
        <v>415</v>
      </c>
      <c r="BR103" s="1040"/>
      <c r="BS103" s="1040"/>
      <c r="BT103" s="1040"/>
      <c r="BU103" s="1040"/>
      <c r="BV103" s="1040"/>
      <c r="BW103" s="1040"/>
      <c r="BX103" s="1040"/>
      <c r="BY103" s="1040"/>
      <c r="BZ103" s="1040"/>
      <c r="CA103" s="1040"/>
      <c r="CB103" s="1040"/>
      <c r="CC103" s="1040"/>
      <c r="CD103" s="1040"/>
      <c r="CE103" s="1040"/>
      <c r="CF103" s="1040"/>
      <c r="CG103" s="1040"/>
      <c r="CH103" s="1040"/>
      <c r="CI103" s="1040"/>
      <c r="CJ103" s="1040"/>
      <c r="CK103" s="1040"/>
      <c r="CL103" s="1040"/>
      <c r="CM103" s="1040"/>
      <c r="CN103" s="1040"/>
      <c r="CO103" s="1040"/>
      <c r="CP103" s="1040"/>
      <c r="CQ103" s="1040"/>
      <c r="CR103" s="1040"/>
      <c r="CS103" s="1040"/>
      <c r="CT103" s="1040"/>
      <c r="CU103" s="1040"/>
      <c r="CV103" s="1040"/>
      <c r="CW103" s="1040"/>
      <c r="CX103" s="1040"/>
      <c r="CY103" s="1040"/>
      <c r="CZ103" s="1040"/>
      <c r="DA103" s="1040"/>
      <c r="DB103" s="1040"/>
      <c r="DC103" s="1040"/>
      <c r="DD103" s="1040"/>
      <c r="DE103" s="1040"/>
      <c r="DF103" s="1040"/>
      <c r="DG103" s="1040"/>
      <c r="DH103" s="1040"/>
      <c r="DI103" s="1040"/>
      <c r="DJ103" s="1040"/>
      <c r="DK103" s="1040"/>
      <c r="DL103" s="1040"/>
      <c r="DM103" s="1040"/>
      <c r="DN103" s="1040"/>
      <c r="DO103" s="1040"/>
      <c r="DP103" s="1040"/>
      <c r="DQ103" s="1040"/>
      <c r="DR103" s="1040"/>
      <c r="DS103" s="1040"/>
      <c r="DT103" s="1040"/>
      <c r="DU103" s="1040"/>
      <c r="DV103" s="1040"/>
      <c r="DW103" s="1040"/>
      <c r="DX103" s="1040"/>
      <c r="DY103" s="1040"/>
      <c r="DZ103" s="1040"/>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41" t="s">
        <v>416</v>
      </c>
      <c r="BR104" s="1041"/>
      <c r="BS104" s="1041"/>
      <c r="BT104" s="1041"/>
      <c r="BU104" s="1041"/>
      <c r="BV104" s="1041"/>
      <c r="BW104" s="1041"/>
      <c r="BX104" s="1041"/>
      <c r="BY104" s="1041"/>
      <c r="BZ104" s="1041"/>
      <c r="CA104" s="1041"/>
      <c r="CB104" s="1041"/>
      <c r="CC104" s="1041"/>
      <c r="CD104" s="1041"/>
      <c r="CE104" s="1041"/>
      <c r="CF104" s="1041"/>
      <c r="CG104" s="1041"/>
      <c r="CH104" s="1041"/>
      <c r="CI104" s="1041"/>
      <c r="CJ104" s="1041"/>
      <c r="CK104" s="1041"/>
      <c r="CL104" s="1041"/>
      <c r="CM104" s="1041"/>
      <c r="CN104" s="1041"/>
      <c r="CO104" s="1041"/>
      <c r="CP104" s="1041"/>
      <c r="CQ104" s="1041"/>
      <c r="CR104" s="1041"/>
      <c r="CS104" s="1041"/>
      <c r="CT104" s="1041"/>
      <c r="CU104" s="1041"/>
      <c r="CV104" s="1041"/>
      <c r="CW104" s="1041"/>
      <c r="CX104" s="1041"/>
      <c r="CY104" s="1041"/>
      <c r="CZ104" s="1041"/>
      <c r="DA104" s="1041"/>
      <c r="DB104" s="1041"/>
      <c r="DC104" s="1041"/>
      <c r="DD104" s="1041"/>
      <c r="DE104" s="1041"/>
      <c r="DF104" s="1041"/>
      <c r="DG104" s="1041"/>
      <c r="DH104" s="1041"/>
      <c r="DI104" s="1041"/>
      <c r="DJ104" s="1041"/>
      <c r="DK104" s="1041"/>
      <c r="DL104" s="1041"/>
      <c r="DM104" s="1041"/>
      <c r="DN104" s="1041"/>
      <c r="DO104" s="1041"/>
      <c r="DP104" s="1041"/>
      <c r="DQ104" s="1041"/>
      <c r="DR104" s="1041"/>
      <c r="DS104" s="1041"/>
      <c r="DT104" s="1041"/>
      <c r="DU104" s="1041"/>
      <c r="DV104" s="1041"/>
      <c r="DW104" s="1041"/>
      <c r="DX104" s="1041"/>
      <c r="DY104" s="1041"/>
      <c r="DZ104" s="1041"/>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42" t="s">
        <v>419</v>
      </c>
      <c r="B108" s="1043"/>
      <c r="C108" s="1043"/>
      <c r="D108" s="1043"/>
      <c r="E108" s="1043"/>
      <c r="F108" s="1043"/>
      <c r="G108" s="1043"/>
      <c r="H108" s="1043"/>
      <c r="I108" s="1043"/>
      <c r="J108" s="1043"/>
      <c r="K108" s="1043"/>
      <c r="L108" s="1043"/>
      <c r="M108" s="1043"/>
      <c r="N108" s="1043"/>
      <c r="O108" s="1043"/>
      <c r="P108" s="1043"/>
      <c r="Q108" s="1043"/>
      <c r="R108" s="1043"/>
      <c r="S108" s="1043"/>
      <c r="T108" s="1043"/>
      <c r="U108" s="1043"/>
      <c r="V108" s="1043"/>
      <c r="W108" s="1043"/>
      <c r="X108" s="1043"/>
      <c r="Y108" s="1043"/>
      <c r="Z108" s="1043"/>
      <c r="AA108" s="1043"/>
      <c r="AB108" s="1043"/>
      <c r="AC108" s="1043"/>
      <c r="AD108" s="1043"/>
      <c r="AE108" s="1043"/>
      <c r="AF108" s="1043"/>
      <c r="AG108" s="1043"/>
      <c r="AH108" s="1043"/>
      <c r="AI108" s="1043"/>
      <c r="AJ108" s="1043"/>
      <c r="AK108" s="1043"/>
      <c r="AL108" s="1043"/>
      <c r="AM108" s="1043"/>
      <c r="AN108" s="1043"/>
      <c r="AO108" s="1043"/>
      <c r="AP108" s="1043"/>
      <c r="AQ108" s="1043"/>
      <c r="AR108" s="1043"/>
      <c r="AS108" s="1043"/>
      <c r="AT108" s="1044"/>
      <c r="AU108" s="1042" t="s">
        <v>420</v>
      </c>
      <c r="AV108" s="1043"/>
      <c r="AW108" s="1043"/>
      <c r="AX108" s="1043"/>
      <c r="AY108" s="1043"/>
      <c r="AZ108" s="1043"/>
      <c r="BA108" s="1043"/>
      <c r="BB108" s="1043"/>
      <c r="BC108" s="1043"/>
      <c r="BD108" s="1043"/>
      <c r="BE108" s="1043"/>
      <c r="BF108" s="1043"/>
      <c r="BG108" s="1043"/>
      <c r="BH108" s="1043"/>
      <c r="BI108" s="1043"/>
      <c r="BJ108" s="1043"/>
      <c r="BK108" s="1043"/>
      <c r="BL108" s="1043"/>
      <c r="BM108" s="1043"/>
      <c r="BN108" s="1043"/>
      <c r="BO108" s="1043"/>
      <c r="BP108" s="1043"/>
      <c r="BQ108" s="1043"/>
      <c r="BR108" s="1043"/>
      <c r="BS108" s="1043"/>
      <c r="BT108" s="1043"/>
      <c r="BU108" s="1043"/>
      <c r="BV108" s="1043"/>
      <c r="BW108" s="1043"/>
      <c r="BX108" s="1043"/>
      <c r="BY108" s="1043"/>
      <c r="BZ108" s="1043"/>
      <c r="CA108" s="1043"/>
      <c r="CB108" s="1043"/>
      <c r="CC108" s="1043"/>
      <c r="CD108" s="1043"/>
      <c r="CE108" s="1043"/>
      <c r="CF108" s="1043"/>
      <c r="CG108" s="1043"/>
      <c r="CH108" s="1043"/>
      <c r="CI108" s="1043"/>
      <c r="CJ108" s="1043"/>
      <c r="CK108" s="1043"/>
      <c r="CL108" s="1043"/>
      <c r="CM108" s="1043"/>
      <c r="CN108" s="1043"/>
      <c r="CO108" s="1043"/>
      <c r="CP108" s="1043"/>
      <c r="CQ108" s="1043"/>
      <c r="CR108" s="1043"/>
      <c r="CS108" s="1043"/>
      <c r="CT108" s="1043"/>
      <c r="CU108" s="1043"/>
      <c r="CV108" s="1043"/>
      <c r="CW108" s="1043"/>
      <c r="CX108" s="1043"/>
      <c r="CY108" s="1043"/>
      <c r="CZ108" s="1043"/>
      <c r="DA108" s="1043"/>
      <c r="DB108" s="1043"/>
      <c r="DC108" s="1043"/>
      <c r="DD108" s="1043"/>
      <c r="DE108" s="1043"/>
      <c r="DF108" s="1043"/>
      <c r="DG108" s="1043"/>
      <c r="DH108" s="1043"/>
      <c r="DI108" s="1043"/>
      <c r="DJ108" s="1043"/>
      <c r="DK108" s="1043"/>
      <c r="DL108" s="1043"/>
      <c r="DM108" s="1043"/>
      <c r="DN108" s="1043"/>
      <c r="DO108" s="1043"/>
      <c r="DP108" s="1043"/>
      <c r="DQ108" s="1043"/>
      <c r="DR108" s="1043"/>
      <c r="DS108" s="1043"/>
      <c r="DT108" s="1043"/>
      <c r="DU108" s="1043"/>
      <c r="DV108" s="1043"/>
      <c r="DW108" s="1043"/>
      <c r="DX108" s="1043"/>
      <c r="DY108" s="1043"/>
      <c r="DZ108" s="1044"/>
    </row>
    <row r="109" spans="1:131" s="248" customFormat="1" ht="26.25" customHeight="1" x14ac:dyDescent="0.15">
      <c r="A109" s="997" t="s">
        <v>421</v>
      </c>
      <c r="B109" s="998"/>
      <c r="C109" s="998"/>
      <c r="D109" s="998"/>
      <c r="E109" s="998"/>
      <c r="F109" s="998"/>
      <c r="G109" s="998"/>
      <c r="H109" s="998"/>
      <c r="I109" s="998"/>
      <c r="J109" s="998"/>
      <c r="K109" s="998"/>
      <c r="L109" s="998"/>
      <c r="M109" s="998"/>
      <c r="N109" s="998"/>
      <c r="O109" s="998"/>
      <c r="P109" s="998"/>
      <c r="Q109" s="998"/>
      <c r="R109" s="998"/>
      <c r="S109" s="998"/>
      <c r="T109" s="998"/>
      <c r="U109" s="998"/>
      <c r="V109" s="998"/>
      <c r="W109" s="998"/>
      <c r="X109" s="998"/>
      <c r="Y109" s="998"/>
      <c r="Z109" s="999"/>
      <c r="AA109" s="1000" t="s">
        <v>422</v>
      </c>
      <c r="AB109" s="998"/>
      <c r="AC109" s="998"/>
      <c r="AD109" s="998"/>
      <c r="AE109" s="999"/>
      <c r="AF109" s="1000" t="s">
        <v>423</v>
      </c>
      <c r="AG109" s="998"/>
      <c r="AH109" s="998"/>
      <c r="AI109" s="998"/>
      <c r="AJ109" s="999"/>
      <c r="AK109" s="1000" t="s">
        <v>304</v>
      </c>
      <c r="AL109" s="998"/>
      <c r="AM109" s="998"/>
      <c r="AN109" s="998"/>
      <c r="AO109" s="999"/>
      <c r="AP109" s="1000" t="s">
        <v>424</v>
      </c>
      <c r="AQ109" s="998"/>
      <c r="AR109" s="998"/>
      <c r="AS109" s="998"/>
      <c r="AT109" s="1029"/>
      <c r="AU109" s="997" t="s">
        <v>421</v>
      </c>
      <c r="AV109" s="998"/>
      <c r="AW109" s="998"/>
      <c r="AX109" s="998"/>
      <c r="AY109" s="998"/>
      <c r="AZ109" s="998"/>
      <c r="BA109" s="998"/>
      <c r="BB109" s="998"/>
      <c r="BC109" s="998"/>
      <c r="BD109" s="998"/>
      <c r="BE109" s="998"/>
      <c r="BF109" s="998"/>
      <c r="BG109" s="998"/>
      <c r="BH109" s="998"/>
      <c r="BI109" s="998"/>
      <c r="BJ109" s="998"/>
      <c r="BK109" s="998"/>
      <c r="BL109" s="998"/>
      <c r="BM109" s="998"/>
      <c r="BN109" s="998"/>
      <c r="BO109" s="998"/>
      <c r="BP109" s="999"/>
      <c r="BQ109" s="1000" t="s">
        <v>422</v>
      </c>
      <c r="BR109" s="998"/>
      <c r="BS109" s="998"/>
      <c r="BT109" s="998"/>
      <c r="BU109" s="999"/>
      <c r="BV109" s="1000" t="s">
        <v>423</v>
      </c>
      <c r="BW109" s="998"/>
      <c r="BX109" s="998"/>
      <c r="BY109" s="998"/>
      <c r="BZ109" s="999"/>
      <c r="CA109" s="1000" t="s">
        <v>304</v>
      </c>
      <c r="CB109" s="998"/>
      <c r="CC109" s="998"/>
      <c r="CD109" s="998"/>
      <c r="CE109" s="999"/>
      <c r="CF109" s="1036" t="s">
        <v>424</v>
      </c>
      <c r="CG109" s="1036"/>
      <c r="CH109" s="1036"/>
      <c r="CI109" s="1036"/>
      <c r="CJ109" s="1036"/>
      <c r="CK109" s="1000" t="s">
        <v>425</v>
      </c>
      <c r="CL109" s="998"/>
      <c r="CM109" s="998"/>
      <c r="CN109" s="998"/>
      <c r="CO109" s="998"/>
      <c r="CP109" s="998"/>
      <c r="CQ109" s="998"/>
      <c r="CR109" s="998"/>
      <c r="CS109" s="998"/>
      <c r="CT109" s="998"/>
      <c r="CU109" s="998"/>
      <c r="CV109" s="998"/>
      <c r="CW109" s="998"/>
      <c r="CX109" s="998"/>
      <c r="CY109" s="998"/>
      <c r="CZ109" s="998"/>
      <c r="DA109" s="998"/>
      <c r="DB109" s="998"/>
      <c r="DC109" s="998"/>
      <c r="DD109" s="998"/>
      <c r="DE109" s="998"/>
      <c r="DF109" s="999"/>
      <c r="DG109" s="1000" t="s">
        <v>422</v>
      </c>
      <c r="DH109" s="998"/>
      <c r="DI109" s="998"/>
      <c r="DJ109" s="998"/>
      <c r="DK109" s="999"/>
      <c r="DL109" s="1000" t="s">
        <v>423</v>
      </c>
      <c r="DM109" s="998"/>
      <c r="DN109" s="998"/>
      <c r="DO109" s="998"/>
      <c r="DP109" s="999"/>
      <c r="DQ109" s="1000" t="s">
        <v>304</v>
      </c>
      <c r="DR109" s="998"/>
      <c r="DS109" s="998"/>
      <c r="DT109" s="998"/>
      <c r="DU109" s="999"/>
      <c r="DV109" s="1000" t="s">
        <v>424</v>
      </c>
      <c r="DW109" s="998"/>
      <c r="DX109" s="998"/>
      <c r="DY109" s="998"/>
      <c r="DZ109" s="1029"/>
    </row>
    <row r="110" spans="1:131" s="248" customFormat="1" ht="26.25" customHeight="1" x14ac:dyDescent="0.15">
      <c r="A110" s="900" t="s">
        <v>426</v>
      </c>
      <c r="B110" s="901"/>
      <c r="C110" s="901"/>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2"/>
      <c r="AA110" s="990">
        <v>2299151</v>
      </c>
      <c r="AB110" s="991"/>
      <c r="AC110" s="991"/>
      <c r="AD110" s="991"/>
      <c r="AE110" s="992"/>
      <c r="AF110" s="993">
        <v>2372053</v>
      </c>
      <c r="AG110" s="991"/>
      <c r="AH110" s="991"/>
      <c r="AI110" s="991"/>
      <c r="AJ110" s="992"/>
      <c r="AK110" s="993">
        <v>2432591</v>
      </c>
      <c r="AL110" s="991"/>
      <c r="AM110" s="991"/>
      <c r="AN110" s="991"/>
      <c r="AO110" s="992"/>
      <c r="AP110" s="994">
        <v>23.4</v>
      </c>
      <c r="AQ110" s="995"/>
      <c r="AR110" s="995"/>
      <c r="AS110" s="995"/>
      <c r="AT110" s="996"/>
      <c r="AU110" s="1030" t="s">
        <v>72</v>
      </c>
      <c r="AV110" s="1031"/>
      <c r="AW110" s="1031"/>
      <c r="AX110" s="1031"/>
      <c r="AY110" s="1031"/>
      <c r="AZ110" s="956" t="s">
        <v>427</v>
      </c>
      <c r="BA110" s="901"/>
      <c r="BB110" s="901"/>
      <c r="BC110" s="901"/>
      <c r="BD110" s="901"/>
      <c r="BE110" s="901"/>
      <c r="BF110" s="901"/>
      <c r="BG110" s="901"/>
      <c r="BH110" s="901"/>
      <c r="BI110" s="901"/>
      <c r="BJ110" s="901"/>
      <c r="BK110" s="901"/>
      <c r="BL110" s="901"/>
      <c r="BM110" s="901"/>
      <c r="BN110" s="901"/>
      <c r="BO110" s="901"/>
      <c r="BP110" s="902"/>
      <c r="BQ110" s="957">
        <v>20436512</v>
      </c>
      <c r="BR110" s="938"/>
      <c r="BS110" s="938"/>
      <c r="BT110" s="938"/>
      <c r="BU110" s="938"/>
      <c r="BV110" s="938">
        <v>20427695</v>
      </c>
      <c r="BW110" s="938"/>
      <c r="BX110" s="938"/>
      <c r="BY110" s="938"/>
      <c r="BZ110" s="938"/>
      <c r="CA110" s="938">
        <v>19694159</v>
      </c>
      <c r="CB110" s="938"/>
      <c r="CC110" s="938"/>
      <c r="CD110" s="938"/>
      <c r="CE110" s="938"/>
      <c r="CF110" s="962">
        <v>189.6</v>
      </c>
      <c r="CG110" s="963"/>
      <c r="CH110" s="963"/>
      <c r="CI110" s="963"/>
      <c r="CJ110" s="963"/>
      <c r="CK110" s="1026" t="s">
        <v>428</v>
      </c>
      <c r="CL110" s="912"/>
      <c r="CM110" s="987" t="s">
        <v>429</v>
      </c>
      <c r="CN110" s="988"/>
      <c r="CO110" s="988"/>
      <c r="CP110" s="988"/>
      <c r="CQ110" s="988"/>
      <c r="CR110" s="988"/>
      <c r="CS110" s="988"/>
      <c r="CT110" s="988"/>
      <c r="CU110" s="988"/>
      <c r="CV110" s="988"/>
      <c r="CW110" s="988"/>
      <c r="CX110" s="988"/>
      <c r="CY110" s="988"/>
      <c r="CZ110" s="988"/>
      <c r="DA110" s="988"/>
      <c r="DB110" s="988"/>
      <c r="DC110" s="988"/>
      <c r="DD110" s="988"/>
      <c r="DE110" s="988"/>
      <c r="DF110" s="989"/>
      <c r="DG110" s="957" t="s">
        <v>430</v>
      </c>
      <c r="DH110" s="938"/>
      <c r="DI110" s="938"/>
      <c r="DJ110" s="938"/>
      <c r="DK110" s="938"/>
      <c r="DL110" s="938" t="s">
        <v>128</v>
      </c>
      <c r="DM110" s="938"/>
      <c r="DN110" s="938"/>
      <c r="DO110" s="938"/>
      <c r="DP110" s="938"/>
      <c r="DQ110" s="938" t="s">
        <v>431</v>
      </c>
      <c r="DR110" s="938"/>
      <c r="DS110" s="938"/>
      <c r="DT110" s="938"/>
      <c r="DU110" s="938"/>
      <c r="DV110" s="939" t="s">
        <v>432</v>
      </c>
      <c r="DW110" s="939"/>
      <c r="DX110" s="939"/>
      <c r="DY110" s="939"/>
      <c r="DZ110" s="940"/>
    </row>
    <row r="111" spans="1:131" s="248" customFormat="1" ht="26.25" customHeight="1" x14ac:dyDescent="0.15">
      <c r="A111" s="867" t="s">
        <v>433</v>
      </c>
      <c r="B111" s="868"/>
      <c r="C111" s="868"/>
      <c r="D111" s="868"/>
      <c r="E111" s="868"/>
      <c r="F111" s="868"/>
      <c r="G111" s="868"/>
      <c r="H111" s="868"/>
      <c r="I111" s="868"/>
      <c r="J111" s="868"/>
      <c r="K111" s="868"/>
      <c r="L111" s="868"/>
      <c r="M111" s="868"/>
      <c r="N111" s="868"/>
      <c r="O111" s="868"/>
      <c r="P111" s="868"/>
      <c r="Q111" s="868"/>
      <c r="R111" s="868"/>
      <c r="S111" s="868"/>
      <c r="T111" s="868"/>
      <c r="U111" s="868"/>
      <c r="V111" s="868"/>
      <c r="W111" s="868"/>
      <c r="X111" s="868"/>
      <c r="Y111" s="868"/>
      <c r="Z111" s="1025"/>
      <c r="AA111" s="1018" t="s">
        <v>430</v>
      </c>
      <c r="AB111" s="1019"/>
      <c r="AC111" s="1019"/>
      <c r="AD111" s="1019"/>
      <c r="AE111" s="1020"/>
      <c r="AF111" s="1021" t="s">
        <v>430</v>
      </c>
      <c r="AG111" s="1019"/>
      <c r="AH111" s="1019"/>
      <c r="AI111" s="1019"/>
      <c r="AJ111" s="1020"/>
      <c r="AK111" s="1021" t="s">
        <v>128</v>
      </c>
      <c r="AL111" s="1019"/>
      <c r="AM111" s="1019"/>
      <c r="AN111" s="1019"/>
      <c r="AO111" s="1020"/>
      <c r="AP111" s="1022" t="s">
        <v>432</v>
      </c>
      <c r="AQ111" s="1023"/>
      <c r="AR111" s="1023"/>
      <c r="AS111" s="1023"/>
      <c r="AT111" s="1024"/>
      <c r="AU111" s="1032"/>
      <c r="AV111" s="1033"/>
      <c r="AW111" s="1033"/>
      <c r="AX111" s="1033"/>
      <c r="AY111" s="1033"/>
      <c r="AZ111" s="908" t="s">
        <v>434</v>
      </c>
      <c r="BA111" s="843"/>
      <c r="BB111" s="843"/>
      <c r="BC111" s="843"/>
      <c r="BD111" s="843"/>
      <c r="BE111" s="843"/>
      <c r="BF111" s="843"/>
      <c r="BG111" s="843"/>
      <c r="BH111" s="843"/>
      <c r="BI111" s="843"/>
      <c r="BJ111" s="843"/>
      <c r="BK111" s="843"/>
      <c r="BL111" s="843"/>
      <c r="BM111" s="843"/>
      <c r="BN111" s="843"/>
      <c r="BO111" s="843"/>
      <c r="BP111" s="844"/>
      <c r="BQ111" s="909" t="s">
        <v>432</v>
      </c>
      <c r="BR111" s="910"/>
      <c r="BS111" s="910"/>
      <c r="BT111" s="910"/>
      <c r="BU111" s="910"/>
      <c r="BV111" s="910" t="s">
        <v>432</v>
      </c>
      <c r="BW111" s="910"/>
      <c r="BX111" s="910"/>
      <c r="BY111" s="910"/>
      <c r="BZ111" s="910"/>
      <c r="CA111" s="910" t="s">
        <v>128</v>
      </c>
      <c r="CB111" s="910"/>
      <c r="CC111" s="910"/>
      <c r="CD111" s="910"/>
      <c r="CE111" s="910"/>
      <c r="CF111" s="971" t="s">
        <v>430</v>
      </c>
      <c r="CG111" s="972"/>
      <c r="CH111" s="972"/>
      <c r="CI111" s="972"/>
      <c r="CJ111" s="972"/>
      <c r="CK111" s="1027"/>
      <c r="CL111" s="914"/>
      <c r="CM111" s="917" t="s">
        <v>435</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09" t="s">
        <v>128</v>
      </c>
      <c r="DH111" s="910"/>
      <c r="DI111" s="910"/>
      <c r="DJ111" s="910"/>
      <c r="DK111" s="910"/>
      <c r="DL111" s="910" t="s">
        <v>430</v>
      </c>
      <c r="DM111" s="910"/>
      <c r="DN111" s="910"/>
      <c r="DO111" s="910"/>
      <c r="DP111" s="910"/>
      <c r="DQ111" s="910" t="s">
        <v>430</v>
      </c>
      <c r="DR111" s="910"/>
      <c r="DS111" s="910"/>
      <c r="DT111" s="910"/>
      <c r="DU111" s="910"/>
      <c r="DV111" s="887" t="s">
        <v>128</v>
      </c>
      <c r="DW111" s="887"/>
      <c r="DX111" s="887"/>
      <c r="DY111" s="887"/>
      <c r="DZ111" s="888"/>
    </row>
    <row r="112" spans="1:131" s="248" customFormat="1" ht="26.25" customHeight="1" x14ac:dyDescent="0.15">
      <c r="A112" s="1012" t="s">
        <v>436</v>
      </c>
      <c r="B112" s="1013"/>
      <c r="C112" s="843" t="s">
        <v>437</v>
      </c>
      <c r="D112" s="843"/>
      <c r="E112" s="843"/>
      <c r="F112" s="843"/>
      <c r="G112" s="843"/>
      <c r="H112" s="843"/>
      <c r="I112" s="843"/>
      <c r="J112" s="843"/>
      <c r="K112" s="843"/>
      <c r="L112" s="843"/>
      <c r="M112" s="843"/>
      <c r="N112" s="843"/>
      <c r="O112" s="843"/>
      <c r="P112" s="843"/>
      <c r="Q112" s="843"/>
      <c r="R112" s="843"/>
      <c r="S112" s="843"/>
      <c r="T112" s="843"/>
      <c r="U112" s="843"/>
      <c r="V112" s="843"/>
      <c r="W112" s="843"/>
      <c r="X112" s="843"/>
      <c r="Y112" s="843"/>
      <c r="Z112" s="844"/>
      <c r="AA112" s="872" t="s">
        <v>432</v>
      </c>
      <c r="AB112" s="873"/>
      <c r="AC112" s="873"/>
      <c r="AD112" s="873"/>
      <c r="AE112" s="874"/>
      <c r="AF112" s="875" t="s">
        <v>430</v>
      </c>
      <c r="AG112" s="873"/>
      <c r="AH112" s="873"/>
      <c r="AI112" s="873"/>
      <c r="AJ112" s="874"/>
      <c r="AK112" s="875" t="s">
        <v>430</v>
      </c>
      <c r="AL112" s="873"/>
      <c r="AM112" s="873"/>
      <c r="AN112" s="873"/>
      <c r="AO112" s="874"/>
      <c r="AP112" s="920" t="s">
        <v>438</v>
      </c>
      <c r="AQ112" s="921"/>
      <c r="AR112" s="921"/>
      <c r="AS112" s="921"/>
      <c r="AT112" s="922"/>
      <c r="AU112" s="1032"/>
      <c r="AV112" s="1033"/>
      <c r="AW112" s="1033"/>
      <c r="AX112" s="1033"/>
      <c r="AY112" s="1033"/>
      <c r="AZ112" s="908" t="s">
        <v>439</v>
      </c>
      <c r="BA112" s="843"/>
      <c r="BB112" s="843"/>
      <c r="BC112" s="843"/>
      <c r="BD112" s="843"/>
      <c r="BE112" s="843"/>
      <c r="BF112" s="843"/>
      <c r="BG112" s="843"/>
      <c r="BH112" s="843"/>
      <c r="BI112" s="843"/>
      <c r="BJ112" s="843"/>
      <c r="BK112" s="843"/>
      <c r="BL112" s="843"/>
      <c r="BM112" s="843"/>
      <c r="BN112" s="843"/>
      <c r="BO112" s="843"/>
      <c r="BP112" s="844"/>
      <c r="BQ112" s="909">
        <v>14578161</v>
      </c>
      <c r="BR112" s="910"/>
      <c r="BS112" s="910"/>
      <c r="BT112" s="910"/>
      <c r="BU112" s="910"/>
      <c r="BV112" s="910">
        <v>12817943</v>
      </c>
      <c r="BW112" s="910"/>
      <c r="BX112" s="910"/>
      <c r="BY112" s="910"/>
      <c r="BZ112" s="910"/>
      <c r="CA112" s="910">
        <v>11421181</v>
      </c>
      <c r="CB112" s="910"/>
      <c r="CC112" s="910"/>
      <c r="CD112" s="910"/>
      <c r="CE112" s="910"/>
      <c r="CF112" s="971">
        <v>109.9</v>
      </c>
      <c r="CG112" s="972"/>
      <c r="CH112" s="972"/>
      <c r="CI112" s="972"/>
      <c r="CJ112" s="972"/>
      <c r="CK112" s="1027"/>
      <c r="CL112" s="914"/>
      <c r="CM112" s="917" t="s">
        <v>440</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09" t="s">
        <v>432</v>
      </c>
      <c r="DH112" s="910"/>
      <c r="DI112" s="910"/>
      <c r="DJ112" s="910"/>
      <c r="DK112" s="910"/>
      <c r="DL112" s="910" t="s">
        <v>430</v>
      </c>
      <c r="DM112" s="910"/>
      <c r="DN112" s="910"/>
      <c r="DO112" s="910"/>
      <c r="DP112" s="910"/>
      <c r="DQ112" s="910" t="s">
        <v>128</v>
      </c>
      <c r="DR112" s="910"/>
      <c r="DS112" s="910"/>
      <c r="DT112" s="910"/>
      <c r="DU112" s="910"/>
      <c r="DV112" s="887" t="s">
        <v>430</v>
      </c>
      <c r="DW112" s="887"/>
      <c r="DX112" s="887"/>
      <c r="DY112" s="887"/>
      <c r="DZ112" s="888"/>
    </row>
    <row r="113" spans="1:130" s="248" customFormat="1" ht="26.25" customHeight="1" x14ac:dyDescent="0.15">
      <c r="A113" s="1014"/>
      <c r="B113" s="1015"/>
      <c r="C113" s="843" t="s">
        <v>441</v>
      </c>
      <c r="D113" s="843"/>
      <c r="E113" s="843"/>
      <c r="F113" s="843"/>
      <c r="G113" s="843"/>
      <c r="H113" s="843"/>
      <c r="I113" s="843"/>
      <c r="J113" s="843"/>
      <c r="K113" s="843"/>
      <c r="L113" s="843"/>
      <c r="M113" s="843"/>
      <c r="N113" s="843"/>
      <c r="O113" s="843"/>
      <c r="P113" s="843"/>
      <c r="Q113" s="843"/>
      <c r="R113" s="843"/>
      <c r="S113" s="843"/>
      <c r="T113" s="843"/>
      <c r="U113" s="843"/>
      <c r="V113" s="843"/>
      <c r="W113" s="843"/>
      <c r="X113" s="843"/>
      <c r="Y113" s="843"/>
      <c r="Z113" s="844"/>
      <c r="AA113" s="1018">
        <v>995409</v>
      </c>
      <c r="AB113" s="1019"/>
      <c r="AC113" s="1019"/>
      <c r="AD113" s="1019"/>
      <c r="AE113" s="1020"/>
      <c r="AF113" s="1021">
        <v>842538</v>
      </c>
      <c r="AG113" s="1019"/>
      <c r="AH113" s="1019"/>
      <c r="AI113" s="1019"/>
      <c r="AJ113" s="1020"/>
      <c r="AK113" s="1021">
        <v>685749</v>
      </c>
      <c r="AL113" s="1019"/>
      <c r="AM113" s="1019"/>
      <c r="AN113" s="1019"/>
      <c r="AO113" s="1020"/>
      <c r="AP113" s="1022">
        <v>6.6</v>
      </c>
      <c r="AQ113" s="1023"/>
      <c r="AR113" s="1023"/>
      <c r="AS113" s="1023"/>
      <c r="AT113" s="1024"/>
      <c r="AU113" s="1032"/>
      <c r="AV113" s="1033"/>
      <c r="AW113" s="1033"/>
      <c r="AX113" s="1033"/>
      <c r="AY113" s="1033"/>
      <c r="AZ113" s="908" t="s">
        <v>442</v>
      </c>
      <c r="BA113" s="843"/>
      <c r="BB113" s="843"/>
      <c r="BC113" s="843"/>
      <c r="BD113" s="843"/>
      <c r="BE113" s="843"/>
      <c r="BF113" s="843"/>
      <c r="BG113" s="843"/>
      <c r="BH113" s="843"/>
      <c r="BI113" s="843"/>
      <c r="BJ113" s="843"/>
      <c r="BK113" s="843"/>
      <c r="BL113" s="843"/>
      <c r="BM113" s="843"/>
      <c r="BN113" s="843"/>
      <c r="BO113" s="843"/>
      <c r="BP113" s="844"/>
      <c r="BQ113" s="909">
        <v>947365</v>
      </c>
      <c r="BR113" s="910"/>
      <c r="BS113" s="910"/>
      <c r="BT113" s="910"/>
      <c r="BU113" s="910"/>
      <c r="BV113" s="910">
        <v>715437</v>
      </c>
      <c r="BW113" s="910"/>
      <c r="BX113" s="910"/>
      <c r="BY113" s="910"/>
      <c r="BZ113" s="910"/>
      <c r="CA113" s="910">
        <v>691907</v>
      </c>
      <c r="CB113" s="910"/>
      <c r="CC113" s="910"/>
      <c r="CD113" s="910"/>
      <c r="CE113" s="910"/>
      <c r="CF113" s="971">
        <v>6.7</v>
      </c>
      <c r="CG113" s="972"/>
      <c r="CH113" s="972"/>
      <c r="CI113" s="972"/>
      <c r="CJ113" s="972"/>
      <c r="CK113" s="1027"/>
      <c r="CL113" s="914"/>
      <c r="CM113" s="917" t="s">
        <v>443</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872" t="s">
        <v>430</v>
      </c>
      <c r="DH113" s="873"/>
      <c r="DI113" s="873"/>
      <c r="DJ113" s="873"/>
      <c r="DK113" s="874"/>
      <c r="DL113" s="875" t="s">
        <v>430</v>
      </c>
      <c r="DM113" s="873"/>
      <c r="DN113" s="873"/>
      <c r="DO113" s="873"/>
      <c r="DP113" s="874"/>
      <c r="DQ113" s="875" t="s">
        <v>430</v>
      </c>
      <c r="DR113" s="873"/>
      <c r="DS113" s="873"/>
      <c r="DT113" s="873"/>
      <c r="DU113" s="874"/>
      <c r="DV113" s="920" t="s">
        <v>128</v>
      </c>
      <c r="DW113" s="921"/>
      <c r="DX113" s="921"/>
      <c r="DY113" s="921"/>
      <c r="DZ113" s="922"/>
    </row>
    <row r="114" spans="1:130" s="248" customFormat="1" ht="26.25" customHeight="1" x14ac:dyDescent="0.15">
      <c r="A114" s="1014"/>
      <c r="B114" s="1015"/>
      <c r="C114" s="843" t="s">
        <v>444</v>
      </c>
      <c r="D114" s="843"/>
      <c r="E114" s="843"/>
      <c r="F114" s="843"/>
      <c r="G114" s="843"/>
      <c r="H114" s="843"/>
      <c r="I114" s="843"/>
      <c r="J114" s="843"/>
      <c r="K114" s="843"/>
      <c r="L114" s="843"/>
      <c r="M114" s="843"/>
      <c r="N114" s="843"/>
      <c r="O114" s="843"/>
      <c r="P114" s="843"/>
      <c r="Q114" s="843"/>
      <c r="R114" s="843"/>
      <c r="S114" s="843"/>
      <c r="T114" s="843"/>
      <c r="U114" s="843"/>
      <c r="V114" s="843"/>
      <c r="W114" s="843"/>
      <c r="X114" s="843"/>
      <c r="Y114" s="843"/>
      <c r="Z114" s="844"/>
      <c r="AA114" s="872">
        <v>127676</v>
      </c>
      <c r="AB114" s="873"/>
      <c r="AC114" s="873"/>
      <c r="AD114" s="873"/>
      <c r="AE114" s="874"/>
      <c r="AF114" s="875">
        <v>110868</v>
      </c>
      <c r="AG114" s="873"/>
      <c r="AH114" s="873"/>
      <c r="AI114" s="873"/>
      <c r="AJ114" s="874"/>
      <c r="AK114" s="875">
        <v>147430</v>
      </c>
      <c r="AL114" s="873"/>
      <c r="AM114" s="873"/>
      <c r="AN114" s="873"/>
      <c r="AO114" s="874"/>
      <c r="AP114" s="920">
        <v>1.4</v>
      </c>
      <c r="AQ114" s="921"/>
      <c r="AR114" s="921"/>
      <c r="AS114" s="921"/>
      <c r="AT114" s="922"/>
      <c r="AU114" s="1032"/>
      <c r="AV114" s="1033"/>
      <c r="AW114" s="1033"/>
      <c r="AX114" s="1033"/>
      <c r="AY114" s="1033"/>
      <c r="AZ114" s="908" t="s">
        <v>445</v>
      </c>
      <c r="BA114" s="843"/>
      <c r="BB114" s="843"/>
      <c r="BC114" s="843"/>
      <c r="BD114" s="843"/>
      <c r="BE114" s="843"/>
      <c r="BF114" s="843"/>
      <c r="BG114" s="843"/>
      <c r="BH114" s="843"/>
      <c r="BI114" s="843"/>
      <c r="BJ114" s="843"/>
      <c r="BK114" s="843"/>
      <c r="BL114" s="843"/>
      <c r="BM114" s="843"/>
      <c r="BN114" s="843"/>
      <c r="BO114" s="843"/>
      <c r="BP114" s="844"/>
      <c r="BQ114" s="909">
        <v>2948484</v>
      </c>
      <c r="BR114" s="910"/>
      <c r="BS114" s="910"/>
      <c r="BT114" s="910"/>
      <c r="BU114" s="910"/>
      <c r="BV114" s="910">
        <v>2969090</v>
      </c>
      <c r="BW114" s="910"/>
      <c r="BX114" s="910"/>
      <c r="BY114" s="910"/>
      <c r="BZ114" s="910"/>
      <c r="CA114" s="910">
        <v>3178348</v>
      </c>
      <c r="CB114" s="910"/>
      <c r="CC114" s="910"/>
      <c r="CD114" s="910"/>
      <c r="CE114" s="910"/>
      <c r="CF114" s="971">
        <v>30.6</v>
      </c>
      <c r="CG114" s="972"/>
      <c r="CH114" s="972"/>
      <c r="CI114" s="972"/>
      <c r="CJ114" s="972"/>
      <c r="CK114" s="1027"/>
      <c r="CL114" s="914"/>
      <c r="CM114" s="917" t="s">
        <v>446</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872" t="s">
        <v>430</v>
      </c>
      <c r="DH114" s="873"/>
      <c r="DI114" s="873"/>
      <c r="DJ114" s="873"/>
      <c r="DK114" s="874"/>
      <c r="DL114" s="875" t="s">
        <v>438</v>
      </c>
      <c r="DM114" s="873"/>
      <c r="DN114" s="873"/>
      <c r="DO114" s="873"/>
      <c r="DP114" s="874"/>
      <c r="DQ114" s="875" t="s">
        <v>447</v>
      </c>
      <c r="DR114" s="873"/>
      <c r="DS114" s="873"/>
      <c r="DT114" s="873"/>
      <c r="DU114" s="874"/>
      <c r="DV114" s="920" t="s">
        <v>430</v>
      </c>
      <c r="DW114" s="921"/>
      <c r="DX114" s="921"/>
      <c r="DY114" s="921"/>
      <c r="DZ114" s="922"/>
    </row>
    <row r="115" spans="1:130" s="248" customFormat="1" ht="26.25" customHeight="1" x14ac:dyDescent="0.15">
      <c r="A115" s="1014"/>
      <c r="B115" s="1015"/>
      <c r="C115" s="843" t="s">
        <v>448</v>
      </c>
      <c r="D115" s="843"/>
      <c r="E115" s="843"/>
      <c r="F115" s="843"/>
      <c r="G115" s="843"/>
      <c r="H115" s="843"/>
      <c r="I115" s="843"/>
      <c r="J115" s="843"/>
      <c r="K115" s="843"/>
      <c r="L115" s="843"/>
      <c r="M115" s="843"/>
      <c r="N115" s="843"/>
      <c r="O115" s="843"/>
      <c r="P115" s="843"/>
      <c r="Q115" s="843"/>
      <c r="R115" s="843"/>
      <c r="S115" s="843"/>
      <c r="T115" s="843"/>
      <c r="U115" s="843"/>
      <c r="V115" s="843"/>
      <c r="W115" s="843"/>
      <c r="X115" s="843"/>
      <c r="Y115" s="843"/>
      <c r="Z115" s="844"/>
      <c r="AA115" s="1018">
        <v>8423</v>
      </c>
      <c r="AB115" s="1019"/>
      <c r="AC115" s="1019"/>
      <c r="AD115" s="1019"/>
      <c r="AE115" s="1020"/>
      <c r="AF115" s="1021">
        <v>12234</v>
      </c>
      <c r="AG115" s="1019"/>
      <c r="AH115" s="1019"/>
      <c r="AI115" s="1019"/>
      <c r="AJ115" s="1020"/>
      <c r="AK115" s="1021">
        <v>9819</v>
      </c>
      <c r="AL115" s="1019"/>
      <c r="AM115" s="1019"/>
      <c r="AN115" s="1019"/>
      <c r="AO115" s="1020"/>
      <c r="AP115" s="1022">
        <v>0.1</v>
      </c>
      <c r="AQ115" s="1023"/>
      <c r="AR115" s="1023"/>
      <c r="AS115" s="1023"/>
      <c r="AT115" s="1024"/>
      <c r="AU115" s="1032"/>
      <c r="AV115" s="1033"/>
      <c r="AW115" s="1033"/>
      <c r="AX115" s="1033"/>
      <c r="AY115" s="1033"/>
      <c r="AZ115" s="908" t="s">
        <v>449</v>
      </c>
      <c r="BA115" s="843"/>
      <c r="BB115" s="843"/>
      <c r="BC115" s="843"/>
      <c r="BD115" s="843"/>
      <c r="BE115" s="843"/>
      <c r="BF115" s="843"/>
      <c r="BG115" s="843"/>
      <c r="BH115" s="843"/>
      <c r="BI115" s="843"/>
      <c r="BJ115" s="843"/>
      <c r="BK115" s="843"/>
      <c r="BL115" s="843"/>
      <c r="BM115" s="843"/>
      <c r="BN115" s="843"/>
      <c r="BO115" s="843"/>
      <c r="BP115" s="844"/>
      <c r="BQ115" s="909" t="s">
        <v>430</v>
      </c>
      <c r="BR115" s="910"/>
      <c r="BS115" s="910"/>
      <c r="BT115" s="910"/>
      <c r="BU115" s="910"/>
      <c r="BV115" s="910" t="s">
        <v>438</v>
      </c>
      <c r="BW115" s="910"/>
      <c r="BX115" s="910"/>
      <c r="BY115" s="910"/>
      <c r="BZ115" s="910"/>
      <c r="CA115" s="910" t="s">
        <v>447</v>
      </c>
      <c r="CB115" s="910"/>
      <c r="CC115" s="910"/>
      <c r="CD115" s="910"/>
      <c r="CE115" s="910"/>
      <c r="CF115" s="971" t="s">
        <v>430</v>
      </c>
      <c r="CG115" s="972"/>
      <c r="CH115" s="972"/>
      <c r="CI115" s="972"/>
      <c r="CJ115" s="972"/>
      <c r="CK115" s="1027"/>
      <c r="CL115" s="914"/>
      <c r="CM115" s="908" t="s">
        <v>450</v>
      </c>
      <c r="CN115" s="1011"/>
      <c r="CO115" s="1011"/>
      <c r="CP115" s="1011"/>
      <c r="CQ115" s="1011"/>
      <c r="CR115" s="1011"/>
      <c r="CS115" s="1011"/>
      <c r="CT115" s="1011"/>
      <c r="CU115" s="1011"/>
      <c r="CV115" s="1011"/>
      <c r="CW115" s="1011"/>
      <c r="CX115" s="1011"/>
      <c r="CY115" s="1011"/>
      <c r="CZ115" s="1011"/>
      <c r="DA115" s="1011"/>
      <c r="DB115" s="1011"/>
      <c r="DC115" s="1011"/>
      <c r="DD115" s="1011"/>
      <c r="DE115" s="1011"/>
      <c r="DF115" s="844"/>
      <c r="DG115" s="872" t="s">
        <v>128</v>
      </c>
      <c r="DH115" s="873"/>
      <c r="DI115" s="873"/>
      <c r="DJ115" s="873"/>
      <c r="DK115" s="874"/>
      <c r="DL115" s="875" t="s">
        <v>430</v>
      </c>
      <c r="DM115" s="873"/>
      <c r="DN115" s="873"/>
      <c r="DO115" s="873"/>
      <c r="DP115" s="874"/>
      <c r="DQ115" s="875" t="s">
        <v>128</v>
      </c>
      <c r="DR115" s="873"/>
      <c r="DS115" s="873"/>
      <c r="DT115" s="873"/>
      <c r="DU115" s="874"/>
      <c r="DV115" s="920" t="s">
        <v>430</v>
      </c>
      <c r="DW115" s="921"/>
      <c r="DX115" s="921"/>
      <c r="DY115" s="921"/>
      <c r="DZ115" s="922"/>
    </row>
    <row r="116" spans="1:130" s="248" customFormat="1" ht="26.25" customHeight="1" x14ac:dyDescent="0.15">
      <c r="A116" s="1016"/>
      <c r="B116" s="1017"/>
      <c r="C116" s="976" t="s">
        <v>451</v>
      </c>
      <c r="D116" s="976"/>
      <c r="E116" s="976"/>
      <c r="F116" s="976"/>
      <c r="G116" s="976"/>
      <c r="H116" s="976"/>
      <c r="I116" s="976"/>
      <c r="J116" s="976"/>
      <c r="K116" s="976"/>
      <c r="L116" s="976"/>
      <c r="M116" s="976"/>
      <c r="N116" s="976"/>
      <c r="O116" s="976"/>
      <c r="P116" s="976"/>
      <c r="Q116" s="976"/>
      <c r="R116" s="976"/>
      <c r="S116" s="976"/>
      <c r="T116" s="976"/>
      <c r="U116" s="976"/>
      <c r="V116" s="976"/>
      <c r="W116" s="976"/>
      <c r="X116" s="976"/>
      <c r="Y116" s="976"/>
      <c r="Z116" s="977"/>
      <c r="AA116" s="872" t="s">
        <v>430</v>
      </c>
      <c r="AB116" s="873"/>
      <c r="AC116" s="873"/>
      <c r="AD116" s="873"/>
      <c r="AE116" s="874"/>
      <c r="AF116" s="875" t="s">
        <v>430</v>
      </c>
      <c r="AG116" s="873"/>
      <c r="AH116" s="873"/>
      <c r="AI116" s="873"/>
      <c r="AJ116" s="874"/>
      <c r="AK116" s="875" t="s">
        <v>430</v>
      </c>
      <c r="AL116" s="873"/>
      <c r="AM116" s="873"/>
      <c r="AN116" s="873"/>
      <c r="AO116" s="874"/>
      <c r="AP116" s="920" t="s">
        <v>430</v>
      </c>
      <c r="AQ116" s="921"/>
      <c r="AR116" s="921"/>
      <c r="AS116" s="921"/>
      <c r="AT116" s="922"/>
      <c r="AU116" s="1032"/>
      <c r="AV116" s="1033"/>
      <c r="AW116" s="1033"/>
      <c r="AX116" s="1033"/>
      <c r="AY116" s="1033"/>
      <c r="AZ116" s="959" t="s">
        <v>452</v>
      </c>
      <c r="BA116" s="960"/>
      <c r="BB116" s="960"/>
      <c r="BC116" s="960"/>
      <c r="BD116" s="960"/>
      <c r="BE116" s="960"/>
      <c r="BF116" s="960"/>
      <c r="BG116" s="960"/>
      <c r="BH116" s="960"/>
      <c r="BI116" s="960"/>
      <c r="BJ116" s="960"/>
      <c r="BK116" s="960"/>
      <c r="BL116" s="960"/>
      <c r="BM116" s="960"/>
      <c r="BN116" s="960"/>
      <c r="BO116" s="960"/>
      <c r="BP116" s="961"/>
      <c r="BQ116" s="909" t="s">
        <v>128</v>
      </c>
      <c r="BR116" s="910"/>
      <c r="BS116" s="910"/>
      <c r="BT116" s="910"/>
      <c r="BU116" s="910"/>
      <c r="BV116" s="910" t="s">
        <v>432</v>
      </c>
      <c r="BW116" s="910"/>
      <c r="BX116" s="910"/>
      <c r="BY116" s="910"/>
      <c r="BZ116" s="910"/>
      <c r="CA116" s="910" t="s">
        <v>432</v>
      </c>
      <c r="CB116" s="910"/>
      <c r="CC116" s="910"/>
      <c r="CD116" s="910"/>
      <c r="CE116" s="910"/>
      <c r="CF116" s="971" t="s">
        <v>430</v>
      </c>
      <c r="CG116" s="972"/>
      <c r="CH116" s="972"/>
      <c r="CI116" s="972"/>
      <c r="CJ116" s="972"/>
      <c r="CK116" s="1027"/>
      <c r="CL116" s="914"/>
      <c r="CM116" s="917" t="s">
        <v>453</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872" t="s">
        <v>431</v>
      </c>
      <c r="DH116" s="873"/>
      <c r="DI116" s="873"/>
      <c r="DJ116" s="873"/>
      <c r="DK116" s="874"/>
      <c r="DL116" s="875" t="s">
        <v>438</v>
      </c>
      <c r="DM116" s="873"/>
      <c r="DN116" s="873"/>
      <c r="DO116" s="873"/>
      <c r="DP116" s="874"/>
      <c r="DQ116" s="875" t="s">
        <v>430</v>
      </c>
      <c r="DR116" s="873"/>
      <c r="DS116" s="873"/>
      <c r="DT116" s="873"/>
      <c r="DU116" s="874"/>
      <c r="DV116" s="920" t="s">
        <v>430</v>
      </c>
      <c r="DW116" s="921"/>
      <c r="DX116" s="921"/>
      <c r="DY116" s="921"/>
      <c r="DZ116" s="922"/>
    </row>
    <row r="117" spans="1:130" s="248" customFormat="1" ht="26.25" customHeight="1" x14ac:dyDescent="0.15">
      <c r="A117" s="997" t="s">
        <v>187</v>
      </c>
      <c r="B117" s="998"/>
      <c r="C117" s="998"/>
      <c r="D117" s="998"/>
      <c r="E117" s="998"/>
      <c r="F117" s="998"/>
      <c r="G117" s="998"/>
      <c r="H117" s="998"/>
      <c r="I117" s="998"/>
      <c r="J117" s="998"/>
      <c r="K117" s="998"/>
      <c r="L117" s="998"/>
      <c r="M117" s="998"/>
      <c r="N117" s="998"/>
      <c r="O117" s="998"/>
      <c r="P117" s="998"/>
      <c r="Q117" s="998"/>
      <c r="R117" s="998"/>
      <c r="S117" s="998"/>
      <c r="T117" s="998"/>
      <c r="U117" s="998"/>
      <c r="V117" s="998"/>
      <c r="W117" s="998"/>
      <c r="X117" s="998"/>
      <c r="Y117" s="973" t="s">
        <v>454</v>
      </c>
      <c r="Z117" s="999"/>
      <c r="AA117" s="1004">
        <v>3430659</v>
      </c>
      <c r="AB117" s="1005"/>
      <c r="AC117" s="1005"/>
      <c r="AD117" s="1005"/>
      <c r="AE117" s="1006"/>
      <c r="AF117" s="1007">
        <v>3337693</v>
      </c>
      <c r="AG117" s="1005"/>
      <c r="AH117" s="1005"/>
      <c r="AI117" s="1005"/>
      <c r="AJ117" s="1006"/>
      <c r="AK117" s="1007">
        <v>3275589</v>
      </c>
      <c r="AL117" s="1005"/>
      <c r="AM117" s="1005"/>
      <c r="AN117" s="1005"/>
      <c r="AO117" s="1006"/>
      <c r="AP117" s="1008"/>
      <c r="AQ117" s="1009"/>
      <c r="AR117" s="1009"/>
      <c r="AS117" s="1009"/>
      <c r="AT117" s="1010"/>
      <c r="AU117" s="1032"/>
      <c r="AV117" s="1033"/>
      <c r="AW117" s="1033"/>
      <c r="AX117" s="1033"/>
      <c r="AY117" s="1033"/>
      <c r="AZ117" s="959" t="s">
        <v>455</v>
      </c>
      <c r="BA117" s="960"/>
      <c r="BB117" s="960"/>
      <c r="BC117" s="960"/>
      <c r="BD117" s="960"/>
      <c r="BE117" s="960"/>
      <c r="BF117" s="960"/>
      <c r="BG117" s="960"/>
      <c r="BH117" s="960"/>
      <c r="BI117" s="960"/>
      <c r="BJ117" s="960"/>
      <c r="BK117" s="960"/>
      <c r="BL117" s="960"/>
      <c r="BM117" s="960"/>
      <c r="BN117" s="960"/>
      <c r="BO117" s="960"/>
      <c r="BP117" s="961"/>
      <c r="BQ117" s="909" t="s">
        <v>430</v>
      </c>
      <c r="BR117" s="910"/>
      <c r="BS117" s="910"/>
      <c r="BT117" s="910"/>
      <c r="BU117" s="910"/>
      <c r="BV117" s="910" t="s">
        <v>430</v>
      </c>
      <c r="BW117" s="910"/>
      <c r="BX117" s="910"/>
      <c r="BY117" s="910"/>
      <c r="BZ117" s="910"/>
      <c r="CA117" s="910" t="s">
        <v>430</v>
      </c>
      <c r="CB117" s="910"/>
      <c r="CC117" s="910"/>
      <c r="CD117" s="910"/>
      <c r="CE117" s="910"/>
      <c r="CF117" s="971" t="s">
        <v>430</v>
      </c>
      <c r="CG117" s="972"/>
      <c r="CH117" s="972"/>
      <c r="CI117" s="972"/>
      <c r="CJ117" s="972"/>
      <c r="CK117" s="1027"/>
      <c r="CL117" s="914"/>
      <c r="CM117" s="917" t="s">
        <v>456</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872" t="s">
        <v>430</v>
      </c>
      <c r="DH117" s="873"/>
      <c r="DI117" s="873"/>
      <c r="DJ117" s="873"/>
      <c r="DK117" s="874"/>
      <c r="DL117" s="875" t="s">
        <v>431</v>
      </c>
      <c r="DM117" s="873"/>
      <c r="DN117" s="873"/>
      <c r="DO117" s="873"/>
      <c r="DP117" s="874"/>
      <c r="DQ117" s="875" t="s">
        <v>430</v>
      </c>
      <c r="DR117" s="873"/>
      <c r="DS117" s="873"/>
      <c r="DT117" s="873"/>
      <c r="DU117" s="874"/>
      <c r="DV117" s="920" t="s">
        <v>430</v>
      </c>
      <c r="DW117" s="921"/>
      <c r="DX117" s="921"/>
      <c r="DY117" s="921"/>
      <c r="DZ117" s="922"/>
    </row>
    <row r="118" spans="1:130" s="248" customFormat="1" ht="26.25" customHeight="1" x14ac:dyDescent="0.15">
      <c r="A118" s="997" t="s">
        <v>425</v>
      </c>
      <c r="B118" s="998"/>
      <c r="C118" s="998"/>
      <c r="D118" s="998"/>
      <c r="E118" s="998"/>
      <c r="F118" s="998"/>
      <c r="G118" s="998"/>
      <c r="H118" s="998"/>
      <c r="I118" s="998"/>
      <c r="J118" s="998"/>
      <c r="K118" s="998"/>
      <c r="L118" s="998"/>
      <c r="M118" s="998"/>
      <c r="N118" s="998"/>
      <c r="O118" s="998"/>
      <c r="P118" s="998"/>
      <c r="Q118" s="998"/>
      <c r="R118" s="998"/>
      <c r="S118" s="998"/>
      <c r="T118" s="998"/>
      <c r="U118" s="998"/>
      <c r="V118" s="998"/>
      <c r="W118" s="998"/>
      <c r="X118" s="998"/>
      <c r="Y118" s="998"/>
      <c r="Z118" s="999"/>
      <c r="AA118" s="1000" t="s">
        <v>422</v>
      </c>
      <c r="AB118" s="998"/>
      <c r="AC118" s="998"/>
      <c r="AD118" s="998"/>
      <c r="AE118" s="999"/>
      <c r="AF118" s="1000" t="s">
        <v>423</v>
      </c>
      <c r="AG118" s="998"/>
      <c r="AH118" s="998"/>
      <c r="AI118" s="998"/>
      <c r="AJ118" s="999"/>
      <c r="AK118" s="1000" t="s">
        <v>304</v>
      </c>
      <c r="AL118" s="998"/>
      <c r="AM118" s="998"/>
      <c r="AN118" s="998"/>
      <c r="AO118" s="999"/>
      <c r="AP118" s="1001" t="s">
        <v>424</v>
      </c>
      <c r="AQ118" s="1002"/>
      <c r="AR118" s="1002"/>
      <c r="AS118" s="1002"/>
      <c r="AT118" s="1003"/>
      <c r="AU118" s="1032"/>
      <c r="AV118" s="1033"/>
      <c r="AW118" s="1033"/>
      <c r="AX118" s="1033"/>
      <c r="AY118" s="1033"/>
      <c r="AZ118" s="975" t="s">
        <v>457</v>
      </c>
      <c r="BA118" s="976"/>
      <c r="BB118" s="976"/>
      <c r="BC118" s="976"/>
      <c r="BD118" s="976"/>
      <c r="BE118" s="976"/>
      <c r="BF118" s="976"/>
      <c r="BG118" s="976"/>
      <c r="BH118" s="976"/>
      <c r="BI118" s="976"/>
      <c r="BJ118" s="976"/>
      <c r="BK118" s="976"/>
      <c r="BL118" s="976"/>
      <c r="BM118" s="976"/>
      <c r="BN118" s="976"/>
      <c r="BO118" s="976"/>
      <c r="BP118" s="977"/>
      <c r="BQ118" s="978" t="s">
        <v>430</v>
      </c>
      <c r="BR118" s="941"/>
      <c r="BS118" s="941"/>
      <c r="BT118" s="941"/>
      <c r="BU118" s="941"/>
      <c r="BV118" s="941" t="s">
        <v>431</v>
      </c>
      <c r="BW118" s="941"/>
      <c r="BX118" s="941"/>
      <c r="BY118" s="941"/>
      <c r="BZ118" s="941"/>
      <c r="CA118" s="941" t="s">
        <v>430</v>
      </c>
      <c r="CB118" s="941"/>
      <c r="CC118" s="941"/>
      <c r="CD118" s="941"/>
      <c r="CE118" s="941"/>
      <c r="CF118" s="971" t="s">
        <v>430</v>
      </c>
      <c r="CG118" s="972"/>
      <c r="CH118" s="972"/>
      <c r="CI118" s="972"/>
      <c r="CJ118" s="972"/>
      <c r="CK118" s="1027"/>
      <c r="CL118" s="914"/>
      <c r="CM118" s="917" t="s">
        <v>458</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872" t="s">
        <v>430</v>
      </c>
      <c r="DH118" s="873"/>
      <c r="DI118" s="873"/>
      <c r="DJ118" s="873"/>
      <c r="DK118" s="874"/>
      <c r="DL118" s="875" t="s">
        <v>447</v>
      </c>
      <c r="DM118" s="873"/>
      <c r="DN118" s="873"/>
      <c r="DO118" s="873"/>
      <c r="DP118" s="874"/>
      <c r="DQ118" s="875" t="s">
        <v>128</v>
      </c>
      <c r="DR118" s="873"/>
      <c r="DS118" s="873"/>
      <c r="DT118" s="873"/>
      <c r="DU118" s="874"/>
      <c r="DV118" s="920" t="s">
        <v>431</v>
      </c>
      <c r="DW118" s="921"/>
      <c r="DX118" s="921"/>
      <c r="DY118" s="921"/>
      <c r="DZ118" s="922"/>
    </row>
    <row r="119" spans="1:130" s="248" customFormat="1" ht="26.25" customHeight="1" x14ac:dyDescent="0.15">
      <c r="A119" s="911" t="s">
        <v>428</v>
      </c>
      <c r="B119" s="912"/>
      <c r="C119" s="987" t="s">
        <v>429</v>
      </c>
      <c r="D119" s="988"/>
      <c r="E119" s="988"/>
      <c r="F119" s="988"/>
      <c r="G119" s="988"/>
      <c r="H119" s="988"/>
      <c r="I119" s="988"/>
      <c r="J119" s="988"/>
      <c r="K119" s="988"/>
      <c r="L119" s="988"/>
      <c r="M119" s="988"/>
      <c r="N119" s="988"/>
      <c r="O119" s="988"/>
      <c r="P119" s="988"/>
      <c r="Q119" s="988"/>
      <c r="R119" s="988"/>
      <c r="S119" s="988"/>
      <c r="T119" s="988"/>
      <c r="U119" s="988"/>
      <c r="V119" s="988"/>
      <c r="W119" s="988"/>
      <c r="X119" s="988"/>
      <c r="Y119" s="988"/>
      <c r="Z119" s="989"/>
      <c r="AA119" s="990" t="s">
        <v>431</v>
      </c>
      <c r="AB119" s="991"/>
      <c r="AC119" s="991"/>
      <c r="AD119" s="991"/>
      <c r="AE119" s="992"/>
      <c r="AF119" s="993" t="s">
        <v>431</v>
      </c>
      <c r="AG119" s="991"/>
      <c r="AH119" s="991"/>
      <c r="AI119" s="991"/>
      <c r="AJ119" s="992"/>
      <c r="AK119" s="993" t="s">
        <v>430</v>
      </c>
      <c r="AL119" s="991"/>
      <c r="AM119" s="991"/>
      <c r="AN119" s="991"/>
      <c r="AO119" s="992"/>
      <c r="AP119" s="994" t="s">
        <v>128</v>
      </c>
      <c r="AQ119" s="995"/>
      <c r="AR119" s="995"/>
      <c r="AS119" s="995"/>
      <c r="AT119" s="996"/>
      <c r="AU119" s="1034"/>
      <c r="AV119" s="1035"/>
      <c r="AW119" s="1035"/>
      <c r="AX119" s="1035"/>
      <c r="AY119" s="1035"/>
      <c r="AZ119" s="279" t="s">
        <v>187</v>
      </c>
      <c r="BA119" s="279"/>
      <c r="BB119" s="279"/>
      <c r="BC119" s="279"/>
      <c r="BD119" s="279"/>
      <c r="BE119" s="279"/>
      <c r="BF119" s="279"/>
      <c r="BG119" s="279"/>
      <c r="BH119" s="279"/>
      <c r="BI119" s="279"/>
      <c r="BJ119" s="279"/>
      <c r="BK119" s="279"/>
      <c r="BL119" s="279"/>
      <c r="BM119" s="279"/>
      <c r="BN119" s="279"/>
      <c r="BO119" s="973" t="s">
        <v>459</v>
      </c>
      <c r="BP119" s="974"/>
      <c r="BQ119" s="978">
        <v>38910522</v>
      </c>
      <c r="BR119" s="941"/>
      <c r="BS119" s="941"/>
      <c r="BT119" s="941"/>
      <c r="BU119" s="941"/>
      <c r="BV119" s="941">
        <v>36930165</v>
      </c>
      <c r="BW119" s="941"/>
      <c r="BX119" s="941"/>
      <c r="BY119" s="941"/>
      <c r="BZ119" s="941"/>
      <c r="CA119" s="941">
        <v>34985595</v>
      </c>
      <c r="CB119" s="941"/>
      <c r="CC119" s="941"/>
      <c r="CD119" s="941"/>
      <c r="CE119" s="941"/>
      <c r="CF119" s="839"/>
      <c r="CG119" s="840"/>
      <c r="CH119" s="840"/>
      <c r="CI119" s="840"/>
      <c r="CJ119" s="930"/>
      <c r="CK119" s="1028"/>
      <c r="CL119" s="916"/>
      <c r="CM119" s="934" t="s">
        <v>460</v>
      </c>
      <c r="CN119" s="935"/>
      <c r="CO119" s="935"/>
      <c r="CP119" s="935"/>
      <c r="CQ119" s="935"/>
      <c r="CR119" s="935"/>
      <c r="CS119" s="935"/>
      <c r="CT119" s="935"/>
      <c r="CU119" s="935"/>
      <c r="CV119" s="935"/>
      <c r="CW119" s="935"/>
      <c r="CX119" s="935"/>
      <c r="CY119" s="935"/>
      <c r="CZ119" s="935"/>
      <c r="DA119" s="935"/>
      <c r="DB119" s="935"/>
      <c r="DC119" s="935"/>
      <c r="DD119" s="935"/>
      <c r="DE119" s="935"/>
      <c r="DF119" s="936"/>
      <c r="DG119" s="855" t="s">
        <v>430</v>
      </c>
      <c r="DH119" s="856"/>
      <c r="DI119" s="856"/>
      <c r="DJ119" s="856"/>
      <c r="DK119" s="857"/>
      <c r="DL119" s="858" t="s">
        <v>430</v>
      </c>
      <c r="DM119" s="856"/>
      <c r="DN119" s="856"/>
      <c r="DO119" s="856"/>
      <c r="DP119" s="857"/>
      <c r="DQ119" s="858" t="s">
        <v>128</v>
      </c>
      <c r="DR119" s="856"/>
      <c r="DS119" s="856"/>
      <c r="DT119" s="856"/>
      <c r="DU119" s="857"/>
      <c r="DV119" s="944" t="s">
        <v>430</v>
      </c>
      <c r="DW119" s="945"/>
      <c r="DX119" s="945"/>
      <c r="DY119" s="945"/>
      <c r="DZ119" s="946"/>
    </row>
    <row r="120" spans="1:130" s="248" customFormat="1" ht="26.25" customHeight="1" x14ac:dyDescent="0.15">
      <c r="A120" s="913"/>
      <c r="B120" s="914"/>
      <c r="C120" s="917" t="s">
        <v>435</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872" t="s">
        <v>430</v>
      </c>
      <c r="AB120" s="873"/>
      <c r="AC120" s="873"/>
      <c r="AD120" s="873"/>
      <c r="AE120" s="874"/>
      <c r="AF120" s="875" t="s">
        <v>430</v>
      </c>
      <c r="AG120" s="873"/>
      <c r="AH120" s="873"/>
      <c r="AI120" s="873"/>
      <c r="AJ120" s="874"/>
      <c r="AK120" s="875" t="s">
        <v>430</v>
      </c>
      <c r="AL120" s="873"/>
      <c r="AM120" s="873"/>
      <c r="AN120" s="873"/>
      <c r="AO120" s="874"/>
      <c r="AP120" s="920" t="s">
        <v>128</v>
      </c>
      <c r="AQ120" s="921"/>
      <c r="AR120" s="921"/>
      <c r="AS120" s="921"/>
      <c r="AT120" s="922"/>
      <c r="AU120" s="979" t="s">
        <v>461</v>
      </c>
      <c r="AV120" s="980"/>
      <c r="AW120" s="980"/>
      <c r="AX120" s="980"/>
      <c r="AY120" s="981"/>
      <c r="AZ120" s="956" t="s">
        <v>462</v>
      </c>
      <c r="BA120" s="901"/>
      <c r="BB120" s="901"/>
      <c r="BC120" s="901"/>
      <c r="BD120" s="901"/>
      <c r="BE120" s="901"/>
      <c r="BF120" s="901"/>
      <c r="BG120" s="901"/>
      <c r="BH120" s="901"/>
      <c r="BI120" s="901"/>
      <c r="BJ120" s="901"/>
      <c r="BK120" s="901"/>
      <c r="BL120" s="901"/>
      <c r="BM120" s="901"/>
      <c r="BN120" s="901"/>
      <c r="BO120" s="901"/>
      <c r="BP120" s="902"/>
      <c r="BQ120" s="957">
        <v>9383598</v>
      </c>
      <c r="BR120" s="938"/>
      <c r="BS120" s="938"/>
      <c r="BT120" s="938"/>
      <c r="BU120" s="938"/>
      <c r="BV120" s="938">
        <v>8780525</v>
      </c>
      <c r="BW120" s="938"/>
      <c r="BX120" s="938"/>
      <c r="BY120" s="938"/>
      <c r="BZ120" s="938"/>
      <c r="CA120" s="938">
        <v>8377772</v>
      </c>
      <c r="CB120" s="938"/>
      <c r="CC120" s="938"/>
      <c r="CD120" s="938"/>
      <c r="CE120" s="938"/>
      <c r="CF120" s="962">
        <v>80.599999999999994</v>
      </c>
      <c r="CG120" s="963"/>
      <c r="CH120" s="963"/>
      <c r="CI120" s="963"/>
      <c r="CJ120" s="963"/>
      <c r="CK120" s="964" t="s">
        <v>463</v>
      </c>
      <c r="CL120" s="948"/>
      <c r="CM120" s="948"/>
      <c r="CN120" s="948"/>
      <c r="CO120" s="949"/>
      <c r="CP120" s="968" t="s">
        <v>403</v>
      </c>
      <c r="CQ120" s="969"/>
      <c r="CR120" s="969"/>
      <c r="CS120" s="969"/>
      <c r="CT120" s="969"/>
      <c r="CU120" s="969"/>
      <c r="CV120" s="969"/>
      <c r="CW120" s="969"/>
      <c r="CX120" s="969"/>
      <c r="CY120" s="969"/>
      <c r="CZ120" s="969"/>
      <c r="DA120" s="969"/>
      <c r="DB120" s="969"/>
      <c r="DC120" s="969"/>
      <c r="DD120" s="969"/>
      <c r="DE120" s="969"/>
      <c r="DF120" s="970"/>
      <c r="DG120" s="957">
        <v>14327454</v>
      </c>
      <c r="DH120" s="938"/>
      <c r="DI120" s="938"/>
      <c r="DJ120" s="938"/>
      <c r="DK120" s="938"/>
      <c r="DL120" s="938">
        <v>12597073</v>
      </c>
      <c r="DM120" s="938"/>
      <c r="DN120" s="938"/>
      <c r="DO120" s="938"/>
      <c r="DP120" s="938"/>
      <c r="DQ120" s="938">
        <v>11209043</v>
      </c>
      <c r="DR120" s="938"/>
      <c r="DS120" s="938"/>
      <c r="DT120" s="938"/>
      <c r="DU120" s="938"/>
      <c r="DV120" s="939">
        <v>107.9</v>
      </c>
      <c r="DW120" s="939"/>
      <c r="DX120" s="939"/>
      <c r="DY120" s="939"/>
      <c r="DZ120" s="940"/>
    </row>
    <row r="121" spans="1:130" s="248" customFormat="1" ht="26.25" customHeight="1" x14ac:dyDescent="0.15">
      <c r="A121" s="913"/>
      <c r="B121" s="914"/>
      <c r="C121" s="959" t="s">
        <v>464</v>
      </c>
      <c r="D121" s="960"/>
      <c r="E121" s="960"/>
      <c r="F121" s="960"/>
      <c r="G121" s="960"/>
      <c r="H121" s="960"/>
      <c r="I121" s="960"/>
      <c r="J121" s="960"/>
      <c r="K121" s="960"/>
      <c r="L121" s="960"/>
      <c r="M121" s="960"/>
      <c r="N121" s="960"/>
      <c r="O121" s="960"/>
      <c r="P121" s="960"/>
      <c r="Q121" s="960"/>
      <c r="R121" s="960"/>
      <c r="S121" s="960"/>
      <c r="T121" s="960"/>
      <c r="U121" s="960"/>
      <c r="V121" s="960"/>
      <c r="W121" s="960"/>
      <c r="X121" s="960"/>
      <c r="Y121" s="960"/>
      <c r="Z121" s="961"/>
      <c r="AA121" s="872" t="s">
        <v>430</v>
      </c>
      <c r="AB121" s="873"/>
      <c r="AC121" s="873"/>
      <c r="AD121" s="873"/>
      <c r="AE121" s="874"/>
      <c r="AF121" s="875" t="s">
        <v>128</v>
      </c>
      <c r="AG121" s="873"/>
      <c r="AH121" s="873"/>
      <c r="AI121" s="873"/>
      <c r="AJ121" s="874"/>
      <c r="AK121" s="875" t="s">
        <v>430</v>
      </c>
      <c r="AL121" s="873"/>
      <c r="AM121" s="873"/>
      <c r="AN121" s="873"/>
      <c r="AO121" s="874"/>
      <c r="AP121" s="920" t="s">
        <v>430</v>
      </c>
      <c r="AQ121" s="921"/>
      <c r="AR121" s="921"/>
      <c r="AS121" s="921"/>
      <c r="AT121" s="922"/>
      <c r="AU121" s="982"/>
      <c r="AV121" s="983"/>
      <c r="AW121" s="983"/>
      <c r="AX121" s="983"/>
      <c r="AY121" s="984"/>
      <c r="AZ121" s="908" t="s">
        <v>465</v>
      </c>
      <c r="BA121" s="843"/>
      <c r="BB121" s="843"/>
      <c r="BC121" s="843"/>
      <c r="BD121" s="843"/>
      <c r="BE121" s="843"/>
      <c r="BF121" s="843"/>
      <c r="BG121" s="843"/>
      <c r="BH121" s="843"/>
      <c r="BI121" s="843"/>
      <c r="BJ121" s="843"/>
      <c r="BK121" s="843"/>
      <c r="BL121" s="843"/>
      <c r="BM121" s="843"/>
      <c r="BN121" s="843"/>
      <c r="BO121" s="843"/>
      <c r="BP121" s="844"/>
      <c r="BQ121" s="909">
        <v>4529214</v>
      </c>
      <c r="BR121" s="910"/>
      <c r="BS121" s="910"/>
      <c r="BT121" s="910"/>
      <c r="BU121" s="910"/>
      <c r="BV121" s="910">
        <v>8936758</v>
      </c>
      <c r="BW121" s="910"/>
      <c r="BX121" s="910"/>
      <c r="BY121" s="910"/>
      <c r="BZ121" s="910"/>
      <c r="CA121" s="910">
        <v>2983323</v>
      </c>
      <c r="CB121" s="910"/>
      <c r="CC121" s="910"/>
      <c r="CD121" s="910"/>
      <c r="CE121" s="910"/>
      <c r="CF121" s="971">
        <v>28.7</v>
      </c>
      <c r="CG121" s="972"/>
      <c r="CH121" s="972"/>
      <c r="CI121" s="972"/>
      <c r="CJ121" s="972"/>
      <c r="CK121" s="965"/>
      <c r="CL121" s="951"/>
      <c r="CM121" s="951"/>
      <c r="CN121" s="951"/>
      <c r="CO121" s="952"/>
      <c r="CP121" s="931" t="s">
        <v>466</v>
      </c>
      <c r="CQ121" s="932"/>
      <c r="CR121" s="932"/>
      <c r="CS121" s="932"/>
      <c r="CT121" s="932"/>
      <c r="CU121" s="932"/>
      <c r="CV121" s="932"/>
      <c r="CW121" s="932"/>
      <c r="CX121" s="932"/>
      <c r="CY121" s="932"/>
      <c r="CZ121" s="932"/>
      <c r="DA121" s="932"/>
      <c r="DB121" s="932"/>
      <c r="DC121" s="932"/>
      <c r="DD121" s="932"/>
      <c r="DE121" s="932"/>
      <c r="DF121" s="933"/>
      <c r="DG121" s="909">
        <v>250707</v>
      </c>
      <c r="DH121" s="910"/>
      <c r="DI121" s="910"/>
      <c r="DJ121" s="910"/>
      <c r="DK121" s="910"/>
      <c r="DL121" s="910">
        <v>220870</v>
      </c>
      <c r="DM121" s="910"/>
      <c r="DN121" s="910"/>
      <c r="DO121" s="910"/>
      <c r="DP121" s="910"/>
      <c r="DQ121" s="910">
        <v>212138</v>
      </c>
      <c r="DR121" s="910"/>
      <c r="DS121" s="910"/>
      <c r="DT121" s="910"/>
      <c r="DU121" s="910"/>
      <c r="DV121" s="887">
        <v>2</v>
      </c>
      <c r="DW121" s="887"/>
      <c r="DX121" s="887"/>
      <c r="DY121" s="887"/>
      <c r="DZ121" s="888"/>
    </row>
    <row r="122" spans="1:130" s="248" customFormat="1" ht="26.25" customHeight="1" x14ac:dyDescent="0.15">
      <c r="A122" s="913"/>
      <c r="B122" s="914"/>
      <c r="C122" s="917" t="s">
        <v>446</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872" t="s">
        <v>430</v>
      </c>
      <c r="AB122" s="873"/>
      <c r="AC122" s="873"/>
      <c r="AD122" s="873"/>
      <c r="AE122" s="874"/>
      <c r="AF122" s="875" t="s">
        <v>128</v>
      </c>
      <c r="AG122" s="873"/>
      <c r="AH122" s="873"/>
      <c r="AI122" s="873"/>
      <c r="AJ122" s="874"/>
      <c r="AK122" s="875" t="s">
        <v>430</v>
      </c>
      <c r="AL122" s="873"/>
      <c r="AM122" s="873"/>
      <c r="AN122" s="873"/>
      <c r="AO122" s="874"/>
      <c r="AP122" s="920" t="s">
        <v>128</v>
      </c>
      <c r="AQ122" s="921"/>
      <c r="AR122" s="921"/>
      <c r="AS122" s="921"/>
      <c r="AT122" s="922"/>
      <c r="AU122" s="982"/>
      <c r="AV122" s="983"/>
      <c r="AW122" s="983"/>
      <c r="AX122" s="983"/>
      <c r="AY122" s="984"/>
      <c r="AZ122" s="975" t="s">
        <v>467</v>
      </c>
      <c r="BA122" s="976"/>
      <c r="BB122" s="976"/>
      <c r="BC122" s="976"/>
      <c r="BD122" s="976"/>
      <c r="BE122" s="976"/>
      <c r="BF122" s="976"/>
      <c r="BG122" s="976"/>
      <c r="BH122" s="976"/>
      <c r="BI122" s="976"/>
      <c r="BJ122" s="976"/>
      <c r="BK122" s="976"/>
      <c r="BL122" s="976"/>
      <c r="BM122" s="976"/>
      <c r="BN122" s="976"/>
      <c r="BO122" s="976"/>
      <c r="BP122" s="977"/>
      <c r="BQ122" s="978">
        <v>25426387</v>
      </c>
      <c r="BR122" s="941"/>
      <c r="BS122" s="941"/>
      <c r="BT122" s="941"/>
      <c r="BU122" s="941"/>
      <c r="BV122" s="941">
        <v>26222465</v>
      </c>
      <c r="BW122" s="941"/>
      <c r="BX122" s="941"/>
      <c r="BY122" s="941"/>
      <c r="BZ122" s="941"/>
      <c r="CA122" s="941">
        <v>24330607</v>
      </c>
      <c r="CB122" s="941"/>
      <c r="CC122" s="941"/>
      <c r="CD122" s="941"/>
      <c r="CE122" s="941"/>
      <c r="CF122" s="942">
        <v>234.2</v>
      </c>
      <c r="CG122" s="943"/>
      <c r="CH122" s="943"/>
      <c r="CI122" s="943"/>
      <c r="CJ122" s="943"/>
      <c r="CK122" s="965"/>
      <c r="CL122" s="951"/>
      <c r="CM122" s="951"/>
      <c r="CN122" s="951"/>
      <c r="CO122" s="952"/>
      <c r="CP122" s="931" t="s">
        <v>402</v>
      </c>
      <c r="CQ122" s="932"/>
      <c r="CR122" s="932"/>
      <c r="CS122" s="932"/>
      <c r="CT122" s="932"/>
      <c r="CU122" s="932"/>
      <c r="CV122" s="932"/>
      <c r="CW122" s="932"/>
      <c r="CX122" s="932"/>
      <c r="CY122" s="932"/>
      <c r="CZ122" s="932"/>
      <c r="DA122" s="932"/>
      <c r="DB122" s="932"/>
      <c r="DC122" s="932"/>
      <c r="DD122" s="932"/>
      <c r="DE122" s="932"/>
      <c r="DF122" s="933"/>
      <c r="DG122" s="909" t="s">
        <v>430</v>
      </c>
      <c r="DH122" s="910"/>
      <c r="DI122" s="910"/>
      <c r="DJ122" s="910"/>
      <c r="DK122" s="910"/>
      <c r="DL122" s="910" t="s">
        <v>128</v>
      </c>
      <c r="DM122" s="910"/>
      <c r="DN122" s="910"/>
      <c r="DO122" s="910"/>
      <c r="DP122" s="910"/>
      <c r="DQ122" s="910" t="s">
        <v>447</v>
      </c>
      <c r="DR122" s="910"/>
      <c r="DS122" s="910"/>
      <c r="DT122" s="910"/>
      <c r="DU122" s="910"/>
      <c r="DV122" s="887" t="s">
        <v>128</v>
      </c>
      <c r="DW122" s="887"/>
      <c r="DX122" s="887"/>
      <c r="DY122" s="887"/>
      <c r="DZ122" s="888"/>
    </row>
    <row r="123" spans="1:130" s="248" customFormat="1" ht="26.25" customHeight="1" x14ac:dyDescent="0.15">
      <c r="A123" s="913"/>
      <c r="B123" s="914"/>
      <c r="C123" s="917" t="s">
        <v>453</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872" t="s">
        <v>430</v>
      </c>
      <c r="AB123" s="873"/>
      <c r="AC123" s="873"/>
      <c r="AD123" s="873"/>
      <c r="AE123" s="874"/>
      <c r="AF123" s="875" t="s">
        <v>128</v>
      </c>
      <c r="AG123" s="873"/>
      <c r="AH123" s="873"/>
      <c r="AI123" s="873"/>
      <c r="AJ123" s="874"/>
      <c r="AK123" s="875" t="s">
        <v>430</v>
      </c>
      <c r="AL123" s="873"/>
      <c r="AM123" s="873"/>
      <c r="AN123" s="873"/>
      <c r="AO123" s="874"/>
      <c r="AP123" s="920" t="s">
        <v>128</v>
      </c>
      <c r="AQ123" s="921"/>
      <c r="AR123" s="921"/>
      <c r="AS123" s="921"/>
      <c r="AT123" s="922"/>
      <c r="AU123" s="985"/>
      <c r="AV123" s="986"/>
      <c r="AW123" s="986"/>
      <c r="AX123" s="986"/>
      <c r="AY123" s="986"/>
      <c r="AZ123" s="279" t="s">
        <v>187</v>
      </c>
      <c r="BA123" s="279"/>
      <c r="BB123" s="279"/>
      <c r="BC123" s="279"/>
      <c r="BD123" s="279"/>
      <c r="BE123" s="279"/>
      <c r="BF123" s="279"/>
      <c r="BG123" s="279"/>
      <c r="BH123" s="279"/>
      <c r="BI123" s="279"/>
      <c r="BJ123" s="279"/>
      <c r="BK123" s="279"/>
      <c r="BL123" s="279"/>
      <c r="BM123" s="279"/>
      <c r="BN123" s="279"/>
      <c r="BO123" s="973" t="s">
        <v>468</v>
      </c>
      <c r="BP123" s="974"/>
      <c r="BQ123" s="928">
        <v>39339199</v>
      </c>
      <c r="BR123" s="929"/>
      <c r="BS123" s="929"/>
      <c r="BT123" s="929"/>
      <c r="BU123" s="929"/>
      <c r="BV123" s="929">
        <v>43939748</v>
      </c>
      <c r="BW123" s="929"/>
      <c r="BX123" s="929"/>
      <c r="BY123" s="929"/>
      <c r="BZ123" s="929"/>
      <c r="CA123" s="929">
        <v>35691702</v>
      </c>
      <c r="CB123" s="929"/>
      <c r="CC123" s="929"/>
      <c r="CD123" s="929"/>
      <c r="CE123" s="929"/>
      <c r="CF123" s="839"/>
      <c r="CG123" s="840"/>
      <c r="CH123" s="840"/>
      <c r="CI123" s="840"/>
      <c r="CJ123" s="930"/>
      <c r="CK123" s="965"/>
      <c r="CL123" s="951"/>
      <c r="CM123" s="951"/>
      <c r="CN123" s="951"/>
      <c r="CO123" s="952"/>
      <c r="CP123" s="931" t="s">
        <v>469</v>
      </c>
      <c r="CQ123" s="932"/>
      <c r="CR123" s="932"/>
      <c r="CS123" s="932"/>
      <c r="CT123" s="932"/>
      <c r="CU123" s="932"/>
      <c r="CV123" s="932"/>
      <c r="CW123" s="932"/>
      <c r="CX123" s="932"/>
      <c r="CY123" s="932"/>
      <c r="CZ123" s="932"/>
      <c r="DA123" s="932"/>
      <c r="DB123" s="932"/>
      <c r="DC123" s="932"/>
      <c r="DD123" s="932"/>
      <c r="DE123" s="932"/>
      <c r="DF123" s="933"/>
      <c r="DG123" s="872" t="s">
        <v>430</v>
      </c>
      <c r="DH123" s="873"/>
      <c r="DI123" s="873"/>
      <c r="DJ123" s="873"/>
      <c r="DK123" s="874"/>
      <c r="DL123" s="875" t="s">
        <v>447</v>
      </c>
      <c r="DM123" s="873"/>
      <c r="DN123" s="873"/>
      <c r="DO123" s="873"/>
      <c r="DP123" s="874"/>
      <c r="DQ123" s="875" t="s">
        <v>432</v>
      </c>
      <c r="DR123" s="873"/>
      <c r="DS123" s="873"/>
      <c r="DT123" s="873"/>
      <c r="DU123" s="874"/>
      <c r="DV123" s="920" t="s">
        <v>432</v>
      </c>
      <c r="DW123" s="921"/>
      <c r="DX123" s="921"/>
      <c r="DY123" s="921"/>
      <c r="DZ123" s="922"/>
    </row>
    <row r="124" spans="1:130" s="248" customFormat="1" ht="26.25" customHeight="1" thickBot="1" x14ac:dyDescent="0.2">
      <c r="A124" s="913"/>
      <c r="B124" s="914"/>
      <c r="C124" s="917" t="s">
        <v>456</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872" t="s">
        <v>447</v>
      </c>
      <c r="AB124" s="873"/>
      <c r="AC124" s="873"/>
      <c r="AD124" s="873"/>
      <c r="AE124" s="874"/>
      <c r="AF124" s="875" t="s">
        <v>432</v>
      </c>
      <c r="AG124" s="873"/>
      <c r="AH124" s="873"/>
      <c r="AI124" s="873"/>
      <c r="AJ124" s="874"/>
      <c r="AK124" s="875" t="s">
        <v>447</v>
      </c>
      <c r="AL124" s="873"/>
      <c r="AM124" s="873"/>
      <c r="AN124" s="873"/>
      <c r="AO124" s="874"/>
      <c r="AP124" s="920" t="s">
        <v>447</v>
      </c>
      <c r="AQ124" s="921"/>
      <c r="AR124" s="921"/>
      <c r="AS124" s="921"/>
      <c r="AT124" s="922"/>
      <c r="AU124" s="923" t="s">
        <v>470</v>
      </c>
      <c r="AV124" s="924"/>
      <c r="AW124" s="924"/>
      <c r="AX124" s="924"/>
      <c r="AY124" s="924"/>
      <c r="AZ124" s="924"/>
      <c r="BA124" s="924"/>
      <c r="BB124" s="924"/>
      <c r="BC124" s="924"/>
      <c r="BD124" s="924"/>
      <c r="BE124" s="924"/>
      <c r="BF124" s="924"/>
      <c r="BG124" s="924"/>
      <c r="BH124" s="924"/>
      <c r="BI124" s="924"/>
      <c r="BJ124" s="924"/>
      <c r="BK124" s="924"/>
      <c r="BL124" s="924"/>
      <c r="BM124" s="924"/>
      <c r="BN124" s="924"/>
      <c r="BO124" s="924"/>
      <c r="BP124" s="925"/>
      <c r="BQ124" s="926" t="s">
        <v>447</v>
      </c>
      <c r="BR124" s="927"/>
      <c r="BS124" s="927"/>
      <c r="BT124" s="927"/>
      <c r="BU124" s="927"/>
      <c r="BV124" s="927" t="s">
        <v>128</v>
      </c>
      <c r="BW124" s="927"/>
      <c r="BX124" s="927"/>
      <c r="BY124" s="927"/>
      <c r="BZ124" s="927"/>
      <c r="CA124" s="927" t="s">
        <v>432</v>
      </c>
      <c r="CB124" s="927"/>
      <c r="CC124" s="927"/>
      <c r="CD124" s="927"/>
      <c r="CE124" s="927"/>
      <c r="CF124" s="817"/>
      <c r="CG124" s="818"/>
      <c r="CH124" s="818"/>
      <c r="CI124" s="818"/>
      <c r="CJ124" s="958"/>
      <c r="CK124" s="966"/>
      <c r="CL124" s="966"/>
      <c r="CM124" s="966"/>
      <c r="CN124" s="966"/>
      <c r="CO124" s="967"/>
      <c r="CP124" s="931" t="s">
        <v>471</v>
      </c>
      <c r="CQ124" s="932"/>
      <c r="CR124" s="932"/>
      <c r="CS124" s="932"/>
      <c r="CT124" s="932"/>
      <c r="CU124" s="932"/>
      <c r="CV124" s="932"/>
      <c r="CW124" s="932"/>
      <c r="CX124" s="932"/>
      <c r="CY124" s="932"/>
      <c r="CZ124" s="932"/>
      <c r="DA124" s="932"/>
      <c r="DB124" s="932"/>
      <c r="DC124" s="932"/>
      <c r="DD124" s="932"/>
      <c r="DE124" s="932"/>
      <c r="DF124" s="933"/>
      <c r="DG124" s="855" t="s">
        <v>128</v>
      </c>
      <c r="DH124" s="856"/>
      <c r="DI124" s="856"/>
      <c r="DJ124" s="856"/>
      <c r="DK124" s="857"/>
      <c r="DL124" s="858" t="s">
        <v>128</v>
      </c>
      <c r="DM124" s="856"/>
      <c r="DN124" s="856"/>
      <c r="DO124" s="856"/>
      <c r="DP124" s="857"/>
      <c r="DQ124" s="858" t="s">
        <v>472</v>
      </c>
      <c r="DR124" s="856"/>
      <c r="DS124" s="856"/>
      <c r="DT124" s="856"/>
      <c r="DU124" s="857"/>
      <c r="DV124" s="944" t="s">
        <v>128</v>
      </c>
      <c r="DW124" s="945"/>
      <c r="DX124" s="945"/>
      <c r="DY124" s="945"/>
      <c r="DZ124" s="946"/>
    </row>
    <row r="125" spans="1:130" s="248" customFormat="1" ht="26.25" customHeight="1" x14ac:dyDescent="0.15">
      <c r="A125" s="913"/>
      <c r="B125" s="914"/>
      <c r="C125" s="917" t="s">
        <v>458</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872" t="s">
        <v>128</v>
      </c>
      <c r="AB125" s="873"/>
      <c r="AC125" s="873"/>
      <c r="AD125" s="873"/>
      <c r="AE125" s="874"/>
      <c r="AF125" s="875" t="s">
        <v>472</v>
      </c>
      <c r="AG125" s="873"/>
      <c r="AH125" s="873"/>
      <c r="AI125" s="873"/>
      <c r="AJ125" s="874"/>
      <c r="AK125" s="875" t="s">
        <v>128</v>
      </c>
      <c r="AL125" s="873"/>
      <c r="AM125" s="873"/>
      <c r="AN125" s="873"/>
      <c r="AO125" s="874"/>
      <c r="AP125" s="920" t="s">
        <v>472</v>
      </c>
      <c r="AQ125" s="921"/>
      <c r="AR125" s="921"/>
      <c r="AS125" s="921"/>
      <c r="AT125" s="9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47" t="s">
        <v>473</v>
      </c>
      <c r="CL125" s="948"/>
      <c r="CM125" s="948"/>
      <c r="CN125" s="948"/>
      <c r="CO125" s="949"/>
      <c r="CP125" s="956" t="s">
        <v>474</v>
      </c>
      <c r="CQ125" s="901"/>
      <c r="CR125" s="901"/>
      <c r="CS125" s="901"/>
      <c r="CT125" s="901"/>
      <c r="CU125" s="901"/>
      <c r="CV125" s="901"/>
      <c r="CW125" s="901"/>
      <c r="CX125" s="901"/>
      <c r="CY125" s="901"/>
      <c r="CZ125" s="901"/>
      <c r="DA125" s="901"/>
      <c r="DB125" s="901"/>
      <c r="DC125" s="901"/>
      <c r="DD125" s="901"/>
      <c r="DE125" s="901"/>
      <c r="DF125" s="902"/>
      <c r="DG125" s="957" t="s">
        <v>128</v>
      </c>
      <c r="DH125" s="938"/>
      <c r="DI125" s="938"/>
      <c r="DJ125" s="938"/>
      <c r="DK125" s="938"/>
      <c r="DL125" s="938" t="s">
        <v>128</v>
      </c>
      <c r="DM125" s="938"/>
      <c r="DN125" s="938"/>
      <c r="DO125" s="938"/>
      <c r="DP125" s="938"/>
      <c r="DQ125" s="938" t="s">
        <v>128</v>
      </c>
      <c r="DR125" s="938"/>
      <c r="DS125" s="938"/>
      <c r="DT125" s="938"/>
      <c r="DU125" s="938"/>
      <c r="DV125" s="939" t="s">
        <v>128</v>
      </c>
      <c r="DW125" s="939"/>
      <c r="DX125" s="939"/>
      <c r="DY125" s="939"/>
      <c r="DZ125" s="940"/>
    </row>
    <row r="126" spans="1:130" s="248" customFormat="1" ht="26.25" customHeight="1" thickBot="1" x14ac:dyDescent="0.2">
      <c r="A126" s="913"/>
      <c r="B126" s="914"/>
      <c r="C126" s="917" t="s">
        <v>460</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872">
        <v>8423</v>
      </c>
      <c r="AB126" s="873"/>
      <c r="AC126" s="873"/>
      <c r="AD126" s="873"/>
      <c r="AE126" s="874"/>
      <c r="AF126" s="875">
        <v>12234</v>
      </c>
      <c r="AG126" s="873"/>
      <c r="AH126" s="873"/>
      <c r="AI126" s="873"/>
      <c r="AJ126" s="874"/>
      <c r="AK126" s="875">
        <v>9819</v>
      </c>
      <c r="AL126" s="873"/>
      <c r="AM126" s="873"/>
      <c r="AN126" s="873"/>
      <c r="AO126" s="874"/>
      <c r="AP126" s="920">
        <v>0.1</v>
      </c>
      <c r="AQ126" s="921"/>
      <c r="AR126" s="921"/>
      <c r="AS126" s="921"/>
      <c r="AT126" s="9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50"/>
      <c r="CL126" s="951"/>
      <c r="CM126" s="951"/>
      <c r="CN126" s="951"/>
      <c r="CO126" s="952"/>
      <c r="CP126" s="908" t="s">
        <v>475</v>
      </c>
      <c r="CQ126" s="843"/>
      <c r="CR126" s="843"/>
      <c r="CS126" s="843"/>
      <c r="CT126" s="843"/>
      <c r="CU126" s="843"/>
      <c r="CV126" s="843"/>
      <c r="CW126" s="843"/>
      <c r="CX126" s="843"/>
      <c r="CY126" s="843"/>
      <c r="CZ126" s="843"/>
      <c r="DA126" s="843"/>
      <c r="DB126" s="843"/>
      <c r="DC126" s="843"/>
      <c r="DD126" s="843"/>
      <c r="DE126" s="843"/>
      <c r="DF126" s="844"/>
      <c r="DG126" s="909" t="s">
        <v>128</v>
      </c>
      <c r="DH126" s="910"/>
      <c r="DI126" s="910"/>
      <c r="DJ126" s="910"/>
      <c r="DK126" s="910"/>
      <c r="DL126" s="910" t="s">
        <v>476</v>
      </c>
      <c r="DM126" s="910"/>
      <c r="DN126" s="910"/>
      <c r="DO126" s="910"/>
      <c r="DP126" s="910"/>
      <c r="DQ126" s="910" t="s">
        <v>128</v>
      </c>
      <c r="DR126" s="910"/>
      <c r="DS126" s="910"/>
      <c r="DT126" s="910"/>
      <c r="DU126" s="910"/>
      <c r="DV126" s="887" t="s">
        <v>477</v>
      </c>
      <c r="DW126" s="887"/>
      <c r="DX126" s="887"/>
      <c r="DY126" s="887"/>
      <c r="DZ126" s="888"/>
    </row>
    <row r="127" spans="1:130" s="248" customFormat="1" ht="26.25" customHeight="1" x14ac:dyDescent="0.15">
      <c r="A127" s="915"/>
      <c r="B127" s="916"/>
      <c r="C127" s="934" t="s">
        <v>478</v>
      </c>
      <c r="D127" s="935"/>
      <c r="E127" s="935"/>
      <c r="F127" s="935"/>
      <c r="G127" s="935"/>
      <c r="H127" s="935"/>
      <c r="I127" s="935"/>
      <c r="J127" s="935"/>
      <c r="K127" s="935"/>
      <c r="L127" s="935"/>
      <c r="M127" s="935"/>
      <c r="N127" s="935"/>
      <c r="O127" s="935"/>
      <c r="P127" s="935"/>
      <c r="Q127" s="935"/>
      <c r="R127" s="935"/>
      <c r="S127" s="935"/>
      <c r="T127" s="935"/>
      <c r="U127" s="935"/>
      <c r="V127" s="935"/>
      <c r="W127" s="935"/>
      <c r="X127" s="935"/>
      <c r="Y127" s="935"/>
      <c r="Z127" s="936"/>
      <c r="AA127" s="872" t="s">
        <v>477</v>
      </c>
      <c r="AB127" s="873"/>
      <c r="AC127" s="873"/>
      <c r="AD127" s="873"/>
      <c r="AE127" s="874"/>
      <c r="AF127" s="875" t="s">
        <v>472</v>
      </c>
      <c r="AG127" s="873"/>
      <c r="AH127" s="873"/>
      <c r="AI127" s="873"/>
      <c r="AJ127" s="874"/>
      <c r="AK127" s="875" t="s">
        <v>128</v>
      </c>
      <c r="AL127" s="873"/>
      <c r="AM127" s="873"/>
      <c r="AN127" s="873"/>
      <c r="AO127" s="874"/>
      <c r="AP127" s="920" t="s">
        <v>476</v>
      </c>
      <c r="AQ127" s="921"/>
      <c r="AR127" s="921"/>
      <c r="AS127" s="921"/>
      <c r="AT127" s="922"/>
      <c r="AU127" s="284"/>
      <c r="AV127" s="284"/>
      <c r="AW127" s="284"/>
      <c r="AX127" s="937" t="s">
        <v>479</v>
      </c>
      <c r="AY127" s="905"/>
      <c r="AZ127" s="905"/>
      <c r="BA127" s="905"/>
      <c r="BB127" s="905"/>
      <c r="BC127" s="905"/>
      <c r="BD127" s="905"/>
      <c r="BE127" s="906"/>
      <c r="BF127" s="904" t="s">
        <v>480</v>
      </c>
      <c r="BG127" s="905"/>
      <c r="BH127" s="905"/>
      <c r="BI127" s="905"/>
      <c r="BJ127" s="905"/>
      <c r="BK127" s="905"/>
      <c r="BL127" s="906"/>
      <c r="BM127" s="904" t="s">
        <v>481</v>
      </c>
      <c r="BN127" s="905"/>
      <c r="BO127" s="905"/>
      <c r="BP127" s="905"/>
      <c r="BQ127" s="905"/>
      <c r="BR127" s="905"/>
      <c r="BS127" s="906"/>
      <c r="BT127" s="904" t="s">
        <v>482</v>
      </c>
      <c r="BU127" s="905"/>
      <c r="BV127" s="905"/>
      <c r="BW127" s="905"/>
      <c r="BX127" s="905"/>
      <c r="BY127" s="905"/>
      <c r="BZ127" s="907"/>
      <c r="CA127" s="284"/>
      <c r="CB127" s="284"/>
      <c r="CC127" s="284"/>
      <c r="CD127" s="285"/>
      <c r="CE127" s="285"/>
      <c r="CF127" s="285"/>
      <c r="CG127" s="282"/>
      <c r="CH127" s="282"/>
      <c r="CI127" s="282"/>
      <c r="CJ127" s="283"/>
      <c r="CK127" s="950"/>
      <c r="CL127" s="951"/>
      <c r="CM127" s="951"/>
      <c r="CN127" s="951"/>
      <c r="CO127" s="952"/>
      <c r="CP127" s="908" t="s">
        <v>483</v>
      </c>
      <c r="CQ127" s="843"/>
      <c r="CR127" s="843"/>
      <c r="CS127" s="843"/>
      <c r="CT127" s="843"/>
      <c r="CU127" s="843"/>
      <c r="CV127" s="843"/>
      <c r="CW127" s="843"/>
      <c r="CX127" s="843"/>
      <c r="CY127" s="843"/>
      <c r="CZ127" s="843"/>
      <c r="DA127" s="843"/>
      <c r="DB127" s="843"/>
      <c r="DC127" s="843"/>
      <c r="DD127" s="843"/>
      <c r="DE127" s="843"/>
      <c r="DF127" s="844"/>
      <c r="DG127" s="909" t="s">
        <v>476</v>
      </c>
      <c r="DH127" s="910"/>
      <c r="DI127" s="910"/>
      <c r="DJ127" s="910"/>
      <c r="DK127" s="910"/>
      <c r="DL127" s="910" t="s">
        <v>128</v>
      </c>
      <c r="DM127" s="910"/>
      <c r="DN127" s="910"/>
      <c r="DO127" s="910"/>
      <c r="DP127" s="910"/>
      <c r="DQ127" s="910" t="s">
        <v>128</v>
      </c>
      <c r="DR127" s="910"/>
      <c r="DS127" s="910"/>
      <c r="DT127" s="910"/>
      <c r="DU127" s="910"/>
      <c r="DV127" s="887" t="s">
        <v>128</v>
      </c>
      <c r="DW127" s="887"/>
      <c r="DX127" s="887"/>
      <c r="DY127" s="887"/>
      <c r="DZ127" s="888"/>
    </row>
    <row r="128" spans="1:130" s="248" customFormat="1" ht="26.25" customHeight="1" thickBot="1" x14ac:dyDescent="0.2">
      <c r="A128" s="889" t="s">
        <v>484</v>
      </c>
      <c r="B128" s="890"/>
      <c r="C128" s="890"/>
      <c r="D128" s="890"/>
      <c r="E128" s="890"/>
      <c r="F128" s="890"/>
      <c r="G128" s="890"/>
      <c r="H128" s="890"/>
      <c r="I128" s="890"/>
      <c r="J128" s="890"/>
      <c r="K128" s="890"/>
      <c r="L128" s="890"/>
      <c r="M128" s="890"/>
      <c r="N128" s="890"/>
      <c r="O128" s="890"/>
      <c r="P128" s="890"/>
      <c r="Q128" s="890"/>
      <c r="R128" s="890"/>
      <c r="S128" s="890"/>
      <c r="T128" s="890"/>
      <c r="U128" s="890"/>
      <c r="V128" s="890"/>
      <c r="W128" s="891" t="s">
        <v>485</v>
      </c>
      <c r="X128" s="891"/>
      <c r="Y128" s="891"/>
      <c r="Z128" s="892"/>
      <c r="AA128" s="893">
        <v>322138</v>
      </c>
      <c r="AB128" s="894"/>
      <c r="AC128" s="894"/>
      <c r="AD128" s="894"/>
      <c r="AE128" s="895"/>
      <c r="AF128" s="896">
        <v>357124</v>
      </c>
      <c r="AG128" s="894"/>
      <c r="AH128" s="894"/>
      <c r="AI128" s="894"/>
      <c r="AJ128" s="895"/>
      <c r="AK128" s="896">
        <v>243558</v>
      </c>
      <c r="AL128" s="894"/>
      <c r="AM128" s="894"/>
      <c r="AN128" s="894"/>
      <c r="AO128" s="895"/>
      <c r="AP128" s="897"/>
      <c r="AQ128" s="898"/>
      <c r="AR128" s="898"/>
      <c r="AS128" s="898"/>
      <c r="AT128" s="899"/>
      <c r="AU128" s="284"/>
      <c r="AV128" s="284"/>
      <c r="AW128" s="284"/>
      <c r="AX128" s="900" t="s">
        <v>486</v>
      </c>
      <c r="AY128" s="901"/>
      <c r="AZ128" s="901"/>
      <c r="BA128" s="901"/>
      <c r="BB128" s="901"/>
      <c r="BC128" s="901"/>
      <c r="BD128" s="901"/>
      <c r="BE128" s="902"/>
      <c r="BF128" s="879" t="s">
        <v>128</v>
      </c>
      <c r="BG128" s="880"/>
      <c r="BH128" s="880"/>
      <c r="BI128" s="880"/>
      <c r="BJ128" s="880"/>
      <c r="BK128" s="880"/>
      <c r="BL128" s="903"/>
      <c r="BM128" s="879">
        <v>12.98</v>
      </c>
      <c r="BN128" s="880"/>
      <c r="BO128" s="880"/>
      <c r="BP128" s="880"/>
      <c r="BQ128" s="880"/>
      <c r="BR128" s="880"/>
      <c r="BS128" s="903"/>
      <c r="BT128" s="879">
        <v>20</v>
      </c>
      <c r="BU128" s="880"/>
      <c r="BV128" s="880"/>
      <c r="BW128" s="880"/>
      <c r="BX128" s="880"/>
      <c r="BY128" s="880"/>
      <c r="BZ128" s="881"/>
      <c r="CA128" s="285"/>
      <c r="CB128" s="285"/>
      <c r="CC128" s="285"/>
      <c r="CD128" s="285"/>
      <c r="CE128" s="285"/>
      <c r="CF128" s="285"/>
      <c r="CG128" s="282"/>
      <c r="CH128" s="282"/>
      <c r="CI128" s="282"/>
      <c r="CJ128" s="283"/>
      <c r="CK128" s="953"/>
      <c r="CL128" s="954"/>
      <c r="CM128" s="954"/>
      <c r="CN128" s="954"/>
      <c r="CO128" s="955"/>
      <c r="CP128" s="882" t="s">
        <v>487</v>
      </c>
      <c r="CQ128" s="821"/>
      <c r="CR128" s="821"/>
      <c r="CS128" s="821"/>
      <c r="CT128" s="821"/>
      <c r="CU128" s="821"/>
      <c r="CV128" s="821"/>
      <c r="CW128" s="821"/>
      <c r="CX128" s="821"/>
      <c r="CY128" s="821"/>
      <c r="CZ128" s="821"/>
      <c r="DA128" s="821"/>
      <c r="DB128" s="821"/>
      <c r="DC128" s="821"/>
      <c r="DD128" s="821"/>
      <c r="DE128" s="821"/>
      <c r="DF128" s="822"/>
      <c r="DG128" s="883" t="s">
        <v>128</v>
      </c>
      <c r="DH128" s="884"/>
      <c r="DI128" s="884"/>
      <c r="DJ128" s="884"/>
      <c r="DK128" s="884"/>
      <c r="DL128" s="884" t="s">
        <v>128</v>
      </c>
      <c r="DM128" s="884"/>
      <c r="DN128" s="884"/>
      <c r="DO128" s="884"/>
      <c r="DP128" s="884"/>
      <c r="DQ128" s="884" t="s">
        <v>128</v>
      </c>
      <c r="DR128" s="884"/>
      <c r="DS128" s="884"/>
      <c r="DT128" s="884"/>
      <c r="DU128" s="884"/>
      <c r="DV128" s="885" t="s">
        <v>128</v>
      </c>
      <c r="DW128" s="885"/>
      <c r="DX128" s="885"/>
      <c r="DY128" s="885"/>
      <c r="DZ128" s="886"/>
    </row>
    <row r="129" spans="1:131" s="248" customFormat="1" ht="26.25" customHeight="1" x14ac:dyDescent="0.15">
      <c r="A129" s="867" t="s">
        <v>106</v>
      </c>
      <c r="B129" s="868"/>
      <c r="C129" s="868"/>
      <c r="D129" s="868"/>
      <c r="E129" s="868"/>
      <c r="F129" s="868"/>
      <c r="G129" s="868"/>
      <c r="H129" s="868"/>
      <c r="I129" s="868"/>
      <c r="J129" s="868"/>
      <c r="K129" s="868"/>
      <c r="L129" s="868"/>
      <c r="M129" s="868"/>
      <c r="N129" s="868"/>
      <c r="O129" s="868"/>
      <c r="P129" s="868"/>
      <c r="Q129" s="868"/>
      <c r="R129" s="868"/>
      <c r="S129" s="868"/>
      <c r="T129" s="868"/>
      <c r="U129" s="868"/>
      <c r="V129" s="868"/>
      <c r="W129" s="869" t="s">
        <v>488</v>
      </c>
      <c r="X129" s="870"/>
      <c r="Y129" s="870"/>
      <c r="Z129" s="871"/>
      <c r="AA129" s="872">
        <v>12388118</v>
      </c>
      <c r="AB129" s="873"/>
      <c r="AC129" s="873"/>
      <c r="AD129" s="873"/>
      <c r="AE129" s="874"/>
      <c r="AF129" s="875">
        <v>12152978</v>
      </c>
      <c r="AG129" s="873"/>
      <c r="AH129" s="873"/>
      <c r="AI129" s="873"/>
      <c r="AJ129" s="874"/>
      <c r="AK129" s="875">
        <v>12666399</v>
      </c>
      <c r="AL129" s="873"/>
      <c r="AM129" s="873"/>
      <c r="AN129" s="873"/>
      <c r="AO129" s="874"/>
      <c r="AP129" s="876"/>
      <c r="AQ129" s="877"/>
      <c r="AR129" s="877"/>
      <c r="AS129" s="877"/>
      <c r="AT129" s="878"/>
      <c r="AU129" s="286"/>
      <c r="AV129" s="286"/>
      <c r="AW129" s="286"/>
      <c r="AX129" s="842" t="s">
        <v>489</v>
      </c>
      <c r="AY129" s="843"/>
      <c r="AZ129" s="843"/>
      <c r="BA129" s="843"/>
      <c r="BB129" s="843"/>
      <c r="BC129" s="843"/>
      <c r="BD129" s="843"/>
      <c r="BE129" s="844"/>
      <c r="BF129" s="862" t="s">
        <v>128</v>
      </c>
      <c r="BG129" s="863"/>
      <c r="BH129" s="863"/>
      <c r="BI129" s="863"/>
      <c r="BJ129" s="863"/>
      <c r="BK129" s="863"/>
      <c r="BL129" s="864"/>
      <c r="BM129" s="862">
        <v>17.98</v>
      </c>
      <c r="BN129" s="863"/>
      <c r="BO129" s="863"/>
      <c r="BP129" s="863"/>
      <c r="BQ129" s="863"/>
      <c r="BR129" s="863"/>
      <c r="BS129" s="864"/>
      <c r="BT129" s="862">
        <v>30</v>
      </c>
      <c r="BU129" s="865"/>
      <c r="BV129" s="865"/>
      <c r="BW129" s="865"/>
      <c r="BX129" s="865"/>
      <c r="BY129" s="865"/>
      <c r="BZ129" s="866"/>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67" t="s">
        <v>490</v>
      </c>
      <c r="B130" s="868"/>
      <c r="C130" s="868"/>
      <c r="D130" s="868"/>
      <c r="E130" s="868"/>
      <c r="F130" s="868"/>
      <c r="G130" s="868"/>
      <c r="H130" s="868"/>
      <c r="I130" s="868"/>
      <c r="J130" s="868"/>
      <c r="K130" s="868"/>
      <c r="L130" s="868"/>
      <c r="M130" s="868"/>
      <c r="N130" s="868"/>
      <c r="O130" s="868"/>
      <c r="P130" s="868"/>
      <c r="Q130" s="868"/>
      <c r="R130" s="868"/>
      <c r="S130" s="868"/>
      <c r="T130" s="868"/>
      <c r="U130" s="868"/>
      <c r="V130" s="868"/>
      <c r="W130" s="869" t="s">
        <v>491</v>
      </c>
      <c r="X130" s="870"/>
      <c r="Y130" s="870"/>
      <c r="Z130" s="871"/>
      <c r="AA130" s="872">
        <v>2369458</v>
      </c>
      <c r="AB130" s="873"/>
      <c r="AC130" s="873"/>
      <c r="AD130" s="873"/>
      <c r="AE130" s="874"/>
      <c r="AF130" s="875">
        <v>2304739</v>
      </c>
      <c r="AG130" s="873"/>
      <c r="AH130" s="873"/>
      <c r="AI130" s="873"/>
      <c r="AJ130" s="874"/>
      <c r="AK130" s="875">
        <v>2276882</v>
      </c>
      <c r="AL130" s="873"/>
      <c r="AM130" s="873"/>
      <c r="AN130" s="873"/>
      <c r="AO130" s="874"/>
      <c r="AP130" s="876"/>
      <c r="AQ130" s="877"/>
      <c r="AR130" s="877"/>
      <c r="AS130" s="877"/>
      <c r="AT130" s="878"/>
      <c r="AU130" s="286"/>
      <c r="AV130" s="286"/>
      <c r="AW130" s="286"/>
      <c r="AX130" s="842" t="s">
        <v>492</v>
      </c>
      <c r="AY130" s="843"/>
      <c r="AZ130" s="843"/>
      <c r="BA130" s="843"/>
      <c r="BB130" s="843"/>
      <c r="BC130" s="843"/>
      <c r="BD130" s="843"/>
      <c r="BE130" s="844"/>
      <c r="BF130" s="845">
        <v>7.1</v>
      </c>
      <c r="BG130" s="846"/>
      <c r="BH130" s="846"/>
      <c r="BI130" s="846"/>
      <c r="BJ130" s="846"/>
      <c r="BK130" s="846"/>
      <c r="BL130" s="847"/>
      <c r="BM130" s="845">
        <v>25</v>
      </c>
      <c r="BN130" s="846"/>
      <c r="BO130" s="846"/>
      <c r="BP130" s="846"/>
      <c r="BQ130" s="846"/>
      <c r="BR130" s="846"/>
      <c r="BS130" s="847"/>
      <c r="BT130" s="845">
        <v>35</v>
      </c>
      <c r="BU130" s="848"/>
      <c r="BV130" s="848"/>
      <c r="BW130" s="848"/>
      <c r="BX130" s="848"/>
      <c r="BY130" s="848"/>
      <c r="BZ130" s="849"/>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50"/>
      <c r="B131" s="851"/>
      <c r="C131" s="851"/>
      <c r="D131" s="851"/>
      <c r="E131" s="851"/>
      <c r="F131" s="851"/>
      <c r="G131" s="851"/>
      <c r="H131" s="851"/>
      <c r="I131" s="851"/>
      <c r="J131" s="851"/>
      <c r="K131" s="851"/>
      <c r="L131" s="851"/>
      <c r="M131" s="851"/>
      <c r="N131" s="851"/>
      <c r="O131" s="851"/>
      <c r="P131" s="851"/>
      <c r="Q131" s="851"/>
      <c r="R131" s="851"/>
      <c r="S131" s="851"/>
      <c r="T131" s="851"/>
      <c r="U131" s="851"/>
      <c r="V131" s="851"/>
      <c r="W131" s="852" t="s">
        <v>493</v>
      </c>
      <c r="X131" s="853"/>
      <c r="Y131" s="853"/>
      <c r="Z131" s="854"/>
      <c r="AA131" s="855">
        <v>10018660</v>
      </c>
      <c r="AB131" s="856"/>
      <c r="AC131" s="856"/>
      <c r="AD131" s="856"/>
      <c r="AE131" s="857"/>
      <c r="AF131" s="858">
        <v>9848239</v>
      </c>
      <c r="AG131" s="856"/>
      <c r="AH131" s="856"/>
      <c r="AI131" s="856"/>
      <c r="AJ131" s="857"/>
      <c r="AK131" s="858">
        <v>10389517</v>
      </c>
      <c r="AL131" s="856"/>
      <c r="AM131" s="856"/>
      <c r="AN131" s="856"/>
      <c r="AO131" s="857"/>
      <c r="AP131" s="859"/>
      <c r="AQ131" s="860"/>
      <c r="AR131" s="860"/>
      <c r="AS131" s="860"/>
      <c r="AT131" s="861"/>
      <c r="AU131" s="286"/>
      <c r="AV131" s="286"/>
      <c r="AW131" s="286"/>
      <c r="AX131" s="820" t="s">
        <v>494</v>
      </c>
      <c r="AY131" s="821"/>
      <c r="AZ131" s="821"/>
      <c r="BA131" s="821"/>
      <c r="BB131" s="821"/>
      <c r="BC131" s="821"/>
      <c r="BD131" s="821"/>
      <c r="BE131" s="822"/>
      <c r="BF131" s="823" t="s">
        <v>472</v>
      </c>
      <c r="BG131" s="824"/>
      <c r="BH131" s="824"/>
      <c r="BI131" s="824"/>
      <c r="BJ131" s="824"/>
      <c r="BK131" s="824"/>
      <c r="BL131" s="825"/>
      <c r="BM131" s="823">
        <v>350</v>
      </c>
      <c r="BN131" s="824"/>
      <c r="BO131" s="824"/>
      <c r="BP131" s="824"/>
      <c r="BQ131" s="824"/>
      <c r="BR131" s="824"/>
      <c r="BS131" s="825"/>
      <c r="BT131" s="826"/>
      <c r="BU131" s="827"/>
      <c r="BV131" s="827"/>
      <c r="BW131" s="827"/>
      <c r="BX131" s="827"/>
      <c r="BY131" s="827"/>
      <c r="BZ131" s="82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9" t="s">
        <v>495</v>
      </c>
      <c r="B132" s="830"/>
      <c r="C132" s="830"/>
      <c r="D132" s="830"/>
      <c r="E132" s="830"/>
      <c r="F132" s="830"/>
      <c r="G132" s="830"/>
      <c r="H132" s="830"/>
      <c r="I132" s="830"/>
      <c r="J132" s="830"/>
      <c r="K132" s="830"/>
      <c r="L132" s="830"/>
      <c r="M132" s="830"/>
      <c r="N132" s="830"/>
      <c r="O132" s="830"/>
      <c r="P132" s="830"/>
      <c r="Q132" s="830"/>
      <c r="R132" s="830"/>
      <c r="S132" s="830"/>
      <c r="T132" s="830"/>
      <c r="U132" s="830"/>
      <c r="V132" s="833" t="s">
        <v>496</v>
      </c>
      <c r="W132" s="833"/>
      <c r="X132" s="833"/>
      <c r="Y132" s="833"/>
      <c r="Z132" s="834"/>
      <c r="AA132" s="835">
        <v>7.3768647700000001</v>
      </c>
      <c r="AB132" s="836"/>
      <c r="AC132" s="836"/>
      <c r="AD132" s="836"/>
      <c r="AE132" s="837"/>
      <c r="AF132" s="838">
        <v>6.8624451540000004</v>
      </c>
      <c r="AG132" s="836"/>
      <c r="AH132" s="836"/>
      <c r="AI132" s="836"/>
      <c r="AJ132" s="837"/>
      <c r="AK132" s="838">
        <v>7.2683744590000003</v>
      </c>
      <c r="AL132" s="836"/>
      <c r="AM132" s="836"/>
      <c r="AN132" s="836"/>
      <c r="AO132" s="837"/>
      <c r="AP132" s="839"/>
      <c r="AQ132" s="840"/>
      <c r="AR132" s="840"/>
      <c r="AS132" s="840"/>
      <c r="AT132" s="84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31"/>
      <c r="B133" s="832"/>
      <c r="C133" s="832"/>
      <c r="D133" s="832"/>
      <c r="E133" s="832"/>
      <c r="F133" s="832"/>
      <c r="G133" s="832"/>
      <c r="H133" s="832"/>
      <c r="I133" s="832"/>
      <c r="J133" s="832"/>
      <c r="K133" s="832"/>
      <c r="L133" s="832"/>
      <c r="M133" s="832"/>
      <c r="N133" s="832"/>
      <c r="O133" s="832"/>
      <c r="P133" s="832"/>
      <c r="Q133" s="832"/>
      <c r="R133" s="832"/>
      <c r="S133" s="832"/>
      <c r="T133" s="832"/>
      <c r="U133" s="832"/>
      <c r="V133" s="812" t="s">
        <v>497</v>
      </c>
      <c r="W133" s="812"/>
      <c r="X133" s="812"/>
      <c r="Y133" s="812"/>
      <c r="Z133" s="813"/>
      <c r="AA133" s="814">
        <v>5.8</v>
      </c>
      <c r="AB133" s="815"/>
      <c r="AC133" s="815"/>
      <c r="AD133" s="815"/>
      <c r="AE133" s="816"/>
      <c r="AF133" s="814">
        <v>6.4</v>
      </c>
      <c r="AG133" s="815"/>
      <c r="AH133" s="815"/>
      <c r="AI133" s="815"/>
      <c r="AJ133" s="816"/>
      <c r="AK133" s="814">
        <v>7.1</v>
      </c>
      <c r="AL133" s="815"/>
      <c r="AM133" s="815"/>
      <c r="AN133" s="815"/>
      <c r="AO133" s="816"/>
      <c r="AP133" s="817"/>
      <c r="AQ133" s="818"/>
      <c r="AR133" s="818"/>
      <c r="AS133" s="818"/>
      <c r="AT133" s="819"/>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4O7IfXGa88ToDxJE52j0MRA/4nKq1MvyW60clcE0OZznR3mnSOQp7c/x9agayqXYpXO5vgINRpSmqrYv85t+RA==" saltValue="TAhLwife7QIAAVQrloLFL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DV72:DZ72"/>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DV74:DZ74"/>
    <mergeCell ref="AZ75:BD75"/>
    <mergeCell ref="CR74:CV74"/>
    <mergeCell ref="CW74:DA74"/>
    <mergeCell ref="DB74:DF74"/>
    <mergeCell ref="DG74:DK74"/>
    <mergeCell ref="DL74:DP74"/>
    <mergeCell ref="DQ74:DU74"/>
    <mergeCell ref="AZ74:BD74"/>
    <mergeCell ref="BS74:CG74"/>
    <mergeCell ref="CH74:CL74"/>
    <mergeCell ref="CM74:CQ74"/>
    <mergeCell ref="DG73:DK73"/>
    <mergeCell ref="DL73:DP73"/>
    <mergeCell ref="DQ73:DU73"/>
    <mergeCell ref="DV73:DZ73"/>
    <mergeCell ref="BS73:CG73"/>
    <mergeCell ref="CH73:CL73"/>
    <mergeCell ref="CM73:CQ73"/>
    <mergeCell ref="CR73:CV73"/>
    <mergeCell ref="CW73:DA73"/>
    <mergeCell ref="DB73:DF73"/>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72:P72"/>
    <mergeCell ref="B76:P76"/>
    <mergeCell ref="B75:P75"/>
    <mergeCell ref="B74:P74"/>
    <mergeCell ref="B73:P73"/>
    <mergeCell ref="AU73:AY73"/>
    <mergeCell ref="AP73:AT73"/>
    <mergeCell ref="AK73:AO73"/>
    <mergeCell ref="AF73:AJ73"/>
    <mergeCell ref="AA73:AE73"/>
    <mergeCell ref="V73:Z73"/>
    <mergeCell ref="Q73:U73"/>
    <mergeCell ref="AK74:AO74"/>
    <mergeCell ref="AF74:AJ74"/>
    <mergeCell ref="AA74:AE74"/>
    <mergeCell ref="V74:Z74"/>
    <mergeCell ref="Q74:U74"/>
    <mergeCell ref="AU74:AY74"/>
    <mergeCell ref="AP74:AT74"/>
    <mergeCell ref="AU75:AY75"/>
    <mergeCell ref="AP75:AT75"/>
    <mergeCell ref="AK75:AO75"/>
    <mergeCell ref="AF75:AJ75"/>
    <mergeCell ref="AA75:AE75"/>
    <mergeCell ref="V75:Z75"/>
    <mergeCell ref="Q75:U75"/>
    <mergeCell ref="AP76:AT76"/>
    <mergeCell ref="AU76:AY76"/>
    <mergeCell ref="Q72:U72"/>
    <mergeCell ref="V72:Z72"/>
    <mergeCell ref="AA72:AE72"/>
    <mergeCell ref="AF72:AJ72"/>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ahnyTpRWoAx7AHgshzrCwGitsT6Ymf8XF8drvUDcDMExzjAdOe2GfFjLbvrOpTXT4TiBIVy5+gXISmK7CV1rPQ==" saltValue="dkZKTBi2ky2smkV2Pw7vZA==" spinCount="100000" sheet="1" objects="1" scenarios="1"/>
  <dataConsolidate/>
  <phoneticPr fontId="2"/>
  <printOptions horizontalCentered="1" verticalCentered="1"/>
  <pageMargins left="0" right="0" top="0" bottom="0" header="0" footer="0"/>
  <pageSetup paperSize="9" scale="44" orientation="landscape"/>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GENkwqaSL3shjJRqQkpQ9+VQWHp1+D7w62Id/Q0Ch3bDgYoQXWH4Elsnsv9YyOL54rZ9SGCnoPQbbZCr//+YQ==" saltValue="T5HuOnBTeU+z1oIml5PKrw=="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9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501</v>
      </c>
      <c r="AP7" s="305"/>
      <c r="AQ7" s="306" t="s">
        <v>502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503</v>
      </c>
      <c r="AQ8" s="312" t="s">
        <v>504</v>
      </c>
      <c r="AR8" s="313" t="s">
        <v>505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506</v>
      </c>
      <c r="AL9" s="1228"/>
      <c r="AM9" s="1228"/>
      <c r="AN9" s="1229"/>
      <c r="AO9" s="314">
        <v>4027230</v>
      </c>
      <c r="AP9" s="314">
        <v>91592</v>
      </c>
      <c r="AQ9" s="315">
        <v>94370</v>
      </c>
      <c r="AR9" s="316">
        <v>-2.9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507</v>
      </c>
      <c r="AL10" s="1228"/>
      <c r="AM10" s="1228"/>
      <c r="AN10" s="1229"/>
      <c r="AO10" s="317">
        <v>644069</v>
      </c>
      <c r="AP10" s="317">
        <v>14648</v>
      </c>
      <c r="AQ10" s="318">
        <v>9302</v>
      </c>
      <c r="AR10" s="319">
        <v>57.5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508</v>
      </c>
      <c r="AL11" s="1228"/>
      <c r="AM11" s="1228"/>
      <c r="AN11" s="1229"/>
      <c r="AO11" s="317">
        <v>4391</v>
      </c>
      <c r="AP11" s="317">
        <v>100</v>
      </c>
      <c r="AQ11" s="318">
        <v>1639</v>
      </c>
      <c r="AR11" s="319">
        <v>-93.9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509</v>
      </c>
      <c r="AL12" s="1228"/>
      <c r="AM12" s="1228"/>
      <c r="AN12" s="1229"/>
      <c r="AO12" s="317" t="s">
        <v>510</v>
      </c>
      <c r="AP12" s="317" t="s">
        <v>510</v>
      </c>
      <c r="AQ12" s="318">
        <v>4</v>
      </c>
      <c r="AR12" s="319" t="s">
        <v>510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511</v>
      </c>
      <c r="AL13" s="1228"/>
      <c r="AM13" s="1228"/>
      <c r="AN13" s="1229"/>
      <c r="AO13" s="317">
        <v>93712</v>
      </c>
      <c r="AP13" s="317">
        <v>2131</v>
      </c>
      <c r="AQ13" s="318">
        <v>3374</v>
      </c>
      <c r="AR13" s="319">
        <v>-36.799999999999997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512</v>
      </c>
      <c r="AL14" s="1228"/>
      <c r="AM14" s="1228"/>
      <c r="AN14" s="1229"/>
      <c r="AO14" s="317">
        <v>78486</v>
      </c>
      <c r="AP14" s="317">
        <v>1785</v>
      </c>
      <c r="AQ14" s="318">
        <v>2035</v>
      </c>
      <c r="AR14" s="319">
        <v>-12.3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513</v>
      </c>
      <c r="AL15" s="1231"/>
      <c r="AM15" s="1231"/>
      <c r="AN15" s="1232"/>
      <c r="AO15" s="317">
        <v>-301831</v>
      </c>
      <c r="AP15" s="317">
        <v>-6865</v>
      </c>
      <c r="AQ15" s="318">
        <v>-7711</v>
      </c>
      <c r="AR15" s="319">
        <v>-11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4546057</v>
      </c>
      <c r="AP16" s="317">
        <v>103392</v>
      </c>
      <c r="AQ16" s="318">
        <v>103011</v>
      </c>
      <c r="AR16" s="319">
        <v>0.4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515</v>
      </c>
      <c r="AP20" s="326" t="s">
        <v>516</v>
      </c>
      <c r="AQ20" s="327" t="s">
        <v>517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518</v>
      </c>
      <c r="AL21" s="1234"/>
      <c r="AM21" s="1234"/>
      <c r="AN21" s="1235"/>
      <c r="AO21" s="330">
        <v>8.76</v>
      </c>
      <c r="AP21" s="331">
        <v>9.8800000000000008</v>
      </c>
      <c r="AQ21" s="332">
        <v>-1.1200000000000001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519</v>
      </c>
      <c r="AL22" s="1234"/>
      <c r="AM22" s="1234"/>
      <c r="AN22" s="1235"/>
      <c r="AO22" s="335">
        <v>97.1</v>
      </c>
      <c r="AP22" s="336">
        <v>97.4</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501</v>
      </c>
      <c r="AP30" s="305"/>
      <c r="AQ30" s="306" t="s">
        <v>502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503</v>
      </c>
      <c r="AQ31" s="312" t="s">
        <v>504</v>
      </c>
      <c r="AR31" s="313" t="s">
        <v>505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523</v>
      </c>
      <c r="AL32" s="1217"/>
      <c r="AM32" s="1217"/>
      <c r="AN32" s="1218"/>
      <c r="AO32" s="345">
        <v>2432591</v>
      </c>
      <c r="AP32" s="345">
        <v>55325</v>
      </c>
      <c r="AQ32" s="346">
        <v>65683</v>
      </c>
      <c r="AR32" s="347">
        <v>-15.8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524</v>
      </c>
      <c r="AL33" s="1217"/>
      <c r="AM33" s="1217"/>
      <c r="AN33" s="1218"/>
      <c r="AO33" s="345" t="s">
        <v>510</v>
      </c>
      <c r="AP33" s="345" t="s">
        <v>510</v>
      </c>
      <c r="AQ33" s="346" t="s">
        <v>510</v>
      </c>
      <c r="AR33" s="347" t="s">
        <v>510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525</v>
      </c>
      <c r="AL34" s="1217"/>
      <c r="AM34" s="1217"/>
      <c r="AN34" s="1218"/>
      <c r="AO34" s="345" t="s">
        <v>510</v>
      </c>
      <c r="AP34" s="345" t="s">
        <v>510</v>
      </c>
      <c r="AQ34" s="346">
        <v>9</v>
      </c>
      <c r="AR34" s="347" t="s">
        <v>510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526</v>
      </c>
      <c r="AL35" s="1217"/>
      <c r="AM35" s="1217"/>
      <c r="AN35" s="1218"/>
      <c r="AO35" s="345">
        <v>685749</v>
      </c>
      <c r="AP35" s="345">
        <v>15596</v>
      </c>
      <c r="AQ35" s="346">
        <v>17466</v>
      </c>
      <c r="AR35" s="347">
        <v>-10.7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527</v>
      </c>
      <c r="AL36" s="1217"/>
      <c r="AM36" s="1217"/>
      <c r="AN36" s="1218"/>
      <c r="AO36" s="345">
        <v>147430</v>
      </c>
      <c r="AP36" s="345">
        <v>3353</v>
      </c>
      <c r="AQ36" s="346">
        <v>3476</v>
      </c>
      <c r="AR36" s="347">
        <v>-3.5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528</v>
      </c>
      <c r="AL37" s="1217"/>
      <c r="AM37" s="1217"/>
      <c r="AN37" s="1218"/>
      <c r="AO37" s="345">
        <v>9819</v>
      </c>
      <c r="AP37" s="345">
        <v>223</v>
      </c>
      <c r="AQ37" s="346">
        <v>810</v>
      </c>
      <c r="AR37" s="347">
        <v>-72.5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529</v>
      </c>
      <c r="AL38" s="1214"/>
      <c r="AM38" s="1214"/>
      <c r="AN38" s="1215"/>
      <c r="AO38" s="348" t="s">
        <v>510</v>
      </c>
      <c r="AP38" s="348" t="s">
        <v>510</v>
      </c>
      <c r="AQ38" s="349">
        <v>2</v>
      </c>
      <c r="AR38" s="337" t="s">
        <v>510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530</v>
      </c>
      <c r="AL39" s="1214"/>
      <c r="AM39" s="1214"/>
      <c r="AN39" s="1215"/>
      <c r="AO39" s="345">
        <v>-243558</v>
      </c>
      <c r="AP39" s="345">
        <v>-5539</v>
      </c>
      <c r="AQ39" s="346">
        <v>-2801</v>
      </c>
      <c r="AR39" s="347">
        <v>97.8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531</v>
      </c>
      <c r="AL40" s="1217"/>
      <c r="AM40" s="1217"/>
      <c r="AN40" s="1218"/>
      <c r="AO40" s="345">
        <v>-2276882</v>
      </c>
      <c r="AP40" s="345">
        <v>-51784</v>
      </c>
      <c r="AQ40" s="346">
        <v>-61607</v>
      </c>
      <c r="AR40" s="347">
        <v>-15.9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296</v>
      </c>
      <c r="AL41" s="1220"/>
      <c r="AM41" s="1220"/>
      <c r="AN41" s="1221"/>
      <c r="AO41" s="345">
        <v>755149</v>
      </c>
      <c r="AP41" s="345">
        <v>17175</v>
      </c>
      <c r="AQ41" s="346">
        <v>23038</v>
      </c>
      <c r="AR41" s="347">
        <v>-25.4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501</v>
      </c>
      <c r="AN49" s="1224" t="s">
        <v>535</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536</v>
      </c>
      <c r="AO50" s="362" t="s">
        <v>537</v>
      </c>
      <c r="AP50" s="363" t="s">
        <v>538</v>
      </c>
      <c r="AQ50" s="364" t="s">
        <v>539</v>
      </c>
      <c r="AR50" s="365" t="s">
        <v>540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541</v>
      </c>
      <c r="AL51" s="358"/>
      <c r="AM51" s="366">
        <v>2697655</v>
      </c>
      <c r="AN51" s="367">
        <v>59471</v>
      </c>
      <c r="AO51" s="368">
        <v>36.299999999999997</v>
      </c>
      <c r="AP51" s="369">
        <v>78864</v>
      </c>
      <c r="AQ51" s="370">
        <v>-10.4</v>
      </c>
      <c r="AR51" s="371">
        <v>46.7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542</v>
      </c>
      <c r="AM52" s="374">
        <v>2104067</v>
      </c>
      <c r="AN52" s="375">
        <v>46385</v>
      </c>
      <c r="AO52" s="376">
        <v>58</v>
      </c>
      <c r="AP52" s="377">
        <v>46136</v>
      </c>
      <c r="AQ52" s="378">
        <v>-4.2</v>
      </c>
      <c r="AR52" s="379">
        <v>62.2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543</v>
      </c>
      <c r="AL53" s="358"/>
      <c r="AM53" s="366">
        <v>3921809</v>
      </c>
      <c r="AN53" s="367">
        <v>87182</v>
      </c>
      <c r="AO53" s="368">
        <v>46.6</v>
      </c>
      <c r="AP53" s="369">
        <v>85042</v>
      </c>
      <c r="AQ53" s="370">
        <v>7.8</v>
      </c>
      <c r="AR53" s="371">
        <v>38.799999999999997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542</v>
      </c>
      <c r="AM54" s="374">
        <v>3646619</v>
      </c>
      <c r="AN54" s="375">
        <v>81065</v>
      </c>
      <c r="AO54" s="376">
        <v>74.8</v>
      </c>
      <c r="AP54" s="377">
        <v>50806</v>
      </c>
      <c r="AQ54" s="378">
        <v>10.1</v>
      </c>
      <c r="AR54" s="379">
        <v>64.7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544</v>
      </c>
      <c r="AL55" s="358"/>
      <c r="AM55" s="366">
        <v>2412484</v>
      </c>
      <c r="AN55" s="367">
        <v>53991</v>
      </c>
      <c r="AO55" s="368">
        <v>-38.1</v>
      </c>
      <c r="AP55" s="369">
        <v>83774</v>
      </c>
      <c r="AQ55" s="370">
        <v>-1.5</v>
      </c>
      <c r="AR55" s="371">
        <v>-36.6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542</v>
      </c>
      <c r="AM56" s="374">
        <v>1587387</v>
      </c>
      <c r="AN56" s="375">
        <v>35526</v>
      </c>
      <c r="AO56" s="376">
        <v>-56.2</v>
      </c>
      <c r="AP56" s="377">
        <v>52179</v>
      </c>
      <c r="AQ56" s="378">
        <v>2.7</v>
      </c>
      <c r="AR56" s="379">
        <v>-58.9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545</v>
      </c>
      <c r="AL57" s="358"/>
      <c r="AM57" s="366">
        <v>3362643</v>
      </c>
      <c r="AN57" s="367">
        <v>75831</v>
      </c>
      <c r="AO57" s="368">
        <v>40.5</v>
      </c>
      <c r="AP57" s="369">
        <v>132981</v>
      </c>
      <c r="AQ57" s="370">
        <v>58.7</v>
      </c>
      <c r="AR57" s="371">
        <v>-18.2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542</v>
      </c>
      <c r="AM58" s="374">
        <v>1456315</v>
      </c>
      <c r="AN58" s="375">
        <v>32841</v>
      </c>
      <c r="AO58" s="376">
        <v>-7.6</v>
      </c>
      <c r="AP58" s="377">
        <v>56973</v>
      </c>
      <c r="AQ58" s="378">
        <v>9.1999999999999993</v>
      </c>
      <c r="AR58" s="379">
        <v>-16.8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546</v>
      </c>
      <c r="AL59" s="358"/>
      <c r="AM59" s="366">
        <v>2835974</v>
      </c>
      <c r="AN59" s="367">
        <v>64499</v>
      </c>
      <c r="AO59" s="368">
        <v>-14.9</v>
      </c>
      <c r="AP59" s="369">
        <v>128523</v>
      </c>
      <c r="AQ59" s="370">
        <v>-3.4</v>
      </c>
      <c r="AR59" s="371">
        <v>-11.5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542</v>
      </c>
      <c r="AM60" s="374">
        <v>1718553</v>
      </c>
      <c r="AN60" s="375">
        <v>39086</v>
      </c>
      <c r="AO60" s="376">
        <v>19</v>
      </c>
      <c r="AP60" s="377">
        <v>56792</v>
      </c>
      <c r="AQ60" s="378">
        <v>-0.3</v>
      </c>
      <c r="AR60" s="379">
        <v>19.3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547</v>
      </c>
      <c r="AL61" s="380"/>
      <c r="AM61" s="381">
        <v>3046113</v>
      </c>
      <c r="AN61" s="382">
        <v>68195</v>
      </c>
      <c r="AO61" s="383">
        <v>14.1</v>
      </c>
      <c r="AP61" s="384">
        <v>101837</v>
      </c>
      <c r="AQ61" s="385">
        <v>10.199999999999999</v>
      </c>
      <c r="AR61" s="371">
        <v>3.9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542</v>
      </c>
      <c r="AM62" s="374">
        <v>2102588</v>
      </c>
      <c r="AN62" s="375">
        <v>46981</v>
      </c>
      <c r="AO62" s="376">
        <v>17.600000000000001</v>
      </c>
      <c r="AP62" s="377">
        <v>52577</v>
      </c>
      <c r="AQ62" s="378">
        <v>3.5</v>
      </c>
      <c r="AR62" s="379">
        <v>14.1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uinxSTyXvr8FjjJQhaElFtfzNTFpJA23Yr+LfNEWMIRvSP482RxiFyUVX8BO7WS46dSMFVpVnc2dKBJiaAIv8w==" saltValue="4VArrZr6v6BnD0GurSDoX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row r="121" spans="125:125" ht="13.5" hidden="1" customHeight="1" x14ac:dyDescent="0.15">
      <c r="DU121" s="292"/>
    </row>
  </sheetData>
  <sheetProtection algorithmName="SHA-512" hashValue="ASsOT1aAlxWKiPhGwuEmraLVa3la9xneYsp395RdmtWzIrdDYCGpRAGlnNkuG0MXui+MdiXq43zUWFvro/qwRQ==" saltValue="suFHS2+6oWJg2Du3rXQ8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550</v>
      </c>
    </row>
  </sheetData>
  <sheetProtection algorithmName="SHA-512" hashValue="BMMc0Ch+c903MjlVE2HAXtm1TWDxQMd7JThEn7g+0B77LQfRDs/BXYg+99w9ML4Kc1FBJHNTnOMtvHdy5abTkA==" saltValue="myZjL9JvfDVq/CifqXMS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8" t="s">
        <v>3</v>
      </c>
      <c r="D47" s="1238"/>
      <c r="E47" s="1239"/>
      <c r="F47" s="11">
        <v>20.45</v>
      </c>
      <c r="G47" s="12">
        <v>21.81</v>
      </c>
      <c r="H47" s="12">
        <v>23.54</v>
      </c>
      <c r="I47" s="12">
        <v>19.399999999999999</v>
      </c>
      <c r="J47" s="13">
        <v>15.54</v>
      </c>
    </row>
    <row r="48" spans="2:10" ht="57.75" customHeight="1" x14ac:dyDescent="0.15">
      <c r="B48" s="14"/>
      <c r="C48" s="1240" t="s">
        <v>4</v>
      </c>
      <c r="D48" s="1240"/>
      <c r="E48" s="1241"/>
      <c r="F48" s="15">
        <v>2.67</v>
      </c>
      <c r="G48" s="16">
        <v>3.2</v>
      </c>
      <c r="H48" s="16">
        <v>3.11</v>
      </c>
      <c r="I48" s="16">
        <v>4.18</v>
      </c>
      <c r="J48" s="17">
        <v>2.73</v>
      </c>
    </row>
    <row r="49" spans="2:10" ht="57.75" customHeight="1" thickBot="1" x14ac:dyDescent="0.2">
      <c r="B49" s="18"/>
      <c r="C49" s="1242" t="s">
        <v>5</v>
      </c>
      <c r="D49" s="1242"/>
      <c r="E49" s="1243"/>
      <c r="F49" s="19" t="s">
        <v>556</v>
      </c>
      <c r="G49" s="20">
        <v>1.87</v>
      </c>
      <c r="H49" s="20">
        <v>1.51</v>
      </c>
      <c r="I49" s="20" t="s">
        <v>557</v>
      </c>
      <c r="J49" s="21" t="s">
        <v>558</v>
      </c>
    </row>
    <row r="50" spans="2:10" ht="13.5" customHeight="1" x14ac:dyDescent="0.15"/>
  </sheetData>
  <sheetProtection algorithmName="SHA-512" hashValue="CxgbWKMfr4K87UyuKZ9vQCsi1+5MBa4EJfrYvAQf3VglSyYJ+uDxFhd3aFP/AXLgFzMS6fBn33TUlKdZjd8hdQ==" saltValue="OM6IJTcbb3X6hiMJPDQi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2022-03-11T05:56:01Z</cp:lastPrinted>
  <dcterms:created xsi:type="dcterms:W3CDTF">2022-02-02T05:02:36Z</dcterms:created>
  <dcterms:modified xsi:type="dcterms:W3CDTF">2022-09-28T10:01:45Z</dcterms:modified>
  <cp:category/>
</cp:coreProperties>
</file>