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<sst xmlns="http://schemas.openxmlformats.org/spreadsheetml/2006/main" count="1137" uniqueCount="616">
  <si>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</si>
  <si>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</si>
  <si>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</si>
  <si>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</si>
  <si>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</si>
  <si>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</si>
  <si>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</si>
  <si>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</si>
  <si>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</si>
  <si>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</si>
  <si>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</si>
  <si>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</si>
  <si>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</si>
  <si>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</si>
  <si>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</si>
  <si>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</si>
  <si>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</si>
  <si>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</si>
  <si>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</si>
  <si>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</si>
  <si>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</si>
  <si>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</si>
  <si>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</si>
  <si>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</si>
  <si>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</si>
  <si>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</si>
  <si>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</si>
  <si>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</si>
  <si>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</si>
  <si>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</si>
  <si>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</si>
  <si>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</si>
  <si>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</si>
  <si>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</si>
  <si>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</si>
  <si>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</si>
  <si>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</si>
  <si>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</si>
  <si>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</si>
  <si>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</si>
  <si>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</si>
  <si>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</si>
  <si>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</si>
  <si>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</si>
  <si>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</si>
  <si>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</si>
  <si>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</si>
  <si>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</si>
  <si>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</si>
  <si>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</si>
  <si>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</si>
  <si>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</si>
  <si>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</si>
  <si>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</si>
  <si>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</si>
  <si>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</si>
  <si>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</si>
  <si>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</si>
  <si>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</si>
  <si>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</si>
  <si>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</si>
  <si>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</si>
  <si>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</si>
  <si>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</si>
  <si>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</si>
  <si>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</si>
  <si>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</si>
  <si>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</si>
  <si>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</si>
  <si>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</si>
  <si>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</si>
  <si>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</si>
  <si>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</si>
  <si>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</si>
  <si>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</si>
  <si>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</si>
  <si>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</si>
  <si>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</si>
  <si>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</si>
  <si>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</si>
  <si>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</si>
  <si>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</si>
  <si>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</si>
  <si>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</si>
  <si>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</si>
  <si>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</si>
  <si>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</si>
  <si>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</si>
  <si>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</si>
  <si>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</si>
  <si>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</si>
  <si>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</si>
  <si>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</si>
  <si>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</si>
  <si>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</si>
  <si>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</si>
  <si>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</si>
  <si>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</si>
  <si>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</si>
  <si>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</si>
  <si>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</si>
  <si>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</si>
  <si>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</si>
  <si>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</si>
  <si>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</si>
  <si>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</si>
  <si>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</si>
  <si>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</si>
  <si>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</si>
  <si>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</si>
  <si>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</si>
  <si>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</si>
  <si>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</si>
  <si>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</si>
  <si>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</si>
  <si>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</si>
  <si>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</si>
  <si>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</si>
  <si>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</si>
  <si>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</si>
  <si>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</si>
  <si>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</si>
  <si>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</si>
  <si>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</si>
  <si>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</si>
  <si>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</si>
  <si>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</si>
  <si>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</si>
  <si>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</si>
  <si>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</si>
  <si>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</si>
  <si>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</si>
  <si>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</si>
  <si>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</si>
  <si>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</si>
  <si>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</si>
  <si>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</si>
  <si>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</si>
  <si>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</si>
  <si>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</si>
  <si>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</si>
  <si>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</si>
  <si>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</si>
  <si>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</si>
  <si>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</si>
  <si>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</si>
  <si>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</si>
  <si>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</si>
  <si>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</si>
  <si>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</si>
  <si>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</si>
  <si>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</si>
  <si>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</si>
  <si>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</si>
  <si>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</si>
  <si>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</si>
  <si>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</si>
  <si>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</si>
  <si>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</si>
  <si>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</si>
  <si>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</si>
  <si>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</si>
  <si>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</si>
  <si>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</si>
  <si>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</si>
  <si>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</si>
  <si>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</si>
  <si>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</si>
  <si>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</si>
  <si>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</si>
  <si>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</si>
  <si>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</si>
  <si>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</si>
  <si>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</si>
  <si>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</si>
  <si>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</si>
  <si>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</si>
  <si>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</si>
  <si>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</si>
  <si>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</si>
  <si>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</si>
  <si>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</si>
  <si>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</si>
  <si>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</si>
  <si>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</si>
  <si>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</si>
  <si>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</si>
  <si>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</si>
  <si>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</si>
  <si>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</si>
  <si>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</si>
  <si>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</si>
  <si>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</si>
  <si>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</si>
  <si>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</si>
  <si>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</si>
  <si>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</si>
  <si>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</si>
  <si>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</si>
  <si>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</si>
  <si>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</si>
  <si>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</si>
  <si>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</si>
  <si>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</si>
  <si>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</si>
  <si>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</si>
  <si>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</si>
  <si>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</si>
  <si>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</si>
  <si>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</si>
  <si>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</si>
  <si>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</si>
  <si>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</si>
  <si>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</si>
  <si>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</si>
  <si>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</si>
  <si>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長野県須坂市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</si>
  <si>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</si>
  <si>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</si>
  <si>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</si>
  <si>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</si>
  <si>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</si>
  <si>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</si>
  <si>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</si>
  <si>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</si>
  <si>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</si>
  <si>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</si>
  <si>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</si>
  <si>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</si>
  <si>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</si>
  <si>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</si>
  <si>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</si>
  <si>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</si>
  <si>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</si>
  <si>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</si>
  <si>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</si>
  <si>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</si>
  <si>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</si>
  <si>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</si>
  <si>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</si>
  <si>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</si>
  <si>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</si>
  <si>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</si>
  <si>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</si>
  <si>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</si>
  <si>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</si>
  <si>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</si>
  <si>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</si>
  <si>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</si>
  <si>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</si>
  <si>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</si>
  <si>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</si>
  <si>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</si>
  <si>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</si>
  <si>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</si>
  <si>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</si>
  <si>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</si>
  <si>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</si>
  <si>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</si>
  <si>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</si>
  <si>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</si>
  <si>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</si>
  <si>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</si>
  <si>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</si>
  <si>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</si>
  <si>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</si>
  <si>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</si>
  <si>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</si>
  <si>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</si>
  <si>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</si>
  <si>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</si>
  <si>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</si>
  <si>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</si>
  <si>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</si>
  <si>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</si>
  <si>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</si>
  <si>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</si>
  <si>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</si>
  <si>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</si>
  <si>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</si>
  <si>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</si>
  <si>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</si>
  <si>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</si>
  <si>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</si>
  <si>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</si>
  <si>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</si>
  <si>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</si>
  <si>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</si>
  <si>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</si>
  <si>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</si>
  <si>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</si>
  <si>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</si>
  <si>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</si>
  <si>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</si>
  <si>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</si>
  <si>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</si>
  <si>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</si>
  <si>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</si>
  <si>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</si>
  <si>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</si>
  <si>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</si>
  <si>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</si>
  <si>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</si>
  <si>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</si>
  <si>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</si>
  <si>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</si>
  <si>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</si>
  <si>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</si>
  <si>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</si>
  <si>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</si>
  <si>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</si>
  <si>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</si>
  <si>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</si>
  <si>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</si>
  <si>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</si>
  <si>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</si>
  <si>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</si>
  <si>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</si>
  <si>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</si>
  <si>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</si>
  <si>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</si>
  <si>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</si>
  <si>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</si>
  <si>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</si>
  <si>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</si>
  <si>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</si>
  <si>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</si>
  <si>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</si>
  <si>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</si>
  <si>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</si>
  <si>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</si>
  <si>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</si>
  <si>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</si>
  <si>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</si>
  <si>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</si>
  <si>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</si>
  <si>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</si>
  <si>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</si>
  <si>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</si>
  <si>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</si>
  <si>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</si>
  <si>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</si>
  <si>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</si>
  <si>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</si>
  <si>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</si>
  <si>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</si>
  <si>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</si>
  <si>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</si>
  <si>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</si>
  <si>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</si>
  <si>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</si>
  <si>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</si>
  <si>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</si>
  <si>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</si>
  <si>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</si>
  <si>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</si>
  <si>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</si>
  <si>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</si>
  <si>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</si>
  <si>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</si>
  <si>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</si>
  <si>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</si>
  <si>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</si>
  <si>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</si>
  <si>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</si>
  <si>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</si>
  <si>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</si>
  <si>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</si>
  <si>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</si>
  <si>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</si>
  <si>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長野県須坂市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</si>
  <si>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</si>
  <si>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</si>
  <si>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</si>
  <si>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</si>
  <si>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</si>
  <si>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</si>
  <si>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</si>
  <si>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</si>
  <si>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</si>
  <si>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</si>
  <si>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</si>
  <si>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</si>
  <si>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</si>
  <si>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</si>
  <si>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</si>
  <si>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</si>
  <si>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</si>
  <si>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</si>
  <si>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</si>
  <si>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</si>
  <si>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</si>
  <si>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</si>
  <si>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</si>
  <si>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</si>
  <si>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</si>
  <si>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</si>
  <si>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</si>
  <si>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</si>
  <si>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</si>
  <si>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</si>
  <si>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</si>
  <si>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</si>
  <si>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</si>
  <si>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</si>
  <si>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</si>
  <si>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</si>
  <si>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</si>
  <si>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</si>
  <si>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</si>
  <si>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宅地造成事業会計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</si>
  <si>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</si>
  <si>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</si>
  <si>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</si>
  <si>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</si>
  <si>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</si>
  <si>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</si>
  <si>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</si>
  <si>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</si>
  <si>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</si>
  <si>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</si>
  <si>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</si>
  <si>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</si>
  <si>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</si>
  <si>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</si>
  <si>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</si>
  <si>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</si>
  <si>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</si>
  <si>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</si>
  <si>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</si>
  <si>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</si>
  <si>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</si>
  <si>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</si>
  <si>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</si>
  <si>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</si>
  <si>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</si>
  <si>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</si>
  <si>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</si>
  <si>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</si>
  <si>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</si>
  <si>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</si>
  <si>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</si>
  <si>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</si>
  <si>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</si>
  <si>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</si>
  <si>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</si>
  <si>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</si>
  <si>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</si>
  <si>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</si>
  <si>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</si>
  <si>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</si>
  <si>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</si>
  <si>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</si>
  <si>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</si>
  <si>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</si>
  <si>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</si>
  <si>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</si>
  <si>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</si>
  <si>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</si>
  <si>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</si>
  <si>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</si>
  <si>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</si>
  <si>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</si>
  <si>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</si>
  <si>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</si>
  <si>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</si>
  <si>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</si>
  <si>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</si>
  <si>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</si>
  <si>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</si>
  <si>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</si>
  <si>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</si>
  <si>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</si>
  <si>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</si>
  <si>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</si>
  <si>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</si>
  <si>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</si>
  <si>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</si>
  <si>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</si>
  <si>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</si>
  <si>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</si>
  <si>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</si>
  <si>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</si>
  <si>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</si>
  <si>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</si>
  <si>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</si>
  <si>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</si>
  <si>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</si>
  <si>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</si>
  <si>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</si>
  <si>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</si>
  <si>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</si>
  <si>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</si>
  <si>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</si>
  <si>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</si>
  <si>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</si>
  <si>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</si>
  <si>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</si>
  <si>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</si>
  <si>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</si>
  <si>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</si>
  <si>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</si>
  <si>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</si>
  <si>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</si>
  <si>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</si>
  <si>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</si>
  <si>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</si>
  <si>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</si>
  <si>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</si>
  <si>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</si>
  <si>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</si>
  <si>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</si>
  <si>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</si>
  <si>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</si>
  <si>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</si>
  <si>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</si>
  <si>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</si>
  <si>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</si>
  <si>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</si>
  <si>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</si>
  <si>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</si>
  <si>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</si>
  <si>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</si>
  <si>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</si>
  <si>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</si>
  <si>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</si>
  <si>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</si>
  <si>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</si>
  <si>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</si>
  <si>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</si>
  <si>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</si>
  <si>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</si>
  <si>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</si>
  <si>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</si>
  <si>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</si>
  <si>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</si>
  <si>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</si>
  <si>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</si>
  <si>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</si>
  <si>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</si>
  <si>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</si>
  <si>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</si>
  <si>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</si>
  <si>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</si>
  <si>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</si>
  <si>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</si>
  <si>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</si>
  <si>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</si>
  <si>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</si>
  <si>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</si>
  <si>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</si>
  <si>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</si>
  <si>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</si>
  <si>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</si>
  <si>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</si>
  <si>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</si>
  <si>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</si>
  <si>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</si>
  <si>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</si>
  <si>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</si>
  <si>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</si>
  <si>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</si>
  <si>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</si>
  <si>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</si>
  <si>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</si>
  <si>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</si>
  <si>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0.65</t>
  </si>
  <si>
    <t>▲ 2.72</t>
  </si>
  <si>
    <t>下水道事業会計</t>
  </si>
  <si>
    <t>水道事業会計</t>
  </si>
  <si>
    <t>宅地造成事業会計</t>
  </si>
  <si>
    <t>介護保険特別会計</t>
  </si>
  <si>
    <t>一般会計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</si>
  <si>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</si>
  <si>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</si>
  <si>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</si>
  <si>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</si>
  <si>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</si>
  <si>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</si>
  <si>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</si>
  <si>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</si>
  <si>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</si>
  <si>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</si>
  <si>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</si>
  <si>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</si>
  <si>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</si>
  <si>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公共施設等整備基金</t>
    <rPh sb="0" eb="2">
      <t>コウキョウ</t>
    </rPh>
    <rPh sb="2" eb="4">
      <t>シセツ</t>
    </rPh>
    <rPh sb="4" eb="5">
      <t>トウ</t>
    </rPh>
    <rPh sb="5" eb="7">
      <t>セイビ</t>
    </rPh>
    <rPh sb="7" eb="9">
      <t>キキン</t>
    </rPh>
    <phoneticPr fontId="2"/>
  </si>
  <si>
    <t>信州須坂ふるさと応援基金</t>
    <rPh sb="0" eb="2">
      <t>シンシュウ</t>
    </rPh>
    <rPh sb="2" eb="4">
      <t>スザカ</t>
    </rPh>
    <rPh sb="8" eb="10">
      <t>オウエン</t>
    </rPh>
    <rPh sb="10" eb="12">
      <t>キキン</t>
    </rPh>
    <phoneticPr fontId="2"/>
  </si>
  <si>
    <t>ふれあい地域福祉基金</t>
    <rPh sb="4" eb="6">
      <t>チイキ</t>
    </rPh>
    <rPh sb="6" eb="8">
      <t>フクシ</t>
    </rPh>
    <rPh sb="8" eb="10">
      <t>キキン</t>
    </rPh>
    <phoneticPr fontId="2"/>
  </si>
  <si>
    <t>職員退職手当基金</t>
    <rPh sb="0" eb="2">
      <t>ショクイン</t>
    </rPh>
    <rPh sb="2" eb="4">
      <t>タイショク</t>
    </rPh>
    <rPh sb="4" eb="6">
      <t>テアテ</t>
    </rPh>
    <rPh sb="6" eb="8">
      <t>キキン</t>
    </rPh>
    <phoneticPr fontId="2"/>
  </si>
  <si>
    <t>社会福祉基金</t>
    <rPh sb="0" eb="2">
      <t>シャカイ</t>
    </rPh>
    <rPh sb="2" eb="4">
      <t>フクシ</t>
    </rPh>
    <rPh sb="4" eb="6">
      <t>キキン</t>
    </rPh>
    <phoneticPr fontId="5"/>
  </si>
  <si>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</si>
  <si>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</si>
  <si>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</si>
  <si>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</si>
  <si>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</si>
  <si>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</si>
  <si>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1">
      <t>タカ</t>
    </rPh>
    <rPh sb="1" eb="3">
      <t>ヤマムラ</t>
    </rPh>
    <rPh sb="3" eb="4">
      <t>ホカ</t>
    </rPh>
    <rPh sb="4" eb="6">
      <t>イッシ</t>
    </rPh>
    <rPh sb="6" eb="8">
      <t>イッチョウ</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</si>
  <si>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</si>
  <si>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</si>
  <si>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</si>
  <si>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</si>
  <si>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</si>
  <si>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</si>
  <si>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</si>
  <si>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</si>
  <si>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</si>
  <si>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将来負担比率については、令和元年度は8.5％減少したものの、令和２年度以降、学校施設の建て替えや文化施設の大規模改修等を実施するため、長期的には数値は上昇していく見込み。一方、有形固定資産減価償却率については、老朽化した施設の大規模改修を予定しているため、大幅な上昇は抑えられる見込み。</t>
    </r>
    <rPh sb="13" eb="15">
      <t>レイワ</t>
    </rPh>
    <rPh sb="15" eb="16">
      <t>ガン</t>
    </rPh>
    <rPh sb="36" eb="38">
      <t>イコウ</t>
    </rPh>
    <rPh sb="61" eb="63">
      <t>ジッシ</t>
    </rPh>
    <rPh sb="68" eb="71">
      <t>チョウキテキ</t>
    </rPh>
    <rPh sb="73" eb="75">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</si>
  <si>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</si>
  <si>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</si>
  <si>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</si>
  <si>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</si>
  <si>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</si>
  <si>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</si>
  <si>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内平均値と比較して低い水準で推移していたが、平成29年度以降は実質公債費比率・将来負担比率ともに類似団体内平均値を上回っている。令和２年度に大規模施設改修等の大型公共事業を実施するため、実質公債費比率・将来負担比率ともに上昇していく見込み。</t>
    <rPh sb="107" eb="109">
      <t>ジッシ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</si>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</sst>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CA6-4A19-BE24-BE2C7CC89A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48316</c:v>
                </c:pt>
                <c:pt idx="1">
                  <c:v>49435</c:v>
                </c:pt>
                <c:pt idx="2">
                  <c:v>46218</c:v>
                </c:pt>
                <c:pt idx="3">
                  <c:v>35170</c:v>
                </c:pt>
                <c:pt idx="4">
                  <c:v>51491</c:v>
                </c:pt>
              </c:numCache>
            </c:numRef>
          </c:val>
          <c:smooth val="0"/>
          <c:extLst>
            <c:ext xmlns:c16="http://schemas.microsoft.com/office/drawing/2014/chart" uri="{C3380CC4-5D6E-409C-BE32-E72D297353CC}">
              <c16:uniqueId val="{00000001-2CA6-4A19-BE24-BE2C7CC89AF9}"/>
            </c:ext>
          </c:extLst>
        </c:ser>
        <c:dLbls>
          <c:showLegendKey val="0"/>
          <c:showVal val="0"/>
          <c:showCatName val="0"/>
          <c:showSerName val="0"/>
          <c:showPercent val="0"/>
          <c:showBubbleSize val="0"/>
        </c:dLbls>
        <c:marker val="1"/>
        <c:smooth val="0"/>
        <c:axId val="1145861472"/>
        <c:axId val="1145862016"/>
      </c:lineChart>
      <c:catAx>
        <c:axId val="114586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862016"/>
        <c:crosses val="autoZero"/>
        <c:auto val="1"/>
        <c:lblAlgn val="ctr"/>
        <c:lblOffset val="100"/>
        <c:tickLblSkip val="1"/>
        <c:tickMarkSkip val="1"/>
        <c:noMultiLvlLbl val="0"/>
      </c:catAx>
      <c:valAx>
        <c:axId val="1145862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86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4.59</c:v>
                </c:pt>
                <c:pt idx="1">
                  <c:v>4.71</c:v>
                </c:pt>
                <c:pt idx="2">
                  <c:v>5.65</c:v>
                </c:pt>
                <c:pt idx="3">
                  <c:v>5.16</c:v>
                </c:pt>
                <c:pt idx="4">
                  <c:v>1.38</c:v>
                </c:pt>
              </c:numCache>
            </c:numRef>
          </c:val>
          <c:extLst>
            <c:ext xmlns:c16="http://schemas.microsoft.com/office/drawing/2014/chart" uri="{C3380CC4-5D6E-409C-BE32-E72D297353CC}">
              <c16:uniqueId val="{00000000-D292-4F33-B8DF-FB9B8B9319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c:v>
                </c:pt>
                <c:pt idx="1">
                  <c:v>21.8</c:v>
                </c:pt>
                <c:pt idx="2">
                  <c:v>21</c:v>
                </c:pt>
                <c:pt idx="3">
                  <c:v>20.69</c:v>
                </c:pt>
                <c:pt idx="4">
                  <c:v>21.75</c:v>
                </c:pt>
              </c:numCache>
            </c:numRef>
          </c:val>
          <c:extLst>
            <c:ext xmlns:c16="http://schemas.microsoft.com/office/drawing/2014/chart" uri="{C3380CC4-5D6E-409C-BE32-E72D297353CC}">
              <c16:uniqueId val="{00000001-D292-4F33-B8DF-FB9B8B931940}"/>
            </c:ext>
          </c:extLst>
        </c:ser>
        <c:dLbls>
          <c:showLegendKey val="0"/>
          <c:showVal val="0"/>
          <c:showCatName val="0"/>
          <c:showSerName val="0"/>
          <c:showPercent val="0"/>
          <c:showBubbleSize val="0"/>
        </c:dLbls>
        <c:gapWidth val="250"/>
        <c:overlap val="100"/>
        <c:axId val="1145858752"/>
        <c:axId val="114585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0.19</c:v>
                </c:pt>
                <c:pt idx="1">
                  <c:v>-0.01</c:v>
                </c:pt>
                <c:pt idx="2">
                  <c:v>0.35</c:v>
                </c:pt>
                <c:pt idx="3">
                  <c:v>-0.65</c:v>
                </c:pt>
                <c:pt idx="4">
                  <c:v>-2.72</c:v>
                </c:pt>
              </c:numCache>
            </c:numRef>
          </c:val>
          <c:smooth val="0"/>
          <c:extLst>
            <c:ext xmlns:c16="http://schemas.microsoft.com/office/drawing/2014/chart" uri="{C3380CC4-5D6E-409C-BE32-E72D297353CC}">
              <c16:uniqueId val="{00000002-D292-4F33-B8DF-FB9B8B931940}"/>
            </c:ext>
          </c:extLst>
        </c:ser>
        <c:dLbls>
          <c:showLegendKey val="0"/>
          <c:showVal val="0"/>
          <c:showCatName val="0"/>
          <c:showSerName val="0"/>
          <c:showPercent val="0"/>
          <c:showBubbleSize val="0"/>
        </c:dLbls>
        <c:marker val="1"/>
        <c:smooth val="0"/>
        <c:axId val="1145858752"/>
        <c:axId val="1145859296"/>
      </c:lineChart>
      <c:catAx>
        <c:axId val="11458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859296"/>
        <c:crosses val="autoZero"/>
        <c:auto val="1"/>
        <c:lblAlgn val="ctr"/>
        <c:lblOffset val="100"/>
        <c:tickLblSkip val="1"/>
        <c:tickMarkSkip val="1"/>
        <c:noMultiLvlLbl val="0"/>
      </c:catAx>
      <c:valAx>
        <c:axId val="114585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5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9B-4638-BA20-650D83FEF4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9B-4638-BA20-650D83FEF4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9B-4638-BA20-650D83FEF4A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0.04</c:v>
                </c:pt>
                <c:pt idx="6">
                  <c:v>#N/A</c:v>
                </c:pt>
                <c:pt idx="7">
                  <c:v>0.02</c:v>
                </c:pt>
                <c:pt idx="8">
                  <c:v>#N/A</c:v>
                </c:pt>
                <c:pt idx="9">
                  <c:v>0.01</c:v>
                </c:pt>
              </c:numCache>
            </c:numRef>
          </c:val>
          <c:extLst>
            <c:ext xmlns:c16="http://schemas.microsoft.com/office/drawing/2014/chart" uri="{C3380CC4-5D6E-409C-BE32-E72D297353CC}">
              <c16:uniqueId val="{00000003-AE9B-4638-BA20-650D83FEF4A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1.19</c:v>
                </c:pt>
                <c:pt idx="2">
                  <c:v>#N/A</c:v>
                </c:pt>
                <c:pt idx="3">
                  <c:v>1.7</c:v>
                </c:pt>
                <c:pt idx="4">
                  <c:v>#N/A</c:v>
                </c:pt>
                <c:pt idx="5">
                  <c:v>2.12</c:v>
                </c:pt>
                <c:pt idx="6">
                  <c:v>#N/A</c:v>
                </c:pt>
                <c:pt idx="7">
                  <c:v>0.35</c:v>
                </c:pt>
                <c:pt idx="8">
                  <c:v>#N/A</c:v>
                </c:pt>
                <c:pt idx="9">
                  <c:v>0.49</c:v>
                </c:pt>
              </c:numCache>
            </c:numRef>
          </c:val>
          <c:extLst>
            <c:ext xmlns:c16="http://schemas.microsoft.com/office/drawing/2014/chart" uri="{C3380CC4-5D6E-409C-BE32-E72D297353CC}">
              <c16:uniqueId val="{00000004-AE9B-4638-BA20-650D83FEF4A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4.58</c:v>
                </c:pt>
                <c:pt idx="2">
                  <c:v>#N/A</c:v>
                </c:pt>
                <c:pt idx="3">
                  <c:v>4.71</c:v>
                </c:pt>
                <c:pt idx="4">
                  <c:v>#N/A</c:v>
                </c:pt>
                <c:pt idx="5">
                  <c:v>5.64</c:v>
                </c:pt>
                <c:pt idx="6">
                  <c:v>#N/A</c:v>
                </c:pt>
                <c:pt idx="7">
                  <c:v>5.16</c:v>
                </c:pt>
                <c:pt idx="8">
                  <c:v>#N/A</c:v>
                </c:pt>
                <c:pt idx="9">
                  <c:v>1.37</c:v>
                </c:pt>
              </c:numCache>
            </c:numRef>
          </c:val>
          <c:extLst>
            <c:ext xmlns:c16="http://schemas.microsoft.com/office/drawing/2014/chart" uri="{C3380CC4-5D6E-409C-BE32-E72D297353CC}">
              <c16:uniqueId val="{00000005-AE9B-4638-BA20-650D83FEF4A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1.32</c:v>
                </c:pt>
                <c:pt idx="4">
                  <c:v>#N/A</c:v>
                </c:pt>
                <c:pt idx="5">
                  <c:v>1</c:v>
                </c:pt>
                <c:pt idx="6">
                  <c:v>#N/A</c:v>
                </c:pt>
                <c:pt idx="7">
                  <c:v>1.89</c:v>
                </c:pt>
                <c:pt idx="8">
                  <c:v>#N/A</c:v>
                </c:pt>
                <c:pt idx="9">
                  <c:v>1.53</c:v>
                </c:pt>
              </c:numCache>
            </c:numRef>
          </c:val>
          <c:extLst>
            <c:ext xmlns:c16="http://schemas.microsoft.com/office/drawing/2014/chart" uri="{C3380CC4-5D6E-409C-BE32-E72D297353CC}">
              <c16:uniqueId val="{00000006-AE9B-4638-BA20-650D83FEF4A6}"/>
            </c:ext>
          </c:extLst>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4.46</c:v>
                </c:pt>
                <c:pt idx="2">
                  <c:v>#N/A</c:v>
                </c:pt>
                <c:pt idx="3">
                  <c:v>4.53</c:v>
                </c:pt>
                <c:pt idx="4">
                  <c:v>#N/A</c:v>
                </c:pt>
                <c:pt idx="5">
                  <c:v>4.5</c:v>
                </c:pt>
                <c:pt idx="6">
                  <c:v>#N/A</c:v>
                </c:pt>
                <c:pt idx="7">
                  <c:v>4.46</c:v>
                </c:pt>
                <c:pt idx="8">
                  <c:v>#N/A</c:v>
                </c:pt>
                <c:pt idx="9">
                  <c:v>4.45</c:v>
                </c:pt>
              </c:numCache>
            </c:numRef>
          </c:val>
          <c:extLst>
            <c:ext xmlns:c16="http://schemas.microsoft.com/office/drawing/2014/chart" uri="{C3380CC4-5D6E-409C-BE32-E72D297353CC}">
              <c16:uniqueId val="{00000007-AE9B-4638-BA20-650D83FEF4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c:v>
                </c:pt>
                <c:pt idx="2">
                  <c:v>#N/A</c:v>
                </c:pt>
                <c:pt idx="3">
                  <c:v>12.86</c:v>
                </c:pt>
                <c:pt idx="4">
                  <c:v>#N/A</c:v>
                </c:pt>
                <c:pt idx="5">
                  <c:v>12.85</c:v>
                </c:pt>
                <c:pt idx="6">
                  <c:v>#N/A</c:v>
                </c:pt>
                <c:pt idx="7">
                  <c:v>13.49</c:v>
                </c:pt>
                <c:pt idx="8">
                  <c:v>#N/A</c:v>
                </c:pt>
                <c:pt idx="9">
                  <c:v>14.12</c:v>
                </c:pt>
              </c:numCache>
            </c:numRef>
          </c:val>
          <c:extLst>
            <c:ext xmlns:c16="http://schemas.microsoft.com/office/drawing/2014/chart" uri="{C3380CC4-5D6E-409C-BE32-E72D297353CC}">
              <c16:uniqueId val="{00000008-AE9B-4638-BA20-650D83FEF4A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9.7100000000000009</c:v>
                </c:pt>
                <c:pt idx="2">
                  <c:v>#N/A</c:v>
                </c:pt>
                <c:pt idx="3">
                  <c:v>11.49</c:v>
                </c:pt>
                <c:pt idx="4">
                  <c:v>#N/A</c:v>
                </c:pt>
                <c:pt idx="5">
                  <c:v>12.88</c:v>
                </c:pt>
                <c:pt idx="6">
                  <c:v>#N/A</c:v>
                </c:pt>
                <c:pt idx="7">
                  <c:v>14.54</c:v>
                </c:pt>
                <c:pt idx="8">
                  <c:v>#N/A</c:v>
                </c:pt>
                <c:pt idx="9">
                  <c:v>15.42</c:v>
                </c:pt>
              </c:numCache>
            </c:numRef>
          </c:val>
          <c:extLst>
            <c:ext xmlns:c16="http://schemas.microsoft.com/office/drawing/2014/chart" uri="{C3380CC4-5D6E-409C-BE32-E72D297353CC}">
              <c16:uniqueId val="{00000009-AE9B-4638-BA20-650D83FEF4A6}"/>
            </c:ext>
          </c:extLst>
        </c:ser>
        <c:dLbls>
          <c:showLegendKey val="0"/>
          <c:showVal val="0"/>
          <c:showCatName val="0"/>
          <c:showSerName val="0"/>
          <c:showPercent val="0"/>
          <c:showBubbleSize val="0"/>
        </c:dLbls>
        <c:gapWidth val="150"/>
        <c:overlap val="100"/>
        <c:axId val="1145862560"/>
        <c:axId val="1145856576"/>
      </c:barChart>
      <c:catAx>
        <c:axId val="114586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856576"/>
        <c:crosses val="autoZero"/>
        <c:auto val="1"/>
        <c:lblAlgn val="ctr"/>
        <c:lblOffset val="100"/>
        <c:tickLblSkip val="1"/>
        <c:tickMarkSkip val="1"/>
        <c:noMultiLvlLbl val="0"/>
      </c:catAx>
      <c:valAx>
        <c:axId val="114585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6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2274</c:v>
                </c:pt>
                <c:pt idx="5">
                  <c:v>2258</c:v>
                </c:pt>
                <c:pt idx="8">
                  <c:v>2259</c:v>
                </c:pt>
                <c:pt idx="11">
                  <c:v>2194</c:v>
                </c:pt>
                <c:pt idx="14">
                  <c:v>2141</c:v>
                </c:pt>
              </c:numCache>
            </c:numRef>
          </c:val>
          <c:extLst>
            <c:ext xmlns:c16="http://schemas.microsoft.com/office/drawing/2014/chart" uri="{C3380CC4-5D6E-409C-BE32-E72D297353CC}">
              <c16:uniqueId val="{00000000-C8D9-4F43-B83D-CD8E7EF9A5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D9-4F43-B83D-CD8E7EF9A5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106</c:v>
                </c:pt>
                <c:pt idx="6">
                  <c:v>84</c:v>
                </c:pt>
                <c:pt idx="9">
                  <c:v>51</c:v>
                </c:pt>
                <c:pt idx="12">
                  <c:v>51</c:v>
                </c:pt>
              </c:numCache>
            </c:numRef>
          </c:val>
          <c:extLst>
            <c:ext xmlns:c16="http://schemas.microsoft.com/office/drawing/2014/chart" uri="{C3380CC4-5D6E-409C-BE32-E72D297353CC}">
              <c16:uniqueId val="{00000002-C8D9-4F43-B83D-CD8E7EF9A5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22</c:v>
                </c:pt>
                <c:pt idx="6">
                  <c:v>15</c:v>
                </c:pt>
                <c:pt idx="9">
                  <c:v>19</c:v>
                </c:pt>
                <c:pt idx="12">
                  <c:v>58</c:v>
                </c:pt>
              </c:numCache>
            </c:numRef>
          </c:val>
          <c:extLst>
            <c:ext xmlns:c16="http://schemas.microsoft.com/office/drawing/2014/chart" uri="{C3380CC4-5D6E-409C-BE32-E72D297353CC}">
              <c16:uniqueId val="{00000003-C8D9-4F43-B83D-CD8E7EF9A5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1185</c:v>
                </c:pt>
                <c:pt idx="3">
                  <c:v>1173</c:v>
                </c:pt>
                <c:pt idx="6">
                  <c:v>1171</c:v>
                </c:pt>
                <c:pt idx="9">
                  <c:v>1130</c:v>
                </c:pt>
                <c:pt idx="12">
                  <c:v>1123</c:v>
                </c:pt>
              </c:numCache>
            </c:numRef>
          </c:val>
          <c:extLst>
            <c:ext xmlns:c16="http://schemas.microsoft.com/office/drawing/2014/chart" uri="{C3380CC4-5D6E-409C-BE32-E72D297353CC}">
              <c16:uniqueId val="{00000004-C8D9-4F43-B83D-CD8E7EF9A5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D9-4F43-B83D-CD8E7EF9A5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D9-4F43-B83D-CD8E7EF9A5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1804</c:v>
                </c:pt>
                <c:pt idx="3">
                  <c:v>1781</c:v>
                </c:pt>
                <c:pt idx="6">
                  <c:v>1915</c:v>
                </c:pt>
                <c:pt idx="9">
                  <c:v>1980</c:v>
                </c:pt>
                <c:pt idx="12">
                  <c:v>1883</c:v>
                </c:pt>
              </c:numCache>
            </c:numRef>
          </c:val>
          <c:extLst>
            <c:ext xmlns:c16="http://schemas.microsoft.com/office/drawing/2014/chart" uri="{C3380CC4-5D6E-409C-BE32-E72D297353CC}">
              <c16:uniqueId val="{00000007-C8D9-4F43-B83D-CD8E7EF9A5D3}"/>
            </c:ext>
          </c:extLst>
        </c:ser>
        <c:dLbls>
          <c:showLegendKey val="0"/>
          <c:showVal val="0"/>
          <c:showCatName val="0"/>
          <c:showSerName val="0"/>
          <c:showPercent val="0"/>
          <c:showBubbleSize val="0"/>
        </c:dLbls>
        <c:gapWidth val="100"/>
        <c:overlap val="100"/>
        <c:axId val="1145869088"/>
        <c:axId val="114586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836</c:v>
                </c:pt>
                <c:pt idx="2">
                  <c:v>#N/A</c:v>
                </c:pt>
                <c:pt idx="3">
                  <c:v>#N/A</c:v>
                </c:pt>
                <c:pt idx="4">
                  <c:v>824</c:v>
                </c:pt>
                <c:pt idx="5">
                  <c:v>#N/A</c:v>
                </c:pt>
                <c:pt idx="6">
                  <c:v>#N/A</c:v>
                </c:pt>
                <c:pt idx="7">
                  <c:v>926</c:v>
                </c:pt>
                <c:pt idx="8">
                  <c:v>#N/A</c:v>
                </c:pt>
                <c:pt idx="9">
                  <c:v>#N/A</c:v>
                </c:pt>
                <c:pt idx="10">
                  <c:v>986</c:v>
                </c:pt>
                <c:pt idx="11">
                  <c:v>#N/A</c:v>
                </c:pt>
                <c:pt idx="12">
                  <c:v>#N/A</c:v>
                </c:pt>
                <c:pt idx="13">
                  <c:v>974</c:v>
                </c:pt>
                <c:pt idx="14">
                  <c:v>#N/A</c:v>
                </c:pt>
              </c:numCache>
            </c:numRef>
          </c:val>
          <c:smooth val="0"/>
          <c:extLst>
            <c:ext xmlns:c16="http://schemas.microsoft.com/office/drawing/2014/chart" uri="{C3380CC4-5D6E-409C-BE32-E72D297353CC}">
              <c16:uniqueId val="{00000008-C8D9-4F43-B83D-CD8E7EF9A5D3}"/>
            </c:ext>
          </c:extLst>
        </c:ser>
        <c:dLbls>
          <c:showLegendKey val="0"/>
          <c:showVal val="0"/>
          <c:showCatName val="0"/>
          <c:showSerName val="0"/>
          <c:showPercent val="0"/>
          <c:showBubbleSize val="0"/>
        </c:dLbls>
        <c:marker val="1"/>
        <c:smooth val="0"/>
        <c:axId val="1145869088"/>
        <c:axId val="1145867456"/>
      </c:lineChart>
      <c:catAx>
        <c:axId val="11458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867456"/>
        <c:crosses val="autoZero"/>
        <c:auto val="1"/>
        <c:lblAlgn val="ctr"/>
        <c:lblOffset val="100"/>
        <c:tickLblSkip val="1"/>
        <c:tickMarkSkip val="1"/>
        <c:noMultiLvlLbl val="0"/>
      </c:catAx>
      <c:valAx>
        <c:axId val="114586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6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24577</c:v>
                </c:pt>
                <c:pt idx="5">
                  <c:v>24185</c:v>
                </c:pt>
                <c:pt idx="8">
                  <c:v>23989</c:v>
                </c:pt>
                <c:pt idx="11">
                  <c:v>23893</c:v>
                </c:pt>
                <c:pt idx="14">
                  <c:v>23648</c:v>
                </c:pt>
              </c:numCache>
            </c:numRef>
          </c:val>
          <c:extLst>
            <c:ext xmlns:c16="http://schemas.microsoft.com/office/drawing/2014/chart" uri="{C3380CC4-5D6E-409C-BE32-E72D297353CC}">
              <c16:uniqueId val="{00000000-F64C-4C60-A0F4-262CD7840D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2848</c:v>
                </c:pt>
                <c:pt idx="5">
                  <c:v>3115</c:v>
                </c:pt>
                <c:pt idx="8">
                  <c:v>3049</c:v>
                </c:pt>
                <c:pt idx="11">
                  <c:v>2955</c:v>
                </c:pt>
                <c:pt idx="14">
                  <c:v>2823</c:v>
                </c:pt>
              </c:numCache>
            </c:numRef>
          </c:val>
          <c:extLst>
            <c:ext xmlns:c16="http://schemas.microsoft.com/office/drawing/2014/chart" uri="{C3380CC4-5D6E-409C-BE32-E72D297353CC}">
              <c16:uniqueId val="{00000001-F64C-4C60-A0F4-262CD7840D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6386</c:v>
                </c:pt>
                <c:pt idx="5">
                  <c:v>6467</c:v>
                </c:pt>
                <c:pt idx="8">
                  <c:v>6362</c:v>
                </c:pt>
                <c:pt idx="11">
                  <c:v>6248</c:v>
                </c:pt>
                <c:pt idx="14">
                  <c:v>6773</c:v>
                </c:pt>
              </c:numCache>
            </c:numRef>
          </c:val>
          <c:extLst>
            <c:ext xmlns:c16="http://schemas.microsoft.com/office/drawing/2014/chart" uri="{C3380CC4-5D6E-409C-BE32-E72D297353CC}">
              <c16:uniqueId val="{00000002-F64C-4C60-A0F4-262CD7840D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4C-4C60-A0F4-262CD7840D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4C-4C60-A0F4-262CD7840D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4C-4C60-A0F4-262CD7840D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3571</c:v>
                </c:pt>
                <c:pt idx="3">
                  <c:v>3718</c:v>
                </c:pt>
                <c:pt idx="6">
                  <c:v>3660</c:v>
                </c:pt>
                <c:pt idx="9">
                  <c:v>3467</c:v>
                </c:pt>
                <c:pt idx="12">
                  <c:v>3464</c:v>
                </c:pt>
              </c:numCache>
            </c:numRef>
          </c:val>
          <c:extLst>
            <c:ext xmlns:c16="http://schemas.microsoft.com/office/drawing/2014/chart" uri="{C3380CC4-5D6E-409C-BE32-E72D297353CC}">
              <c16:uniqueId val="{00000006-F64C-4C60-A0F4-262CD7840D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c:v>
                </c:pt>
                <c:pt idx="3">
                  <c:v>55</c:v>
                </c:pt>
                <c:pt idx="6">
                  <c:v>581</c:v>
                </c:pt>
                <c:pt idx="9">
                  <c:v>1277</c:v>
                </c:pt>
                <c:pt idx="12">
                  <c:v>1345</c:v>
                </c:pt>
              </c:numCache>
            </c:numRef>
          </c:val>
          <c:extLst>
            <c:ext xmlns:c16="http://schemas.microsoft.com/office/drawing/2014/chart" uri="{C3380CC4-5D6E-409C-BE32-E72D297353CC}">
              <c16:uniqueId val="{00000007-F64C-4C60-A0F4-262CD7840D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16444</c:v>
                </c:pt>
                <c:pt idx="3">
                  <c:v>16021</c:v>
                </c:pt>
                <c:pt idx="6">
                  <c:v>15438</c:v>
                </c:pt>
                <c:pt idx="9">
                  <c:v>14671</c:v>
                </c:pt>
                <c:pt idx="12">
                  <c:v>13776</c:v>
                </c:pt>
              </c:numCache>
            </c:numRef>
          </c:val>
          <c:extLst>
            <c:ext xmlns:c16="http://schemas.microsoft.com/office/drawing/2014/chart" uri="{C3380CC4-5D6E-409C-BE32-E72D297353CC}">
              <c16:uniqueId val="{00000008-F64C-4C60-A0F4-262CD7840D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306</c:v>
                </c:pt>
                <c:pt idx="3">
                  <c:v>277</c:v>
                </c:pt>
                <c:pt idx="6">
                  <c:v>194</c:v>
                </c:pt>
                <c:pt idx="9">
                  <c:v>139</c:v>
                </c:pt>
                <c:pt idx="12">
                  <c:v>90</c:v>
                </c:pt>
              </c:numCache>
            </c:numRef>
          </c:val>
          <c:extLst>
            <c:ext xmlns:c16="http://schemas.microsoft.com/office/drawing/2014/chart" uri="{C3380CC4-5D6E-409C-BE32-E72D297353CC}">
              <c16:uniqueId val="{00000009-F64C-4C60-A0F4-262CD7840D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17279</c:v>
                </c:pt>
                <c:pt idx="3">
                  <c:v>17003</c:v>
                </c:pt>
                <c:pt idx="6">
                  <c:v>16842</c:v>
                </c:pt>
                <c:pt idx="9">
                  <c:v>16442</c:v>
                </c:pt>
                <c:pt idx="12">
                  <c:v>16615</c:v>
                </c:pt>
              </c:numCache>
            </c:numRef>
          </c:val>
          <c:extLst>
            <c:ext xmlns:c16="http://schemas.microsoft.com/office/drawing/2014/chart" uri="{C3380CC4-5D6E-409C-BE32-E72D297353CC}">
              <c16:uniqueId val="{0000000A-F64C-4C60-A0F4-262CD7840DD0}"/>
            </c:ext>
          </c:extLst>
        </c:ser>
        <c:dLbls>
          <c:showLegendKey val="0"/>
          <c:showVal val="0"/>
          <c:showCatName val="0"/>
          <c:showSerName val="0"/>
          <c:showPercent val="0"/>
          <c:showBubbleSize val="0"/>
        </c:dLbls>
        <c:gapWidth val="100"/>
        <c:overlap val="100"/>
        <c:axId val="1145868000"/>
        <c:axId val="114585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3867</c:v>
                </c:pt>
                <c:pt idx="2">
                  <c:v>#N/A</c:v>
                </c:pt>
                <c:pt idx="3">
                  <c:v>#N/A</c:v>
                </c:pt>
                <c:pt idx="4">
                  <c:v>3308</c:v>
                </c:pt>
                <c:pt idx="5">
                  <c:v>#N/A</c:v>
                </c:pt>
                <c:pt idx="6">
                  <c:v>#N/A</c:v>
                </c:pt>
                <c:pt idx="7">
                  <c:v>3315</c:v>
                </c:pt>
                <c:pt idx="8">
                  <c:v>#N/A</c:v>
                </c:pt>
                <c:pt idx="9">
                  <c:v>#N/A</c:v>
                </c:pt>
                <c:pt idx="10">
                  <c:v>2902</c:v>
                </c:pt>
                <c:pt idx="11">
                  <c:v>#N/A</c:v>
                </c:pt>
                <c:pt idx="12">
                  <c:v>#N/A</c:v>
                </c:pt>
                <c:pt idx="13">
                  <c:v>2047</c:v>
                </c:pt>
                <c:pt idx="14">
                  <c:v>#N/A</c:v>
                </c:pt>
              </c:numCache>
            </c:numRef>
          </c:val>
          <c:smooth val="0"/>
          <c:extLst>
            <c:ext xmlns:c16="http://schemas.microsoft.com/office/drawing/2014/chart" uri="{C3380CC4-5D6E-409C-BE32-E72D297353CC}">
              <c16:uniqueId val="{0000000B-F64C-4C60-A0F4-262CD7840DD0}"/>
            </c:ext>
          </c:extLst>
        </c:ser>
        <c:dLbls>
          <c:showLegendKey val="0"/>
          <c:showVal val="0"/>
          <c:showCatName val="0"/>
          <c:showSerName val="0"/>
          <c:showPercent val="0"/>
          <c:showBubbleSize val="0"/>
        </c:dLbls>
        <c:marker val="1"/>
        <c:smooth val="0"/>
        <c:axId val="1145868000"/>
        <c:axId val="1145856032"/>
      </c:lineChart>
      <c:catAx>
        <c:axId val="11458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856032"/>
        <c:crosses val="autoZero"/>
        <c:auto val="1"/>
        <c:lblAlgn val="ctr"/>
        <c:lblOffset val="100"/>
        <c:tickLblSkip val="1"/>
        <c:tickMarkSkip val="1"/>
        <c:noMultiLvlLbl val="0"/>
      </c:catAx>
      <c:valAx>
        <c:axId val="114585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2507</c:v>
                </c:pt>
                <c:pt idx="1">
                  <c:v>2484</c:v>
                </c:pt>
                <c:pt idx="2">
                  <c:v>2612</c:v>
                </c:pt>
              </c:numCache>
            </c:numRef>
          </c:val>
          <c:extLst>
            <c:ext xmlns:c16="http://schemas.microsoft.com/office/drawing/2014/chart" uri="{C3380CC4-5D6E-409C-BE32-E72D297353CC}">
              <c16:uniqueId val="{00000000-0EB8-425B-ADE9-233055C10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117</c:v>
                </c:pt>
                <c:pt idx="1">
                  <c:v>57</c:v>
                </c:pt>
                <c:pt idx="2">
                  <c:v>57</c:v>
                </c:pt>
              </c:numCache>
            </c:numRef>
          </c:val>
          <c:extLst>
            <c:ext xmlns:c16="http://schemas.microsoft.com/office/drawing/2014/chart" uri="{C3380CC4-5D6E-409C-BE32-E72D297353CC}">
              <c16:uniqueId val="{00000001-0EB8-425B-ADE9-233055C10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2833</c:v>
                </c:pt>
                <c:pt idx="1">
                  <c:v>2704</c:v>
                </c:pt>
                <c:pt idx="2">
                  <c:v>3116</c:v>
                </c:pt>
              </c:numCache>
            </c:numRef>
          </c:val>
          <c:extLst>
            <c:ext xmlns:c16="http://schemas.microsoft.com/office/drawing/2014/chart" uri="{C3380CC4-5D6E-409C-BE32-E72D297353CC}">
              <c16:uniqueId val="{00000002-0EB8-425B-ADE9-233055C10275}"/>
            </c:ext>
          </c:extLst>
        </c:ser>
        <c:dLbls>
          <c:showLegendKey val="0"/>
          <c:showVal val="0"/>
          <c:showCatName val="0"/>
          <c:showSerName val="0"/>
          <c:showPercent val="0"/>
          <c:showBubbleSize val="0"/>
        </c:dLbls>
        <c:gapWidth val="120"/>
        <c:overlap val="100"/>
        <c:axId val="1145857120"/>
        <c:axId val="1145869632"/>
      </c:barChart>
      <c:catAx>
        <c:axId val="11458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5869632"/>
        <c:crosses val="autoZero"/>
        <c:auto val="1"/>
        <c:lblAlgn val="ctr"/>
        <c:lblOffset val="100"/>
        <c:tickLblSkip val="1"/>
        <c:tickMarkSkip val="1"/>
        <c:noMultiLvlLbl val="0"/>
      </c:catAx>
      <c:valAx>
        <c:axId val="1145869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585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{14F65E68-D784-4541-B02F-E3C619A6408F}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E3A-48E1-9751-B91005DDF3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{F3277892-5DFB-48BE-BF6C-8935F52D6AA5}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A-48E1-9751-B91005DDF3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{62A147AB-0312-4FC6-A3CB-30295B3A52F0}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A-48E1-9751-B91005DDF3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{ED9F6BFA-24AA-4A99-AAA4-FA90D97FB299}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A-48E1-9751-B91005DDF3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{F5BFB404-E603-4665-A1EB-6AA57FAE3784}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A-48E1-9751-B91005DDF32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{874A1382-EBA4-4455-A2B7-CFF7221A611F}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E3A-48E1-9751-B91005DDF32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{C830A102-5882-4AA1-8F95-1DC35AA0A982}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E3A-48E1-9751-B91005DDF329}"/>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{57341CD7-F440-4706-83D5-54E88646F2AA}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E3A-48E1-9751-B91005DDF329}"/>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{88D6E650-BDD5-4B6B-AAD3-771094621219}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E3A-48E1-9751-B91005DDF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64.3</c:v>
                </c:pt>
                <c:pt idx="16">
                  <c:v>65.8</c:v>
                </c:pt>
                <c:pt idx="24">
                  <c:v>67.599999999999994</c:v>
                </c:pt>
                <c:pt idx="32">
                  <c:v>68</c:v>
                </c:pt>
              </c:numCache>
            </c:numRef>
          </c:xVal>
          <c:yVal>
            <c:numRef>
              <c:f>公会計指標分析・財政指標組合せ分析表!$BP$51:$DC$51</c:f>
              <c:numCache>
                <c:formatCode>#,##0.0;"▲ "#,##0.0</c:formatCode>
                <c:ptCount val="40"/>
                <c:pt idx="8">
                  <c:v>33.4</c:v>
                </c:pt>
                <c:pt idx="16">
                  <c:v>33.1</c:v>
                </c:pt>
                <c:pt idx="24">
                  <c:v>28.6</c:v>
                </c:pt>
                <c:pt idx="32">
                  <c:v>20.100000000000001</c:v>
                </c:pt>
              </c:numCache>
            </c:numRef>
          </c:yVal>
          <c:smooth val="0"/>
          <c:extLst>
            <c:ext xmlns:c16="http://schemas.microsoft.com/office/drawing/2014/chart" uri="{C3380CC4-5D6E-409C-BE32-E72D297353CC}">
              <c16:uniqueId val="{00000009-CE3A-48E1-9751-B91005DDF3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{5CEE570D-F345-4FE4-9F52-109FE9DBD5CC}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E3A-48E1-9751-B91005DDF3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{B6B6E6F8-D968-465C-8D99-BE2EE8486982}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A-48E1-9751-B91005DDF3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{186453DC-BB43-44B2-8B07-6F8A8FFA786E}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A-48E1-9751-B91005DDF3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{D256ACC6-A094-4D48-A202-4D47023204D0}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A-48E1-9751-B91005DDF3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{76149080-47EE-44CC-8AFA-35BAD409787E}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A-48E1-9751-B91005DDF32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{F65164AC-3179-44CB-A2A1-B8B6757212D6}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E3A-48E1-9751-B91005DDF32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{1B8335CA-8C35-450D-996B-1F420ABCD960}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E3A-48E1-9751-B91005DDF32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{ED0F820D-D35C-4E12-958E-E6C6FFE4DB8C}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E3A-48E1-9751-B91005DDF32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{97FFDEAA-F587-4A5B-9AF8-0826DF8080F1}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E3A-48E1-9751-B91005DDF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CE3A-48E1-9751-B91005DDF329}"/>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{8E8A4506-208C-450E-8FAE-9F6DBFDD08E7}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6F-4A91-8FE9-F9E8C8B175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{EBAFAEF7-DE65-44E5-90EE-0B3B3F2B184B}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6F-4A91-8FE9-F9E8C8B175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{77AED29D-1BDF-47F6-AC57-9E8700A36B9C}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6F-4A91-8FE9-F9E8C8B175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{9EF5B856-99CC-4569-83F9-80620F2A2334}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6F-4A91-8FE9-F9E8C8B175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{F8C3603D-BADA-4C3D-B68B-15DFC87812B3}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6F-4A91-8FE9-F9E8C8B1752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{D6BF8A1D-29C6-40E7-BFA3-62749D2281BD}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6F-4A91-8FE9-F9E8C8B1752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{A8DCD127-BFA4-4F72-AFEB-6CA1EACE79D0}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6F-4A91-8FE9-F9E8C8B1752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{47DDF843-724D-4415-948C-90636246C3ED}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6F-4A91-8FE9-F9E8C8B1752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{DF8170F5-F8E3-488C-A0CC-A4D53B1D508A}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6F-4A91-8FE9-F9E8C8B175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c:v>
                </c:pt>
                <c:pt idx="16">
                  <c:v>8.6</c:v>
                </c:pt>
                <c:pt idx="24">
                  <c:v>9</c:v>
                </c:pt>
                <c:pt idx="32">
                  <c:v>9.5</c:v>
                </c:pt>
              </c:numCache>
            </c:numRef>
          </c:xVal>
          <c:yVal>
            <c:numRef>
              <c:f>公会計指標分析・財政指標組合せ分析表!$BP$73:$DC$73</c:f>
              <c:numCache>
                <c:formatCode>#,##0.0;"▲ "#,##0.0</c:formatCode>
                <c:ptCount val="40"/>
                <c:pt idx="0">
                  <c:v>38.5</c:v>
                </c:pt>
                <c:pt idx="8">
                  <c:v>33.4</c:v>
                </c:pt>
                <c:pt idx="16">
                  <c:v>33.1</c:v>
                </c:pt>
                <c:pt idx="24">
                  <c:v>28.6</c:v>
                </c:pt>
                <c:pt idx="32">
                  <c:v>20.100000000000001</c:v>
                </c:pt>
              </c:numCache>
            </c:numRef>
          </c:yVal>
          <c:smooth val="0"/>
          <c:extLst>
            <c:ext xmlns:c16="http://schemas.microsoft.com/office/drawing/2014/chart" uri="{C3380CC4-5D6E-409C-BE32-E72D297353CC}">
              <c16:uniqueId val="{00000009-F96F-4A91-8FE9-F9E8C8B175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{46F9DC67-F59A-4365-A390-48E48966E6B2}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6F-4A91-8FE9-F9E8C8B175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{72E748F2-07C4-4FF8-8B21-500AD0126F03}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6F-4A91-8FE9-F9E8C8B175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{E9669572-3ED7-4C95-9353-7C726794E5F0}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6F-4A91-8FE9-F9E8C8B175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{54D96188-3E09-424B-B566-02130B7E7547}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6F-4A91-8FE9-F9E8C8B175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{79268AED-DA92-40AA-BB58-8D162118041D}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6F-4A91-8FE9-F9E8C8B1752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{922F8916-1628-472B-889A-DD8124ABD52B}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6F-4A91-8FE9-F9E8C8B1752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{87A31F6B-C187-460E-96A1-FA97850AB68F}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6F-4A91-8FE9-F9E8C8B1752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{A434A7B1-E109-465D-9BDA-97DA1C4C7D3C}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6F-4A91-8FE9-F9E8C8B1752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{6C57ACB6-7885-4151-A008-5743742D5631}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6F-4A91-8FE9-F9E8C8B175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F96F-4A91-8FE9-F9E8C8B17522}"/>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普通会計の元利償還金については、</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年度以降の市債借入額が</a:t>
          </a:r>
          <a:r>
            <a:rPr kumimoji="1" lang="en-US" altLang="ja-JP" sz="1400">
              <a:solidFill>
                <a:sysClr val="windowText" lastClr="000000"/>
              </a:solidFill>
              <a:latin typeface="ＭＳ ゴシック" pitchFamily="49" charset="-128"/>
              <a:ea typeface="ＭＳ ゴシック" pitchFamily="49" charset="-128"/>
            </a:rPr>
            <a:t>H27</a:t>
          </a:r>
          <a:r>
            <a:rPr kumimoji="1" lang="ja-JP" altLang="en-US" sz="1400">
              <a:solidFill>
                <a:sysClr val="windowText" lastClr="000000"/>
              </a:solidFill>
              <a:latin typeface="ＭＳ ゴシック" pitchFamily="49" charset="-128"/>
              <a:ea typeface="ＭＳ ゴシック" pitchFamily="49" charset="-128"/>
            </a:rPr>
            <a:t>年度と比較して少なかったことから、</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年度は減少した。また、公営企業債の元利償還額は減少傾向である。</a:t>
          </a:r>
        </a:p>
        <a:p>
          <a:r>
            <a:rPr kumimoji="1" lang="ja-JP" altLang="en-US" sz="1400">
              <a:solidFill>
                <a:sysClr val="windowText" lastClr="000000"/>
              </a:solidFill>
              <a:latin typeface="ＭＳ ゴシック" pitchFamily="49" charset="-128"/>
              <a:ea typeface="ＭＳ ゴシック" pitchFamily="49" charset="-128"/>
            </a:rPr>
            <a:t>　今後は長野広域連合が発行した起債に対する負担金（準元利償還金）の増や、インターチェンジ周辺開発に伴う道路整備、学校給食センターの建設、老朽化した公共施設の長寿命化などの大型事業が予定されており、市債借入額の増に伴う元利償還金の増などにより、実質公債費比率の分子については９～</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億程度を推移する見込みである。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分子は、長野広域連合への負担金が増となっているが、公営企業債元金の減に伴う公営企業債等繰入見込額が減少し、充当可能基金も増加したため、前年度と比較すると分子は減少した。</a:t>
          </a:r>
        </a:p>
        <a:p>
          <a:r>
            <a:rPr kumimoji="1" lang="ja-JP" altLang="en-US" sz="1400">
              <a:solidFill>
                <a:sysClr val="windowText" lastClr="000000"/>
              </a:solidFill>
              <a:latin typeface="ＭＳ ゴシック" pitchFamily="49" charset="-128"/>
              <a:ea typeface="ＭＳ ゴシック" pitchFamily="49" charset="-128"/>
            </a:rPr>
            <a:t>　今後も公営企業債繰入見込額は減少傾向であるが、インターチェンジ周辺開発に伴う道路整備や老朽化した公共施設の長寿命化に伴う一般会計地方債現在高の増加や、充当可能基金の減少などにより、将来負担比率の分子は上昇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長野県須坂市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年度は、ふるさと寄附金の増に伴い信州須坂ふるさと応援基金が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百万円増加し、財政調整基金で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百万円それぞれ増加した。文化振興資金積立基金を廃止したため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百万円の減となったが、基金全体では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今後学校給食センター建設等の大型事業に活用するため減少を見込んでいる。他の基金については、現在の残高以上に積み増すことは難しいがなるべく現状の基金残高を維持できるよう財政運営を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公共施設等の整備に充てる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信州須坂ふるさと応援基金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ふるさと寄附金を積み立てて、次年度に寄附目的に応じて事業費に充てる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ふれあい地域福祉基金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福祉充実のため、運用益を事業費に充てる（果実運用）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社会福祉充実のための事業費に充てる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公共施設等整備基金は次年度以降、給食センターの建設や老朽化した公共施設の長寿命化等を予定しているため、後年度に備えて積み増しをおこなったことなどにより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ふるさと応援寄附金の好調に伴い信州須坂ふるさと応援基金へ積立を行い、残高が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公共施設等整備基金は学校給食センター建設等の大型事業に活用するため、減少を見込んでいる。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退職手当基金は退職者の見込みを踏まえ、退職者の多い年に繰り入れることを予定している。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引き続き徹底した経費削減のため知恵をしぼって行政運営を行ったほか、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年度は市税収入が当初見込みより増となったことや、前年度と比較して人件費が退職者の減などにより約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百万円減となったことなどにより、積み立てを増やすことができ、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公共施設の老朽化による維持補修費や扶助費等の増が見込まれ、基金を繰り入れなければならない状況が続くと見込んでいるが、災害や大雪等不足の事態にも対応できるよう、前年度を大幅に下回らない程度に基金残高を維持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年度は繰り入れせず、利子分のみ積み立てを行った。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地方債の償還計画を踏まえ、償還額の多い年度に取り崩す予定。</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し、計画に基づき施設の維持管理を進めているほか、老朽化している施設については、長寿命化の改修を予定してい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3" name="楕円 82"/>
        <xdr:cNvSpPr/>
      </xdr:nvSpPr>
      <xdr:spPr>
        <a:xfrm>
          <a:off x="4711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84" name="有形固定資産減価償却率該当値テキスト"/>
        <xdr:cNvSpPr txBox="1"/>
      </xdr:nvSpPr>
      <xdr:spPr>
        <a:xfrm>
          <a:off x="4813300"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146867</xdr:rowOff>
    </xdr:from>
    <xdr:to>
      <xdr:col>19</xdr:col>
      <xdr:colOff>187325</xdr:colOff>
      <xdr:row>31</xdr:row>
      <xdr:rowOff>77017</xdr:rowOff>
    </xdr:to>
    <xdr:sp macro="" textlink="">
      <xdr:nvSpPr>
        <xdr:cNvPr id="85" name="楕円 84"/>
        <xdr:cNvSpPr/>
      </xdr:nvSpPr>
      <xdr:spPr>
        <a:xfrm>
          <a:off x="4000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38553</xdr:rowOff>
    </xdr:to>
    <xdr:cxnSp macro="">
      <xdr:nvCxnSpPr>
        <xdr:cNvPr id="86" name="直線コネクタ 85"/>
        <xdr:cNvCxnSpPr/>
      </xdr:nvCxnSpPr>
      <xdr:spPr>
        <a:xfrm>
          <a:off x="4051300" y="6112692"/>
          <a:ext cx="7112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26217</xdr:rowOff>
    </xdr:to>
    <xdr:cxnSp macro="">
      <xdr:nvCxnSpPr>
        <xdr:cNvPr id="88" name="直線コネクタ 87"/>
        <xdr:cNvCxnSpPr/>
      </xdr:nvCxnSpPr>
      <xdr:spPr>
        <a:xfrm>
          <a:off x="3289300" y="605717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9" name="楕円 88"/>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142149</xdr:rowOff>
    </xdr:to>
    <xdr:cxnSp macro="">
      <xdr:nvCxnSpPr>
        <xdr:cNvPr id="90" name="直線コネクタ 89"/>
        <xdr:cNvCxnSpPr/>
      </xdr:nvCxnSpPr>
      <xdr:spPr>
        <a:xfrm>
          <a:off x="2527300" y="601091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3"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68144</xdr:rowOff>
    </xdr:from>
    <xdr:ext cx="405111" cy="259045"/>
    <xdr:sp macro="" textlink="">
      <xdr:nvSpPr>
        <xdr:cNvPr id="95" name="n_1mainValue有形固定資産減価償却率"/>
        <xdr:cNvSpPr txBox="1"/>
      </xdr:nvSpPr>
      <xdr:spPr>
        <a:xfrm>
          <a:off x="38360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12626</xdr:rowOff>
    </xdr:from>
    <xdr:ext cx="405111" cy="259045"/>
    <xdr:sp macro="" textlink="">
      <xdr:nvSpPr>
        <xdr:cNvPr id="96" name="n_2mainValue有形固定資産減価償却率"/>
        <xdr:cNvSpPr txBox="1"/>
      </xdr:nvSpPr>
      <xdr:spPr>
        <a:xfrm>
          <a:off x="3086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7" name="n_3main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年度まで類似団体平均を上回っていたが、令和元年度は公営企業債等繰入見込額の減少に伴う将来負担額の減少や充当可能基金の増などにより、前年度から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今後、施設の長寿命化等により将来負担額は増加する見込みであるが、経常経費の削減に努め、債務償還比率が大幅に上昇しないよう取り組んでいく。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119091</xdr:rowOff>
    </xdr:from>
    <xdr:to>
      <xdr:col>76</xdr:col>
      <xdr:colOff>73025</xdr:colOff>
      <xdr:row>31</xdr:row>
      <xdr:rowOff>49241</xdr:rowOff>
    </xdr:to>
    <xdr:sp macro="" textlink="">
      <xdr:nvSpPr>
        <xdr:cNvPr id="142" name="楕円 141"/>
        <xdr:cNvSpPr/>
      </xdr:nvSpPr>
      <xdr:spPr>
        <a:xfrm>
          <a:off x="14744700" y="6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97518</xdr:rowOff>
    </xdr:from>
    <xdr:ext cx="469744" cy="259045"/>
    <xdr:sp macro="" textlink="">
      <xdr:nvSpPr>
        <xdr:cNvPr id="143" name="債務償還比率該当値テキスト"/>
        <xdr:cNvSpPr txBox="1"/>
      </xdr:nvSpPr>
      <xdr:spPr>
        <a:xfrm>
          <a:off x="14846300" y="60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3175</xdr:rowOff>
    </xdr:from>
    <xdr:to>
      <xdr:col>72</xdr:col>
      <xdr:colOff>123825</xdr:colOff>
      <xdr:row>31</xdr:row>
      <xdr:rowOff>104775</xdr:rowOff>
    </xdr:to>
    <xdr:sp macro="" textlink="">
      <xdr:nvSpPr>
        <xdr:cNvPr id="144" name="楕円 143"/>
        <xdr:cNvSpPr/>
      </xdr:nvSpPr>
      <xdr:spPr>
        <a:xfrm>
          <a:off x="14033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169891</xdr:rowOff>
    </xdr:from>
    <xdr:to>
      <xdr:col>76</xdr:col>
      <xdr:colOff>22225</xdr:colOff>
      <xdr:row>31</xdr:row>
      <xdr:rowOff>53975</xdr:rowOff>
    </xdr:to>
    <xdr:cxnSp macro="">
      <xdr:nvCxnSpPr>
        <xdr:cNvPr id="145" name="直線コネクタ 144"/>
        <xdr:cNvCxnSpPr/>
      </xdr:nvCxnSpPr>
      <xdr:spPr>
        <a:xfrm flipV="1">
          <a:off x="14084300" y="6084916"/>
          <a:ext cx="7112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43476</xdr:rowOff>
    </xdr:from>
    <xdr:to>
      <xdr:col>68</xdr:col>
      <xdr:colOff>123825</xdr:colOff>
      <xdr:row>31</xdr:row>
      <xdr:rowOff>145076</xdr:rowOff>
    </xdr:to>
    <xdr:sp macro="" textlink="">
      <xdr:nvSpPr>
        <xdr:cNvPr id="146" name="楕円 145"/>
        <xdr:cNvSpPr/>
      </xdr:nvSpPr>
      <xdr:spPr>
        <a:xfrm>
          <a:off x="13271500" y="61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53975</xdr:rowOff>
    </xdr:from>
    <xdr:to>
      <xdr:col>72</xdr:col>
      <xdr:colOff>73025</xdr:colOff>
      <xdr:row>31</xdr:row>
      <xdr:rowOff>94276</xdr:rowOff>
    </xdr:to>
    <xdr:cxnSp macro="">
      <xdr:nvCxnSpPr>
        <xdr:cNvPr id="147" name="直線コネクタ 146"/>
        <xdr:cNvCxnSpPr/>
      </xdr:nvCxnSpPr>
      <xdr:spPr>
        <a:xfrm flipV="1">
          <a:off x="13322300" y="6140450"/>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52472</xdr:rowOff>
    </xdr:from>
    <xdr:to>
      <xdr:col>64</xdr:col>
      <xdr:colOff>123825</xdr:colOff>
      <xdr:row>31</xdr:row>
      <xdr:rowOff>154072</xdr:rowOff>
    </xdr:to>
    <xdr:sp macro="" textlink="">
      <xdr:nvSpPr>
        <xdr:cNvPr id="148" name="楕円 147"/>
        <xdr:cNvSpPr/>
      </xdr:nvSpPr>
      <xdr:spPr>
        <a:xfrm>
          <a:off x="12509500" y="6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94276</xdr:rowOff>
    </xdr:from>
    <xdr:to>
      <xdr:col>68</xdr:col>
      <xdr:colOff>73025</xdr:colOff>
      <xdr:row>31</xdr:row>
      <xdr:rowOff>103272</xdr:rowOff>
    </xdr:to>
    <xdr:cxnSp macro="">
      <xdr:nvCxnSpPr>
        <xdr:cNvPr id="149" name="直線コネクタ 148"/>
        <xdr:cNvCxnSpPr/>
      </xdr:nvCxnSpPr>
      <xdr:spPr>
        <a:xfrm flipV="1">
          <a:off x="12560300" y="6180751"/>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69385</xdr:rowOff>
    </xdr:from>
    <xdr:to>
      <xdr:col>60</xdr:col>
      <xdr:colOff>123825</xdr:colOff>
      <xdr:row>31</xdr:row>
      <xdr:rowOff>170985</xdr:rowOff>
    </xdr:to>
    <xdr:sp macro="" textlink="">
      <xdr:nvSpPr>
        <xdr:cNvPr id="150" name="楕円 149"/>
        <xdr:cNvSpPr/>
      </xdr:nvSpPr>
      <xdr:spPr>
        <a:xfrm>
          <a:off x="11747500" y="61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103272</xdr:rowOff>
    </xdr:from>
    <xdr:to>
      <xdr:col>64</xdr:col>
      <xdr:colOff>73025</xdr:colOff>
      <xdr:row>31</xdr:row>
      <xdr:rowOff>120185</xdr:rowOff>
    </xdr:to>
    <xdr:cxnSp macro="">
      <xdr:nvCxnSpPr>
        <xdr:cNvPr id="151" name="直線コネクタ 150"/>
        <xdr:cNvCxnSpPr/>
      </xdr:nvCxnSpPr>
      <xdr:spPr>
        <a:xfrm flipV="1">
          <a:off x="11798300" y="6189747"/>
          <a:ext cx="762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2"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3"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95902</xdr:rowOff>
    </xdr:from>
    <xdr:ext cx="469744" cy="259045"/>
    <xdr:sp macro="" textlink="">
      <xdr:nvSpPr>
        <xdr:cNvPr id="156" name="n_1mainValue債務償還比率"/>
        <xdr:cNvSpPr txBox="1"/>
      </xdr:nvSpPr>
      <xdr:spPr>
        <a:xfrm>
          <a:off x="13836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136203</xdr:rowOff>
    </xdr:from>
    <xdr:ext cx="469744" cy="259045"/>
    <xdr:sp macro="" textlink="">
      <xdr:nvSpPr>
        <xdr:cNvPr id="157" name="n_2mainValue債務償還比率"/>
        <xdr:cNvSpPr txBox="1"/>
      </xdr:nvSpPr>
      <xdr:spPr>
        <a:xfrm>
          <a:off x="13087427" y="62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145199</xdr:rowOff>
    </xdr:from>
    <xdr:ext cx="469744" cy="259045"/>
    <xdr:sp macro="" textlink="">
      <xdr:nvSpPr>
        <xdr:cNvPr id="158" name="n_3mainValue債務償還比率"/>
        <xdr:cNvSpPr txBox="1"/>
      </xdr:nvSpPr>
      <xdr:spPr>
        <a:xfrm>
          <a:off x="12325427" y="62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162112</xdr:rowOff>
    </xdr:from>
    <xdr:ext cx="469744" cy="259045"/>
    <xdr:sp macro="" textlink="">
      <xdr:nvSpPr>
        <xdr:cNvPr id="159" name="n_4mainValue債務償還比率"/>
        <xdr:cNvSpPr txBox="1"/>
      </xdr:nvSpPr>
      <xdr:spPr>
        <a:xfrm>
          <a:off x="11563427" y="62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48260</xdr:rowOff>
    </xdr:from>
    <xdr:to>
      <xdr:col>24</xdr:col>
      <xdr:colOff>114300</xdr:colOff>
      <xdr:row>40</xdr:row>
      <xdr:rowOff>149860</xdr:rowOff>
    </xdr:to>
    <xdr:sp macro="" textlink="">
      <xdr:nvSpPr>
        <xdr:cNvPr id="71" name="楕円 70"/>
        <xdr:cNvSpPr/>
      </xdr:nvSpPr>
      <xdr:spPr>
        <a:xfrm>
          <a:off x="4584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26687</xdr:rowOff>
    </xdr:from>
    <xdr:ext cx="405111" cy="259045"/>
    <xdr:sp macro="" textlink="">
      <xdr:nvSpPr>
        <xdr:cNvPr id="72" name="【道路】&#10;有形固定資産減価償却率該当値テキスト"/>
        <xdr:cNvSpPr txBox="1"/>
      </xdr:nvSpPr>
      <xdr:spPr>
        <a:xfrm>
          <a:off x="4673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xdr:rowOff>
    </xdr:from>
    <xdr:to>
      <xdr:col>20</xdr:col>
      <xdr:colOff>38100</xdr:colOff>
      <xdr:row>40</xdr:row>
      <xdr:rowOff>108712</xdr:rowOff>
    </xdr:to>
    <xdr:sp macro="" textlink="">
      <xdr:nvSpPr>
        <xdr:cNvPr id="73" name="楕円 72"/>
        <xdr:cNvSpPr/>
      </xdr:nvSpPr>
      <xdr:spPr>
        <a:xfrm>
          <a:off x="3746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57912</xdr:rowOff>
    </xdr:from>
    <xdr:to>
      <xdr:col>24</xdr:col>
      <xdr:colOff>63500</xdr:colOff>
      <xdr:row>40</xdr:row>
      <xdr:rowOff>99060</xdr:rowOff>
    </xdr:to>
    <xdr:cxnSp macro="">
      <xdr:nvCxnSpPr>
        <xdr:cNvPr id="74" name="直線コネクタ 73"/>
        <xdr:cNvCxnSpPr/>
      </xdr:nvCxnSpPr>
      <xdr:spPr>
        <a:xfrm>
          <a:off x="3797300" y="69159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135128</xdr:rowOff>
    </xdr:from>
    <xdr:to>
      <xdr:col>15</xdr:col>
      <xdr:colOff>101600</xdr:colOff>
      <xdr:row>40</xdr:row>
      <xdr:rowOff>65278</xdr:rowOff>
    </xdr:to>
    <xdr:sp macro="" textlink="">
      <xdr:nvSpPr>
        <xdr:cNvPr id="75" name="楕円 74"/>
        <xdr:cNvSpPr/>
      </xdr:nvSpPr>
      <xdr:spPr>
        <a:xfrm>
          <a:off x="2857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14478</xdr:rowOff>
    </xdr:from>
    <xdr:to>
      <xdr:col>19</xdr:col>
      <xdr:colOff>177800</xdr:colOff>
      <xdr:row>40</xdr:row>
      <xdr:rowOff>57912</xdr:rowOff>
    </xdr:to>
    <xdr:cxnSp macro="">
      <xdr:nvCxnSpPr>
        <xdr:cNvPr id="76" name="直線コネクタ 75"/>
        <xdr:cNvCxnSpPr/>
      </xdr:nvCxnSpPr>
      <xdr:spPr>
        <a:xfrm>
          <a:off x="2908300" y="68724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77" name="楕円 76"/>
        <xdr:cNvSpPr/>
      </xdr:nvSpPr>
      <xdr:spPr>
        <a:xfrm>
          <a:off x="196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14478</xdr:rowOff>
    </xdr:to>
    <xdr:cxnSp macro="">
      <xdr:nvCxnSpPr>
        <xdr:cNvPr id="78" name="直線コネクタ 77"/>
        <xdr:cNvCxnSpPr/>
      </xdr:nvCxnSpPr>
      <xdr:spPr>
        <a:xfrm>
          <a:off x="2019300" y="68313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99839</xdr:rowOff>
    </xdr:from>
    <xdr:ext cx="405111" cy="259045"/>
    <xdr:sp macro="" textlink="">
      <xdr:nvSpPr>
        <xdr:cNvPr id="83" name="n_1mainValue【道路】&#10;有形固定資産減価償却率"/>
        <xdr:cNvSpPr txBox="1"/>
      </xdr:nvSpPr>
      <xdr:spPr>
        <a:xfrm>
          <a:off x="35820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56405</xdr:rowOff>
    </xdr:from>
    <xdr:ext cx="405111" cy="259045"/>
    <xdr:sp macro="" textlink="">
      <xdr:nvSpPr>
        <xdr:cNvPr id="84" name="n_2mainValue【道路】&#10;有形固定資産減価償却率"/>
        <xdr:cNvSpPr txBox="1"/>
      </xdr:nvSpPr>
      <xdr:spPr>
        <a:xfrm>
          <a:off x="27057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85" name="n_3mainValue【道路】&#10;有形固定資産減価償却率"/>
        <xdr:cNvSpPr txBox="1"/>
      </xdr:nvSpPr>
      <xdr:spPr>
        <a:xfrm>
          <a:off x="1816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152567</xdr:rowOff>
    </xdr:from>
    <xdr:to>
      <xdr:col>55</xdr:col>
      <xdr:colOff>50800</xdr:colOff>
      <xdr:row>39</xdr:row>
      <xdr:rowOff>82717</xdr:rowOff>
    </xdr:to>
    <xdr:sp macro="" textlink="">
      <xdr:nvSpPr>
        <xdr:cNvPr id="127" name="楕円 126"/>
        <xdr:cNvSpPr/>
      </xdr:nvSpPr>
      <xdr:spPr>
        <a:xfrm>
          <a:off x="10426700" y="66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130994</xdr:rowOff>
    </xdr:from>
    <xdr:ext cx="534377" cy="259045"/>
    <xdr:sp macro="" textlink="">
      <xdr:nvSpPr>
        <xdr:cNvPr id="128" name="【道路】&#10;一人当たり延長該当値テキスト"/>
        <xdr:cNvSpPr txBox="1"/>
      </xdr:nvSpPr>
      <xdr:spPr>
        <a:xfrm>
          <a:off x="10515600" y="664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162756</xdr:rowOff>
    </xdr:from>
    <xdr:to>
      <xdr:col>50</xdr:col>
      <xdr:colOff>165100</xdr:colOff>
      <xdr:row>39</xdr:row>
      <xdr:rowOff>92906</xdr:rowOff>
    </xdr:to>
    <xdr:sp macro="" textlink="">
      <xdr:nvSpPr>
        <xdr:cNvPr id="129" name="楕円 128"/>
        <xdr:cNvSpPr/>
      </xdr:nvSpPr>
      <xdr:spPr>
        <a:xfrm>
          <a:off x="9588500" y="66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31917</xdr:rowOff>
    </xdr:from>
    <xdr:to>
      <xdr:col>55</xdr:col>
      <xdr:colOff>0</xdr:colOff>
      <xdr:row>39</xdr:row>
      <xdr:rowOff>42106</xdr:rowOff>
    </xdr:to>
    <xdr:cxnSp macro="">
      <xdr:nvCxnSpPr>
        <xdr:cNvPr id="130" name="直線コネクタ 129"/>
        <xdr:cNvCxnSpPr/>
      </xdr:nvCxnSpPr>
      <xdr:spPr>
        <a:xfrm flipV="1">
          <a:off x="9639300" y="6718467"/>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165891</xdr:rowOff>
    </xdr:from>
    <xdr:to>
      <xdr:col>46</xdr:col>
      <xdr:colOff>38100</xdr:colOff>
      <xdr:row>39</xdr:row>
      <xdr:rowOff>96041</xdr:rowOff>
    </xdr:to>
    <xdr:sp macro="" textlink="">
      <xdr:nvSpPr>
        <xdr:cNvPr id="131" name="楕円 130"/>
        <xdr:cNvSpPr/>
      </xdr:nvSpPr>
      <xdr:spPr>
        <a:xfrm>
          <a:off x="8699500" y="66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42106</xdr:rowOff>
    </xdr:from>
    <xdr:to>
      <xdr:col>50</xdr:col>
      <xdr:colOff>114300</xdr:colOff>
      <xdr:row>39</xdr:row>
      <xdr:rowOff>45241</xdr:rowOff>
    </xdr:to>
    <xdr:cxnSp macro="">
      <xdr:nvCxnSpPr>
        <xdr:cNvPr id="132" name="直線コネクタ 131"/>
        <xdr:cNvCxnSpPr/>
      </xdr:nvCxnSpPr>
      <xdr:spPr>
        <a:xfrm flipV="1">
          <a:off x="8750300" y="6728656"/>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58</xdr:rowOff>
    </xdr:from>
    <xdr:to>
      <xdr:col>41</xdr:col>
      <xdr:colOff>101600</xdr:colOff>
      <xdr:row>39</xdr:row>
      <xdr:rowOff>101658</xdr:rowOff>
    </xdr:to>
    <xdr:sp macro="" textlink="">
      <xdr:nvSpPr>
        <xdr:cNvPr id="133" name="楕円 132"/>
        <xdr:cNvSpPr/>
      </xdr:nvSpPr>
      <xdr:spPr>
        <a:xfrm>
          <a:off x="7810500" y="66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45241</xdr:rowOff>
    </xdr:from>
    <xdr:to>
      <xdr:col>45</xdr:col>
      <xdr:colOff>177800</xdr:colOff>
      <xdr:row>39</xdr:row>
      <xdr:rowOff>50858</xdr:rowOff>
    </xdr:to>
    <xdr:cxnSp macro="">
      <xdr:nvCxnSpPr>
        <xdr:cNvPr id="134" name="直線コネクタ 133"/>
        <xdr:cNvCxnSpPr/>
      </xdr:nvCxnSpPr>
      <xdr:spPr>
        <a:xfrm flipV="1">
          <a:off x="7861300" y="673179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84033</xdr:rowOff>
    </xdr:from>
    <xdr:ext cx="534377" cy="259045"/>
    <xdr:sp macro="" textlink="">
      <xdr:nvSpPr>
        <xdr:cNvPr id="139" name="n_1mainValue【道路】&#10;一人当たり延長"/>
        <xdr:cNvSpPr txBox="1"/>
      </xdr:nvSpPr>
      <xdr:spPr>
        <a:xfrm>
          <a:off x="9359411" y="677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87168</xdr:rowOff>
    </xdr:from>
    <xdr:ext cx="534377" cy="259045"/>
    <xdr:sp macro="" textlink="">
      <xdr:nvSpPr>
        <xdr:cNvPr id="140" name="n_2mainValue【道路】&#10;一人当たり延長"/>
        <xdr:cNvSpPr txBox="1"/>
      </xdr:nvSpPr>
      <xdr:spPr>
        <a:xfrm>
          <a:off x="8483111" y="67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92785</xdr:rowOff>
    </xdr:from>
    <xdr:ext cx="534377" cy="259045"/>
    <xdr:sp macro="" textlink="">
      <xdr:nvSpPr>
        <xdr:cNvPr id="141" name="n_3mainValue【道路】&#10;一人当たり延長"/>
        <xdr:cNvSpPr txBox="1"/>
      </xdr:nvSpPr>
      <xdr:spPr>
        <a:xfrm>
          <a:off x="7594111" y="67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83" name="楕円 182"/>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84" name="【橋りょう・トンネル】&#10;有形固定資産減価償却率該当値テキスト"/>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5" name="楕円 184"/>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130628</xdr:rowOff>
    </xdr:to>
    <xdr:cxnSp macro="">
      <xdr:nvCxnSpPr>
        <xdr:cNvPr id="186" name="直線コネクタ 185"/>
        <xdr:cNvCxnSpPr/>
      </xdr:nvCxnSpPr>
      <xdr:spPr>
        <a:xfrm>
          <a:off x="3797300" y="103915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87" name="楕円 186"/>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104503</xdr:rowOff>
    </xdr:to>
    <xdr:cxnSp macro="">
      <xdr:nvCxnSpPr>
        <xdr:cNvPr id="188" name="直線コネクタ 187"/>
        <xdr:cNvCxnSpPr/>
      </xdr:nvCxnSpPr>
      <xdr:spPr>
        <a:xfrm>
          <a:off x="2908300" y="1036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89" name="楕円 188"/>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78377</xdr:rowOff>
    </xdr:to>
    <xdr:cxnSp macro="">
      <xdr:nvCxnSpPr>
        <xdr:cNvPr id="190" name="直線コネクタ 189"/>
        <xdr:cNvCxnSpPr/>
      </xdr:nvCxnSpPr>
      <xdr:spPr>
        <a:xfrm>
          <a:off x="2019300" y="10365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195" name="n_1mainValue【橋りょう・トンネル】&#10;有形固定資産減価償却率"/>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196" name="n_2mainValue【橋りょう・トンネル】&#10;有形固定資産減価償却率"/>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197" name="n_3mainValue【橋りょう・トンネル】&#10;有形固定資産減価償却率"/>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132599</xdr:rowOff>
    </xdr:from>
    <xdr:to>
      <xdr:col>55</xdr:col>
      <xdr:colOff>50800</xdr:colOff>
      <xdr:row>64</xdr:row>
      <xdr:rowOff>62749</xdr:rowOff>
    </xdr:to>
    <xdr:sp macro="" textlink="">
      <xdr:nvSpPr>
        <xdr:cNvPr id="237" name="楕円 236"/>
        <xdr:cNvSpPr/>
      </xdr:nvSpPr>
      <xdr:spPr>
        <a:xfrm>
          <a:off x="10426700" y="109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38"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133009</xdr:rowOff>
    </xdr:from>
    <xdr:to>
      <xdr:col>50</xdr:col>
      <xdr:colOff>165100</xdr:colOff>
      <xdr:row>64</xdr:row>
      <xdr:rowOff>63159</xdr:rowOff>
    </xdr:to>
    <xdr:sp macro="" textlink="">
      <xdr:nvSpPr>
        <xdr:cNvPr id="239" name="楕円 238"/>
        <xdr:cNvSpPr/>
      </xdr:nvSpPr>
      <xdr:spPr>
        <a:xfrm>
          <a:off x="9588500" y="109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11949</xdr:rowOff>
    </xdr:from>
    <xdr:to>
      <xdr:col>55</xdr:col>
      <xdr:colOff>0</xdr:colOff>
      <xdr:row>64</xdr:row>
      <xdr:rowOff>12359</xdr:rowOff>
    </xdr:to>
    <xdr:cxnSp macro="">
      <xdr:nvCxnSpPr>
        <xdr:cNvPr id="240" name="直線コネクタ 239"/>
        <xdr:cNvCxnSpPr/>
      </xdr:nvCxnSpPr>
      <xdr:spPr>
        <a:xfrm flipV="1">
          <a:off x="9639300" y="10984749"/>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133363</xdr:rowOff>
    </xdr:from>
    <xdr:to>
      <xdr:col>46</xdr:col>
      <xdr:colOff>38100</xdr:colOff>
      <xdr:row>64</xdr:row>
      <xdr:rowOff>63513</xdr:rowOff>
    </xdr:to>
    <xdr:sp macro="" textlink="">
      <xdr:nvSpPr>
        <xdr:cNvPr id="241" name="楕円 240"/>
        <xdr:cNvSpPr/>
      </xdr:nvSpPr>
      <xdr:spPr>
        <a:xfrm>
          <a:off x="8699500" y="109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12359</xdr:rowOff>
    </xdr:from>
    <xdr:to>
      <xdr:col>50</xdr:col>
      <xdr:colOff>114300</xdr:colOff>
      <xdr:row>64</xdr:row>
      <xdr:rowOff>12713</xdr:rowOff>
    </xdr:to>
    <xdr:cxnSp macro="">
      <xdr:nvCxnSpPr>
        <xdr:cNvPr id="242" name="直線コネクタ 241"/>
        <xdr:cNvCxnSpPr/>
      </xdr:nvCxnSpPr>
      <xdr:spPr>
        <a:xfrm flipV="1">
          <a:off x="8750300" y="10985159"/>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135514</xdr:rowOff>
    </xdr:from>
    <xdr:to>
      <xdr:col>41</xdr:col>
      <xdr:colOff>101600</xdr:colOff>
      <xdr:row>64</xdr:row>
      <xdr:rowOff>65664</xdr:rowOff>
    </xdr:to>
    <xdr:sp macro="" textlink="">
      <xdr:nvSpPr>
        <xdr:cNvPr id="243" name="楕円 242"/>
        <xdr:cNvSpPr/>
      </xdr:nvSpPr>
      <xdr:spPr>
        <a:xfrm>
          <a:off x="7810500" y="109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12713</xdr:rowOff>
    </xdr:from>
    <xdr:to>
      <xdr:col>45</xdr:col>
      <xdr:colOff>177800</xdr:colOff>
      <xdr:row>64</xdr:row>
      <xdr:rowOff>14864</xdr:rowOff>
    </xdr:to>
    <xdr:cxnSp macro="">
      <xdr:nvCxnSpPr>
        <xdr:cNvPr id="244" name="直線コネクタ 243"/>
        <xdr:cNvCxnSpPr/>
      </xdr:nvCxnSpPr>
      <xdr:spPr>
        <a:xfrm flipV="1">
          <a:off x="7861300" y="10985513"/>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54286</xdr:rowOff>
    </xdr:from>
    <xdr:ext cx="599010" cy="259045"/>
    <xdr:sp macro="" textlink="">
      <xdr:nvSpPr>
        <xdr:cNvPr id="249" name="n_1mainValue【橋りょう・トンネル】&#10;一人当たり有形固定資産（償却資産）額"/>
        <xdr:cNvSpPr txBox="1"/>
      </xdr:nvSpPr>
      <xdr:spPr>
        <a:xfrm>
          <a:off x="9327095" y="110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54640</xdr:rowOff>
    </xdr:from>
    <xdr:ext cx="599010" cy="259045"/>
    <xdr:sp macro="" textlink="">
      <xdr:nvSpPr>
        <xdr:cNvPr id="250" name="n_2mainValue【橋りょう・トンネル】&#10;一人当たり有形固定資産（償却資産）額"/>
        <xdr:cNvSpPr txBox="1"/>
      </xdr:nvSpPr>
      <xdr:spPr>
        <a:xfrm>
          <a:off x="8450795" y="1102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56791</xdr:rowOff>
    </xdr:from>
    <xdr:ext cx="599010" cy="259045"/>
    <xdr:sp macro="" textlink="">
      <xdr:nvSpPr>
        <xdr:cNvPr id="251" name="n_3mainValue【橋りょう・トンネル】&#10;一人当たり有形固定資産（償却資産）額"/>
        <xdr:cNvSpPr txBox="1"/>
      </xdr:nvSpPr>
      <xdr:spPr>
        <a:xfrm>
          <a:off x="7561795" y="110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137523</xdr:rowOff>
    </xdr:from>
    <xdr:to>
      <xdr:col>24</xdr:col>
      <xdr:colOff>114300</xdr:colOff>
      <xdr:row>83</xdr:row>
      <xdr:rowOff>67673</xdr:rowOff>
    </xdr:to>
    <xdr:sp macro="" textlink="">
      <xdr:nvSpPr>
        <xdr:cNvPr id="293" name="楕円 292"/>
        <xdr:cNvSpPr/>
      </xdr:nvSpPr>
      <xdr:spPr>
        <a:xfrm>
          <a:off x="4584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160400</xdr:rowOff>
    </xdr:from>
    <xdr:ext cx="405111" cy="259045"/>
    <xdr:sp macro="" textlink="">
      <xdr:nvSpPr>
        <xdr:cNvPr id="294" name="【公営住宅】&#10;有形固定資産減価償却率該当値テキスト"/>
        <xdr:cNvSpPr txBox="1"/>
      </xdr:nvSpPr>
      <xdr:spPr>
        <a:xfrm>
          <a:off x="4673600" y="1404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95" name="楕円 294"/>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16873</xdr:rowOff>
    </xdr:to>
    <xdr:cxnSp macro="">
      <xdr:nvCxnSpPr>
        <xdr:cNvPr id="296" name="直線コネクタ 295"/>
        <xdr:cNvCxnSpPr/>
      </xdr:nvCxnSpPr>
      <xdr:spPr>
        <a:xfrm>
          <a:off x="3797300" y="142178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80373</xdr:rowOff>
    </xdr:from>
    <xdr:to>
      <xdr:col>15</xdr:col>
      <xdr:colOff>101600</xdr:colOff>
      <xdr:row>83</xdr:row>
      <xdr:rowOff>10523</xdr:rowOff>
    </xdr:to>
    <xdr:sp macro="" textlink="">
      <xdr:nvSpPr>
        <xdr:cNvPr id="297" name="楕円 296"/>
        <xdr:cNvSpPr/>
      </xdr:nvSpPr>
      <xdr:spPr>
        <a:xfrm>
          <a:off x="2857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131173</xdr:rowOff>
    </xdr:from>
    <xdr:to>
      <xdr:col>19</xdr:col>
      <xdr:colOff>177800</xdr:colOff>
      <xdr:row>82</xdr:row>
      <xdr:rowOff>158931</xdr:rowOff>
    </xdr:to>
    <xdr:cxnSp macro="">
      <xdr:nvCxnSpPr>
        <xdr:cNvPr id="298" name="直線コネクタ 297"/>
        <xdr:cNvCxnSpPr/>
      </xdr:nvCxnSpPr>
      <xdr:spPr>
        <a:xfrm>
          <a:off x="2908300" y="1419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299" name="楕円 298"/>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131173</xdr:rowOff>
    </xdr:to>
    <xdr:cxnSp macro="">
      <xdr:nvCxnSpPr>
        <xdr:cNvPr id="300" name="直線コネクタ 299"/>
        <xdr:cNvCxnSpPr/>
      </xdr:nvCxnSpPr>
      <xdr:spPr>
        <a:xfrm>
          <a:off x="2019300" y="141623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1"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02"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3"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305" name="n_1mainValue【公営住宅】&#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27050</xdr:rowOff>
    </xdr:from>
    <xdr:ext cx="405111" cy="259045"/>
    <xdr:sp macro="" textlink="">
      <xdr:nvSpPr>
        <xdr:cNvPr id="306" name="n_2mainValue【公営住宅】&#10;有形固定資産減価償却率"/>
        <xdr:cNvSpPr txBox="1"/>
      </xdr:nvSpPr>
      <xdr:spPr>
        <a:xfrm>
          <a:off x="2705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07" name="n_3mainValue【公営住宅】&#10;有形固定資産減価償却率"/>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35877</xdr:rowOff>
    </xdr:from>
    <xdr:to>
      <xdr:col>55</xdr:col>
      <xdr:colOff>50800</xdr:colOff>
      <xdr:row>83</xdr:row>
      <xdr:rowOff>137477</xdr:rowOff>
    </xdr:to>
    <xdr:sp macro="" textlink="">
      <xdr:nvSpPr>
        <xdr:cNvPr id="343" name="楕円 342"/>
        <xdr:cNvSpPr/>
      </xdr:nvSpPr>
      <xdr:spPr>
        <a:xfrm>
          <a:off x="10426700" y="14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14304</xdr:rowOff>
    </xdr:from>
    <xdr:ext cx="469744" cy="259045"/>
    <xdr:sp macro="" textlink="">
      <xdr:nvSpPr>
        <xdr:cNvPr id="344" name="【公営住宅】&#10;一人当たり面積該当値テキスト"/>
        <xdr:cNvSpPr txBox="1"/>
      </xdr:nvSpPr>
      <xdr:spPr>
        <a:xfrm>
          <a:off x="10515600" y="1424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38164</xdr:rowOff>
    </xdr:from>
    <xdr:to>
      <xdr:col>50</xdr:col>
      <xdr:colOff>165100</xdr:colOff>
      <xdr:row>83</xdr:row>
      <xdr:rowOff>139764</xdr:rowOff>
    </xdr:to>
    <xdr:sp macro="" textlink="">
      <xdr:nvSpPr>
        <xdr:cNvPr id="345" name="楕円 344"/>
        <xdr:cNvSpPr/>
      </xdr:nvSpPr>
      <xdr:spPr>
        <a:xfrm>
          <a:off x="9588500" y="142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86677</xdr:rowOff>
    </xdr:from>
    <xdr:to>
      <xdr:col>55</xdr:col>
      <xdr:colOff>0</xdr:colOff>
      <xdr:row>83</xdr:row>
      <xdr:rowOff>88964</xdr:rowOff>
    </xdr:to>
    <xdr:cxnSp macro="">
      <xdr:nvCxnSpPr>
        <xdr:cNvPr id="346" name="直線コネクタ 345"/>
        <xdr:cNvCxnSpPr/>
      </xdr:nvCxnSpPr>
      <xdr:spPr>
        <a:xfrm flipV="1">
          <a:off x="9639300" y="1431702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38736</xdr:rowOff>
    </xdr:from>
    <xdr:to>
      <xdr:col>46</xdr:col>
      <xdr:colOff>38100</xdr:colOff>
      <xdr:row>83</xdr:row>
      <xdr:rowOff>140336</xdr:rowOff>
    </xdr:to>
    <xdr:sp macro="" textlink="">
      <xdr:nvSpPr>
        <xdr:cNvPr id="347" name="楕円 346"/>
        <xdr:cNvSpPr/>
      </xdr:nvSpPr>
      <xdr:spPr>
        <a:xfrm>
          <a:off x="8699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88964</xdr:rowOff>
    </xdr:from>
    <xdr:to>
      <xdr:col>50</xdr:col>
      <xdr:colOff>114300</xdr:colOff>
      <xdr:row>83</xdr:row>
      <xdr:rowOff>89536</xdr:rowOff>
    </xdr:to>
    <xdr:cxnSp macro="">
      <xdr:nvCxnSpPr>
        <xdr:cNvPr id="348" name="直線コネクタ 347"/>
        <xdr:cNvCxnSpPr/>
      </xdr:nvCxnSpPr>
      <xdr:spPr>
        <a:xfrm flipV="1">
          <a:off x="8750300" y="143193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40450</xdr:rowOff>
    </xdr:from>
    <xdr:to>
      <xdr:col>41</xdr:col>
      <xdr:colOff>101600</xdr:colOff>
      <xdr:row>83</xdr:row>
      <xdr:rowOff>142050</xdr:rowOff>
    </xdr:to>
    <xdr:sp macro="" textlink="">
      <xdr:nvSpPr>
        <xdr:cNvPr id="349" name="楕円 348"/>
        <xdr:cNvSpPr/>
      </xdr:nvSpPr>
      <xdr:spPr>
        <a:xfrm>
          <a:off x="7810500" y="142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89536</xdr:rowOff>
    </xdr:from>
    <xdr:to>
      <xdr:col>45</xdr:col>
      <xdr:colOff>177800</xdr:colOff>
      <xdr:row>83</xdr:row>
      <xdr:rowOff>91250</xdr:rowOff>
    </xdr:to>
    <xdr:cxnSp macro="">
      <xdr:nvCxnSpPr>
        <xdr:cNvPr id="350" name="直線コネクタ 349"/>
        <xdr:cNvCxnSpPr/>
      </xdr:nvCxnSpPr>
      <xdr:spPr>
        <a:xfrm flipV="1">
          <a:off x="7861300" y="1431988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130891</xdr:rowOff>
    </xdr:from>
    <xdr:ext cx="469744" cy="259045"/>
    <xdr:sp macro="" textlink="">
      <xdr:nvSpPr>
        <xdr:cNvPr id="355" name="n_1mainValue【公営住宅】&#10;一人当たり面積"/>
        <xdr:cNvSpPr txBox="1"/>
      </xdr:nvSpPr>
      <xdr:spPr>
        <a:xfrm>
          <a:off x="9391727" y="143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131463</xdr:rowOff>
    </xdr:from>
    <xdr:ext cx="469744" cy="259045"/>
    <xdr:sp macro="" textlink="">
      <xdr:nvSpPr>
        <xdr:cNvPr id="356" name="n_2mainValue【公営住宅】&#10;一人当たり面積"/>
        <xdr:cNvSpPr txBox="1"/>
      </xdr:nvSpPr>
      <xdr:spPr>
        <a:xfrm>
          <a:off x="8515427" y="143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133177</xdr:rowOff>
    </xdr:from>
    <xdr:ext cx="469744" cy="259045"/>
    <xdr:sp macro="" textlink="">
      <xdr:nvSpPr>
        <xdr:cNvPr id="357" name="n_3mainValue【公営住宅】&#10;一人当たり面積"/>
        <xdr:cNvSpPr txBox="1"/>
      </xdr:nvSpPr>
      <xdr:spPr>
        <a:xfrm>
          <a:off x="7626427" y="1436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3"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132080</xdr:rowOff>
    </xdr:from>
    <xdr:to>
      <xdr:col>85</xdr:col>
      <xdr:colOff>177800</xdr:colOff>
      <xdr:row>35</xdr:row>
      <xdr:rowOff>62230</xdr:rowOff>
    </xdr:to>
    <xdr:sp macro="" textlink="">
      <xdr:nvSpPr>
        <xdr:cNvPr id="414" name="楕円 413"/>
        <xdr:cNvSpPr/>
      </xdr:nvSpPr>
      <xdr:spPr>
        <a:xfrm>
          <a:off x="16268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154957</xdr:rowOff>
    </xdr:from>
    <xdr:ext cx="405111" cy="259045"/>
    <xdr:sp macro="" textlink="">
      <xdr:nvSpPr>
        <xdr:cNvPr id="415" name="【認定こども園・幼稚園・保育所】&#10;有形固定資産減価償却率該当値テキスト"/>
        <xdr:cNvSpPr txBox="1"/>
      </xdr:nvSpPr>
      <xdr:spPr>
        <a:xfrm>
          <a:off x="163576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416" name="楕円 415"/>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35</xdr:row>
      <xdr:rowOff>11430</xdr:rowOff>
    </xdr:to>
    <xdr:cxnSp macro="">
      <xdr:nvCxnSpPr>
        <xdr:cNvPr id="417" name="直線コネクタ 416"/>
        <xdr:cNvCxnSpPr/>
      </xdr:nvCxnSpPr>
      <xdr:spPr>
        <a:xfrm>
          <a:off x="15481300" y="593407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149225</xdr:rowOff>
    </xdr:from>
    <xdr:to>
      <xdr:col>76</xdr:col>
      <xdr:colOff>165100</xdr:colOff>
      <xdr:row>34</xdr:row>
      <xdr:rowOff>79375</xdr:rowOff>
    </xdr:to>
    <xdr:sp macro="" textlink="">
      <xdr:nvSpPr>
        <xdr:cNvPr id="418" name="楕円 417"/>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104775</xdr:rowOff>
    </xdr:to>
    <xdr:cxnSp macro="">
      <xdr:nvCxnSpPr>
        <xdr:cNvPr id="419" name="直線コネクタ 418"/>
        <xdr:cNvCxnSpPr/>
      </xdr:nvCxnSpPr>
      <xdr:spPr>
        <a:xfrm>
          <a:off x="14592300" y="5857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73025</xdr:rowOff>
    </xdr:from>
    <xdr:to>
      <xdr:col>72</xdr:col>
      <xdr:colOff>38100</xdr:colOff>
      <xdr:row>34</xdr:row>
      <xdr:rowOff>3175</xdr:rowOff>
    </xdr:to>
    <xdr:sp macro="" textlink="">
      <xdr:nvSpPr>
        <xdr:cNvPr id="420" name="楕円 419"/>
        <xdr:cNvSpPr/>
      </xdr:nvSpPr>
      <xdr:spPr>
        <a:xfrm>
          <a:off x="13652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123825</xdr:rowOff>
    </xdr:from>
    <xdr:to>
      <xdr:col>76</xdr:col>
      <xdr:colOff>114300</xdr:colOff>
      <xdr:row>34</xdr:row>
      <xdr:rowOff>28575</xdr:rowOff>
    </xdr:to>
    <xdr:cxnSp macro="">
      <xdr:nvCxnSpPr>
        <xdr:cNvPr id="421" name="直線コネクタ 420"/>
        <xdr:cNvCxnSpPr/>
      </xdr:nvCxnSpPr>
      <xdr:spPr>
        <a:xfrm>
          <a:off x="13703300" y="57816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2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2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2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652</xdr:rowOff>
    </xdr:from>
    <xdr:ext cx="405111" cy="259045"/>
    <xdr:sp macro="" textlink="">
      <xdr:nvSpPr>
        <xdr:cNvPr id="426" name="n_1mainValue【認定こども園・幼稚園・保育所】&#10;有形固定資産減価償却率"/>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427" name="n_2mainValue【認定こども園・幼稚園・保育所】&#10;有形固定資産減価償却率"/>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19702</xdr:rowOff>
    </xdr:from>
    <xdr:ext cx="405111" cy="259045"/>
    <xdr:sp macro="" textlink="">
      <xdr:nvSpPr>
        <xdr:cNvPr id="428" name="n_3mainValue【認定こども園・幼稚園・保育所】&#10;有形固定資産減価償却率"/>
        <xdr:cNvSpPr txBox="1"/>
      </xdr:nvSpPr>
      <xdr:spPr>
        <a:xfrm>
          <a:off x="135007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55"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66" name="楕円 465"/>
        <xdr:cNvSpPr/>
      </xdr:nvSpPr>
      <xdr:spPr>
        <a:xfrm>
          <a:off x="221107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142003</xdr:rowOff>
    </xdr:from>
    <xdr:ext cx="469744" cy="259045"/>
    <xdr:sp macro="" textlink="">
      <xdr:nvSpPr>
        <xdr:cNvPr id="467" name="【認定こども園・幼稚園・保育所】&#10;一人当たり面積該当値テキスト"/>
        <xdr:cNvSpPr txBox="1"/>
      </xdr:nvSpPr>
      <xdr:spPr>
        <a:xfrm>
          <a:off x="22199600" y="64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123698</xdr:rowOff>
    </xdr:from>
    <xdr:to>
      <xdr:col>112</xdr:col>
      <xdr:colOff>38100</xdr:colOff>
      <xdr:row>39</xdr:row>
      <xdr:rowOff>53848</xdr:rowOff>
    </xdr:to>
    <xdr:sp macro="" textlink="">
      <xdr:nvSpPr>
        <xdr:cNvPr id="468" name="楕円 467"/>
        <xdr:cNvSpPr/>
      </xdr:nvSpPr>
      <xdr:spPr>
        <a:xfrm>
          <a:off x="2127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169926</xdr:rowOff>
    </xdr:from>
    <xdr:to>
      <xdr:col>116</xdr:col>
      <xdr:colOff>63500</xdr:colOff>
      <xdr:row>39</xdr:row>
      <xdr:rowOff>3048</xdr:rowOff>
    </xdr:to>
    <xdr:cxnSp macro="">
      <xdr:nvCxnSpPr>
        <xdr:cNvPr id="469" name="直線コネクタ 468"/>
        <xdr:cNvCxnSpPr/>
      </xdr:nvCxnSpPr>
      <xdr:spPr>
        <a:xfrm flipV="1">
          <a:off x="21323300" y="66850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70" name="楕円 469"/>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xdr:rowOff>
    </xdr:from>
    <xdr:to>
      <xdr:col>111</xdr:col>
      <xdr:colOff>177800</xdr:colOff>
      <xdr:row>39</xdr:row>
      <xdr:rowOff>5334</xdr:rowOff>
    </xdr:to>
    <xdr:cxnSp macro="">
      <xdr:nvCxnSpPr>
        <xdr:cNvPr id="471" name="直線コネクタ 470"/>
        <xdr:cNvCxnSpPr/>
      </xdr:nvCxnSpPr>
      <xdr:spPr>
        <a:xfrm flipV="1">
          <a:off x="20434300" y="6689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128270</xdr:rowOff>
    </xdr:from>
    <xdr:to>
      <xdr:col>102</xdr:col>
      <xdr:colOff>165100</xdr:colOff>
      <xdr:row>39</xdr:row>
      <xdr:rowOff>58420</xdr:rowOff>
    </xdr:to>
    <xdr:sp macro="" textlink="">
      <xdr:nvSpPr>
        <xdr:cNvPr id="472" name="楕円 471"/>
        <xdr:cNvSpPr/>
      </xdr:nvSpPr>
      <xdr:spPr>
        <a:xfrm>
          <a:off x="19494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7620</xdr:rowOff>
    </xdr:to>
    <xdr:cxnSp macro="">
      <xdr:nvCxnSpPr>
        <xdr:cNvPr id="473" name="直線コネクタ 472"/>
        <xdr:cNvCxnSpPr/>
      </xdr:nvCxnSpPr>
      <xdr:spPr>
        <a:xfrm flipV="1">
          <a:off x="19545300" y="6691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74"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75"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76"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70375</xdr:rowOff>
    </xdr:from>
    <xdr:ext cx="469744" cy="259045"/>
    <xdr:sp macro="" textlink="">
      <xdr:nvSpPr>
        <xdr:cNvPr id="478" name="n_1mainValue【認定こども園・幼稚園・保育所】&#10;一人当たり面積"/>
        <xdr:cNvSpPr txBox="1"/>
      </xdr:nvSpPr>
      <xdr:spPr>
        <a:xfrm>
          <a:off x="210757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79" name="n_2main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74947</xdr:rowOff>
    </xdr:from>
    <xdr:ext cx="469744" cy="259045"/>
    <xdr:sp macro="" textlink="">
      <xdr:nvSpPr>
        <xdr:cNvPr id="480" name="n_3mainValue【認定こども園・幼稚園・保育所】&#10;一人当たり面積"/>
        <xdr:cNvSpPr txBox="1"/>
      </xdr:nvSpPr>
      <xdr:spPr>
        <a:xfrm>
          <a:off x="19310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09"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20" name="楕円 519"/>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521" name="【学校施設】&#10;有形固定資産減価償却率該当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133985</xdr:rowOff>
    </xdr:from>
    <xdr:to>
      <xdr:col>81</xdr:col>
      <xdr:colOff>101600</xdr:colOff>
      <xdr:row>63</xdr:row>
      <xdr:rowOff>64135</xdr:rowOff>
    </xdr:to>
    <xdr:sp macro="" textlink="">
      <xdr:nvSpPr>
        <xdr:cNvPr id="522" name="楕円 521"/>
        <xdr:cNvSpPr/>
      </xdr:nvSpPr>
      <xdr:spPr>
        <a:xfrm>
          <a:off x="1543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xdr:rowOff>
    </xdr:from>
    <xdr:to>
      <xdr:col>85</xdr:col>
      <xdr:colOff>127000</xdr:colOff>
      <xdr:row>63</xdr:row>
      <xdr:rowOff>22860</xdr:rowOff>
    </xdr:to>
    <xdr:cxnSp macro="">
      <xdr:nvCxnSpPr>
        <xdr:cNvPr id="523" name="直線コネクタ 522"/>
        <xdr:cNvCxnSpPr/>
      </xdr:nvCxnSpPr>
      <xdr:spPr>
        <a:xfrm>
          <a:off x="15481300" y="108146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92075</xdr:rowOff>
    </xdr:from>
    <xdr:to>
      <xdr:col>76</xdr:col>
      <xdr:colOff>165100</xdr:colOff>
      <xdr:row>63</xdr:row>
      <xdr:rowOff>22225</xdr:rowOff>
    </xdr:to>
    <xdr:sp macro="" textlink="">
      <xdr:nvSpPr>
        <xdr:cNvPr id="524" name="楕円 523"/>
        <xdr:cNvSpPr/>
      </xdr:nvSpPr>
      <xdr:spPr>
        <a:xfrm>
          <a:off x="14541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142875</xdr:rowOff>
    </xdr:from>
    <xdr:to>
      <xdr:col>81</xdr:col>
      <xdr:colOff>50800</xdr:colOff>
      <xdr:row>63</xdr:row>
      <xdr:rowOff>13335</xdr:rowOff>
    </xdr:to>
    <xdr:cxnSp macro="">
      <xdr:nvCxnSpPr>
        <xdr:cNvPr id="525" name="直線コネクタ 524"/>
        <xdr:cNvCxnSpPr/>
      </xdr:nvCxnSpPr>
      <xdr:spPr>
        <a:xfrm>
          <a:off x="14592300" y="10772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52070</xdr:rowOff>
    </xdr:from>
    <xdr:to>
      <xdr:col>72</xdr:col>
      <xdr:colOff>38100</xdr:colOff>
      <xdr:row>62</xdr:row>
      <xdr:rowOff>153670</xdr:rowOff>
    </xdr:to>
    <xdr:sp macro="" textlink="">
      <xdr:nvSpPr>
        <xdr:cNvPr id="526" name="楕円 525"/>
        <xdr:cNvSpPr/>
      </xdr:nvSpPr>
      <xdr:spPr>
        <a:xfrm>
          <a:off x="1365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102870</xdr:rowOff>
    </xdr:from>
    <xdr:to>
      <xdr:col>76</xdr:col>
      <xdr:colOff>114300</xdr:colOff>
      <xdr:row>62</xdr:row>
      <xdr:rowOff>142875</xdr:rowOff>
    </xdr:to>
    <xdr:cxnSp macro="">
      <xdr:nvCxnSpPr>
        <xdr:cNvPr id="527" name="直線コネクタ 526"/>
        <xdr:cNvCxnSpPr/>
      </xdr:nvCxnSpPr>
      <xdr:spPr>
        <a:xfrm>
          <a:off x="13703300" y="10732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28"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29"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30"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55262</xdr:rowOff>
    </xdr:from>
    <xdr:ext cx="405111" cy="259045"/>
    <xdr:sp macro="" textlink="">
      <xdr:nvSpPr>
        <xdr:cNvPr id="532" name="n_1mainValue【学校施設】&#10;有形固定資産減価償却率"/>
        <xdr:cNvSpPr txBox="1"/>
      </xdr:nvSpPr>
      <xdr:spPr>
        <a:xfrm>
          <a:off x="15266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13352</xdr:rowOff>
    </xdr:from>
    <xdr:ext cx="405111" cy="259045"/>
    <xdr:sp macro="" textlink="">
      <xdr:nvSpPr>
        <xdr:cNvPr id="533" name="n_2mainValue【学校施設】&#10;有形固定資産減価償却率"/>
        <xdr:cNvSpPr txBox="1"/>
      </xdr:nvSpPr>
      <xdr:spPr>
        <a:xfrm>
          <a:off x="14389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144797</xdr:rowOff>
    </xdr:from>
    <xdr:ext cx="405111" cy="259045"/>
    <xdr:sp macro="" textlink="">
      <xdr:nvSpPr>
        <xdr:cNvPr id="534" name="n_3mainValue【学校施設】&#10;有形固定資産減価償却率"/>
        <xdr:cNvSpPr txBox="1"/>
      </xdr:nvSpPr>
      <xdr:spPr>
        <a:xfrm>
          <a:off x="13500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45103</xdr:rowOff>
    </xdr:from>
    <xdr:to>
      <xdr:col>116</xdr:col>
      <xdr:colOff>114300</xdr:colOff>
      <xdr:row>63</xdr:row>
      <xdr:rowOff>146703</xdr:rowOff>
    </xdr:to>
    <xdr:sp macro="" textlink="">
      <xdr:nvSpPr>
        <xdr:cNvPr id="576" name="楕円 575"/>
        <xdr:cNvSpPr/>
      </xdr:nvSpPr>
      <xdr:spPr>
        <a:xfrm>
          <a:off x="22110700" y="108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77"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46518</xdr:rowOff>
    </xdr:from>
    <xdr:to>
      <xdr:col>112</xdr:col>
      <xdr:colOff>38100</xdr:colOff>
      <xdr:row>63</xdr:row>
      <xdr:rowOff>148118</xdr:rowOff>
    </xdr:to>
    <xdr:sp macro="" textlink="">
      <xdr:nvSpPr>
        <xdr:cNvPr id="578" name="楕円 577"/>
        <xdr:cNvSpPr/>
      </xdr:nvSpPr>
      <xdr:spPr>
        <a:xfrm>
          <a:off x="21272500" y="10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95903</xdr:rowOff>
    </xdr:from>
    <xdr:to>
      <xdr:col>116</xdr:col>
      <xdr:colOff>63500</xdr:colOff>
      <xdr:row>63</xdr:row>
      <xdr:rowOff>97318</xdr:rowOff>
    </xdr:to>
    <xdr:cxnSp macro="">
      <xdr:nvCxnSpPr>
        <xdr:cNvPr id="579" name="直線コネクタ 578"/>
        <xdr:cNvCxnSpPr/>
      </xdr:nvCxnSpPr>
      <xdr:spPr>
        <a:xfrm flipV="1">
          <a:off x="21323300" y="10897253"/>
          <a:ext cx="8382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47607</xdr:rowOff>
    </xdr:from>
    <xdr:to>
      <xdr:col>107</xdr:col>
      <xdr:colOff>101600</xdr:colOff>
      <xdr:row>63</xdr:row>
      <xdr:rowOff>149207</xdr:rowOff>
    </xdr:to>
    <xdr:sp macro="" textlink="">
      <xdr:nvSpPr>
        <xdr:cNvPr id="580" name="楕円 579"/>
        <xdr:cNvSpPr/>
      </xdr:nvSpPr>
      <xdr:spPr>
        <a:xfrm>
          <a:off x="20383500" y="108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97318</xdr:rowOff>
    </xdr:from>
    <xdr:to>
      <xdr:col>111</xdr:col>
      <xdr:colOff>177800</xdr:colOff>
      <xdr:row>63</xdr:row>
      <xdr:rowOff>98407</xdr:rowOff>
    </xdr:to>
    <xdr:cxnSp macro="">
      <xdr:nvCxnSpPr>
        <xdr:cNvPr id="581" name="直線コネクタ 580"/>
        <xdr:cNvCxnSpPr/>
      </xdr:nvCxnSpPr>
      <xdr:spPr>
        <a:xfrm flipV="1">
          <a:off x="20434300" y="1089866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48587</xdr:rowOff>
    </xdr:from>
    <xdr:to>
      <xdr:col>102</xdr:col>
      <xdr:colOff>165100</xdr:colOff>
      <xdr:row>63</xdr:row>
      <xdr:rowOff>150187</xdr:rowOff>
    </xdr:to>
    <xdr:sp macro="" textlink="">
      <xdr:nvSpPr>
        <xdr:cNvPr id="582" name="楕円 581"/>
        <xdr:cNvSpPr/>
      </xdr:nvSpPr>
      <xdr:spPr>
        <a:xfrm>
          <a:off x="19494500" y="108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98407</xdr:rowOff>
    </xdr:from>
    <xdr:to>
      <xdr:col>107</xdr:col>
      <xdr:colOff>50800</xdr:colOff>
      <xdr:row>63</xdr:row>
      <xdr:rowOff>99387</xdr:rowOff>
    </xdr:to>
    <xdr:cxnSp macro="">
      <xdr:nvCxnSpPr>
        <xdr:cNvPr id="583" name="直線コネクタ 582"/>
        <xdr:cNvCxnSpPr/>
      </xdr:nvCxnSpPr>
      <xdr:spPr>
        <a:xfrm flipV="1">
          <a:off x="19545300" y="1089975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164645</xdr:rowOff>
    </xdr:from>
    <xdr:ext cx="469744" cy="259045"/>
    <xdr:sp macro="" textlink="">
      <xdr:nvSpPr>
        <xdr:cNvPr id="588" name="n_1mainValue【学校施設】&#10;一人当たり面積"/>
        <xdr:cNvSpPr txBox="1"/>
      </xdr:nvSpPr>
      <xdr:spPr>
        <a:xfrm>
          <a:off x="21075727" y="106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165734</xdr:rowOff>
    </xdr:from>
    <xdr:ext cx="469744" cy="259045"/>
    <xdr:sp macro="" textlink="">
      <xdr:nvSpPr>
        <xdr:cNvPr id="589" name="n_2mainValue【学校施設】&#10;一人当たり面積"/>
        <xdr:cNvSpPr txBox="1"/>
      </xdr:nvSpPr>
      <xdr:spPr>
        <a:xfrm>
          <a:off x="20199427" y="106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166714</xdr:rowOff>
    </xdr:from>
    <xdr:ext cx="469744" cy="259045"/>
    <xdr:sp macro="" textlink="">
      <xdr:nvSpPr>
        <xdr:cNvPr id="590" name="n_3mainValue【学校施設】&#10;一人当たり面積"/>
        <xdr:cNvSpPr txBox="1"/>
      </xdr:nvSpPr>
      <xdr:spPr>
        <a:xfrm>
          <a:off x="19310427" y="1062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21"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6" name="フローチャート: 判断 62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632" name="楕円 631"/>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102888</xdr:rowOff>
    </xdr:from>
    <xdr:ext cx="405111" cy="259045"/>
    <xdr:sp macro="" textlink="">
      <xdr:nvSpPr>
        <xdr:cNvPr id="633" name="【児童館】&#10;有形固定資産減価償却率該当値テキスト"/>
        <xdr:cNvSpPr txBox="1"/>
      </xdr:nvSpPr>
      <xdr:spPr>
        <a:xfrm>
          <a:off x="16357600"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88537</xdr:rowOff>
    </xdr:from>
    <xdr:to>
      <xdr:col>81</xdr:col>
      <xdr:colOff>101600</xdr:colOff>
      <xdr:row>86</xdr:row>
      <xdr:rowOff>18687</xdr:rowOff>
    </xdr:to>
    <xdr:sp macro="" textlink="">
      <xdr:nvSpPr>
        <xdr:cNvPr id="634" name="楕円 633"/>
        <xdr:cNvSpPr/>
      </xdr:nvSpPr>
      <xdr:spPr>
        <a:xfrm>
          <a:off x="15430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139337</xdr:rowOff>
    </xdr:from>
    <xdr:to>
      <xdr:col>85</xdr:col>
      <xdr:colOff>127000</xdr:colOff>
      <xdr:row>86</xdr:row>
      <xdr:rowOff>3811</xdr:rowOff>
    </xdr:to>
    <xdr:cxnSp macro="">
      <xdr:nvCxnSpPr>
        <xdr:cNvPr id="635" name="直線コネクタ 634"/>
        <xdr:cNvCxnSpPr/>
      </xdr:nvCxnSpPr>
      <xdr:spPr>
        <a:xfrm>
          <a:off x="15481300" y="147125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36" name="楕円 635"/>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105048</xdr:rowOff>
    </xdr:from>
    <xdr:to>
      <xdr:col>81</xdr:col>
      <xdr:colOff>50800</xdr:colOff>
      <xdr:row>85</xdr:row>
      <xdr:rowOff>139337</xdr:rowOff>
    </xdr:to>
    <xdr:cxnSp macro="">
      <xdr:nvCxnSpPr>
        <xdr:cNvPr id="637" name="直線コネクタ 636"/>
        <xdr:cNvCxnSpPr/>
      </xdr:nvCxnSpPr>
      <xdr:spPr>
        <a:xfrm>
          <a:off x="14592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16692</xdr:rowOff>
    </xdr:from>
    <xdr:to>
      <xdr:col>72</xdr:col>
      <xdr:colOff>38100</xdr:colOff>
      <xdr:row>85</xdr:row>
      <xdr:rowOff>118292</xdr:rowOff>
    </xdr:to>
    <xdr:sp macro="" textlink="">
      <xdr:nvSpPr>
        <xdr:cNvPr id="638" name="楕円 637"/>
        <xdr:cNvSpPr/>
      </xdr:nvSpPr>
      <xdr:spPr>
        <a:xfrm>
          <a:off x="13652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67492</xdr:rowOff>
    </xdr:from>
    <xdr:to>
      <xdr:col>76</xdr:col>
      <xdr:colOff>114300</xdr:colOff>
      <xdr:row>85</xdr:row>
      <xdr:rowOff>105048</xdr:rowOff>
    </xdr:to>
    <xdr:cxnSp macro="">
      <xdr:nvCxnSpPr>
        <xdr:cNvPr id="639" name="直線コネクタ 638"/>
        <xdr:cNvCxnSpPr/>
      </xdr:nvCxnSpPr>
      <xdr:spPr>
        <a:xfrm>
          <a:off x="13703300" y="146407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0"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1"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42"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3"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9814</xdr:rowOff>
    </xdr:from>
    <xdr:ext cx="405111" cy="259045"/>
    <xdr:sp macro="" textlink="">
      <xdr:nvSpPr>
        <xdr:cNvPr id="644" name="n_1mainValue【児童館】&#10;有形固定資産減価償却率"/>
        <xdr:cNvSpPr txBox="1"/>
      </xdr:nvSpPr>
      <xdr:spPr>
        <a:xfrm>
          <a:off x="152660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645" name="n_2mainValue【児童館】&#10;有形固定資産減価償却率"/>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109419</xdr:rowOff>
    </xdr:from>
    <xdr:ext cx="405111" cy="259045"/>
    <xdr:sp macro="" textlink="">
      <xdr:nvSpPr>
        <xdr:cNvPr id="646" name="n_3mainValue【児童館】&#10;有形固定資産減価償却率"/>
        <xdr:cNvSpPr txBox="1"/>
      </xdr:nvSpPr>
      <xdr:spPr>
        <a:xfrm>
          <a:off x="13500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73"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8" name="フローチャート: 判断 677"/>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84" name="楕円 683"/>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85"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86" name="楕円 685"/>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687" name="直線コネクタ 686"/>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688" name="楕円 687"/>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689" name="直線コネクタ 688"/>
        <xdr:cNvCxnSpPr/>
      </xdr:nvCxnSpPr>
      <xdr:spPr>
        <a:xfrm>
          <a:off x="20434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90" name="楕円 689"/>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129539</xdr:rowOff>
    </xdr:to>
    <xdr:cxnSp macro="">
      <xdr:nvCxnSpPr>
        <xdr:cNvPr id="691" name="直線コネクタ 690"/>
        <xdr:cNvCxnSpPr/>
      </xdr:nvCxnSpPr>
      <xdr:spPr>
        <a:xfrm flipV="1">
          <a:off x="19545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92"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93"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94"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96"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7" name="n_2main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8" name="n_3main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29"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4" name="フローチャート: 判断 733"/>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5806</xdr:rowOff>
    </xdr:from>
    <xdr:to>
      <xdr:col>85</xdr:col>
      <xdr:colOff>177800</xdr:colOff>
      <xdr:row>105</xdr:row>
      <xdr:rowOff>107406</xdr:rowOff>
    </xdr:to>
    <xdr:sp macro="" textlink="">
      <xdr:nvSpPr>
        <xdr:cNvPr id="740" name="楕円 739"/>
        <xdr:cNvSpPr/>
      </xdr:nvSpPr>
      <xdr:spPr>
        <a:xfrm>
          <a:off x="16268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155683</xdr:rowOff>
    </xdr:from>
    <xdr:ext cx="405111" cy="259045"/>
    <xdr:sp macro="" textlink="">
      <xdr:nvSpPr>
        <xdr:cNvPr id="741" name="【公民館】&#10;有形固定資産減価償却率該当値テキスト"/>
        <xdr:cNvSpPr txBox="1"/>
      </xdr:nvSpPr>
      <xdr:spPr>
        <a:xfrm>
          <a:off x="16357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742" name="楕円 741"/>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56606</xdr:rowOff>
    </xdr:to>
    <xdr:cxnSp macro="">
      <xdr:nvCxnSpPr>
        <xdr:cNvPr id="743" name="直線コネクタ 742"/>
        <xdr:cNvCxnSpPr/>
      </xdr:nvCxnSpPr>
      <xdr:spPr>
        <a:xfrm>
          <a:off x="15481300" y="1801803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44" name="楕円 743"/>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15784</xdr:rowOff>
    </xdr:to>
    <xdr:cxnSp macro="">
      <xdr:nvCxnSpPr>
        <xdr:cNvPr id="745" name="直線コネクタ 744"/>
        <xdr:cNvCxnSpPr/>
      </xdr:nvCxnSpPr>
      <xdr:spPr>
        <a:xfrm>
          <a:off x="14592300" y="179755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746" name="楕円 745"/>
        <xdr:cNvSpPr/>
      </xdr:nvSpPr>
      <xdr:spPr>
        <a:xfrm>
          <a:off x="1365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144780</xdr:rowOff>
    </xdr:to>
    <xdr:cxnSp macro="">
      <xdr:nvCxnSpPr>
        <xdr:cNvPr id="747" name="直線コネクタ 746"/>
        <xdr:cNvCxnSpPr/>
      </xdr:nvCxnSpPr>
      <xdr:spPr>
        <a:xfrm>
          <a:off x="13703300" y="1794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4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83111</xdr:rowOff>
    </xdr:from>
    <xdr:ext cx="405111" cy="259045"/>
    <xdr:sp macro="" textlink="">
      <xdr:nvSpPr>
        <xdr:cNvPr id="752" name="n_1mainValue【公民館】&#10;有形固定資産減価償却率"/>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753" name="n_2mainValue【公民館】&#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11265</xdr:rowOff>
    </xdr:from>
    <xdr:ext cx="405111" cy="259045"/>
    <xdr:sp macro="" textlink="">
      <xdr:nvSpPr>
        <xdr:cNvPr id="754" name="n_3mainValue【公民館】&#10;有形固定資産減価償却率"/>
        <xdr:cNvSpPr txBox="1"/>
      </xdr:nvSpPr>
      <xdr:spPr>
        <a:xfrm>
          <a:off x="13500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81"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6" name="フローチャート: 判断 785"/>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148844</xdr:rowOff>
    </xdr:from>
    <xdr:to>
      <xdr:col>116</xdr:col>
      <xdr:colOff>114300</xdr:colOff>
      <xdr:row>106</xdr:row>
      <xdr:rowOff>78994</xdr:rowOff>
    </xdr:to>
    <xdr:sp macro="" textlink="">
      <xdr:nvSpPr>
        <xdr:cNvPr id="792" name="楕円 791"/>
        <xdr:cNvSpPr/>
      </xdr:nvSpPr>
      <xdr:spPr>
        <a:xfrm>
          <a:off x="22110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271</xdr:rowOff>
    </xdr:from>
    <xdr:ext cx="469744" cy="259045"/>
    <xdr:sp macro="" textlink="">
      <xdr:nvSpPr>
        <xdr:cNvPr id="793" name="【公民館】&#10;一人当たり面積該当値テキスト"/>
        <xdr:cNvSpPr txBox="1"/>
      </xdr:nvSpPr>
      <xdr:spPr>
        <a:xfrm>
          <a:off x="22199600" y="180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94" name="楕円 793"/>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30480</xdr:rowOff>
    </xdr:to>
    <xdr:cxnSp macro="">
      <xdr:nvCxnSpPr>
        <xdr:cNvPr id="795" name="直線コネクタ 794"/>
        <xdr:cNvCxnSpPr/>
      </xdr:nvCxnSpPr>
      <xdr:spPr>
        <a:xfrm flipV="1">
          <a:off x="21323300" y="18201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796" name="楕円 795"/>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32765</xdr:rowOff>
    </xdr:to>
    <xdr:cxnSp macro="">
      <xdr:nvCxnSpPr>
        <xdr:cNvPr id="797" name="直線コネクタ 796"/>
        <xdr:cNvCxnSpPr/>
      </xdr:nvCxnSpPr>
      <xdr:spPr>
        <a:xfrm flipV="1">
          <a:off x="20434300" y="1820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798" name="楕円 797"/>
        <xdr:cNvSpPr/>
      </xdr:nvSpPr>
      <xdr:spPr>
        <a:xfrm>
          <a:off x="19494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35052</xdr:rowOff>
    </xdr:to>
    <xdr:cxnSp macro="">
      <xdr:nvCxnSpPr>
        <xdr:cNvPr id="799" name="直線コネクタ 798"/>
        <xdr:cNvCxnSpPr/>
      </xdr:nvCxnSpPr>
      <xdr:spPr>
        <a:xfrm flipV="1">
          <a:off x="19545300" y="1820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00"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01"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02"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03"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804" name="n_1mainValue【公民館】&#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100092</xdr:rowOff>
    </xdr:from>
    <xdr:ext cx="469744" cy="259045"/>
    <xdr:sp macro="" textlink="">
      <xdr:nvSpPr>
        <xdr:cNvPr id="805" name="n_2mainValue【公民館】&#10;一人当たり面積"/>
        <xdr:cNvSpPr txBox="1"/>
      </xdr:nvSpPr>
      <xdr:spPr>
        <a:xfrm>
          <a:off x="201994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806" name="n_3mainValue【公民館】&#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道路、児童館で高い比率となっている。道路は大規模な新設は見送り、維持修繕を中心に行っている。児童館については、老朽化が進んでおり建て替えや移転を視野に入れつつ計画的な老朽化対策が必要となっている。保育所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年の間に全園の建て替えを行ったため、全国・類似団体平均を大きく下回っている。市民一人当たり面積で見ると、保育所、児童館、公民館で全国・類似団体平均を上回っている。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4" name="楕円 73"/>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138084</xdr:rowOff>
    </xdr:from>
    <xdr:ext cx="405111" cy="259045"/>
    <xdr:sp macro="" textlink="">
      <xdr:nvSpPr>
        <xdr:cNvPr id="75" name="【図書館】&#10;有形固定資産減価償却率該当値テキスト"/>
        <xdr:cNvSpPr txBox="1"/>
      </xdr:nvSpPr>
      <xdr:spPr>
        <a:xfrm>
          <a:off x="46736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74385</xdr:rowOff>
    </xdr:from>
    <xdr:to>
      <xdr:col>20</xdr:col>
      <xdr:colOff>38100</xdr:colOff>
      <xdr:row>40</xdr:row>
      <xdr:rowOff>4535</xdr:rowOff>
    </xdr:to>
    <xdr:sp macro="" textlink="">
      <xdr:nvSpPr>
        <xdr:cNvPr id="76" name="楕円 75"/>
        <xdr:cNvSpPr/>
      </xdr:nvSpPr>
      <xdr:spPr>
        <a:xfrm>
          <a:off x="3746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125185</xdr:rowOff>
    </xdr:from>
    <xdr:to>
      <xdr:col>24</xdr:col>
      <xdr:colOff>63500</xdr:colOff>
      <xdr:row>39</xdr:row>
      <xdr:rowOff>166007</xdr:rowOff>
    </xdr:to>
    <xdr:cxnSp macro="">
      <xdr:nvCxnSpPr>
        <xdr:cNvPr id="77" name="直線コネクタ 76"/>
        <xdr:cNvCxnSpPr/>
      </xdr:nvCxnSpPr>
      <xdr:spPr>
        <a:xfrm>
          <a:off x="3797300" y="681173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35197</xdr:rowOff>
    </xdr:from>
    <xdr:to>
      <xdr:col>15</xdr:col>
      <xdr:colOff>101600</xdr:colOff>
      <xdr:row>39</xdr:row>
      <xdr:rowOff>136797</xdr:rowOff>
    </xdr:to>
    <xdr:sp macro="" textlink="">
      <xdr:nvSpPr>
        <xdr:cNvPr id="78" name="楕円 77"/>
        <xdr:cNvSpPr/>
      </xdr:nvSpPr>
      <xdr:spPr>
        <a:xfrm>
          <a:off x="2857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85997</xdr:rowOff>
    </xdr:from>
    <xdr:to>
      <xdr:col>19</xdr:col>
      <xdr:colOff>177800</xdr:colOff>
      <xdr:row>39</xdr:row>
      <xdr:rowOff>125185</xdr:rowOff>
    </xdr:to>
    <xdr:cxnSp macro="">
      <xdr:nvCxnSpPr>
        <xdr:cNvPr id="79" name="直線コネクタ 78"/>
        <xdr:cNvCxnSpPr/>
      </xdr:nvCxnSpPr>
      <xdr:spPr>
        <a:xfrm>
          <a:off x="2908300" y="67725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0" name="楕円 79"/>
        <xdr:cNvSpPr/>
      </xdr:nvSpPr>
      <xdr:spPr>
        <a:xfrm>
          <a:off x="1968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46809</xdr:rowOff>
    </xdr:from>
    <xdr:to>
      <xdr:col>15</xdr:col>
      <xdr:colOff>50800</xdr:colOff>
      <xdr:row>39</xdr:row>
      <xdr:rowOff>85997</xdr:rowOff>
    </xdr:to>
    <xdr:cxnSp macro="">
      <xdr:nvCxnSpPr>
        <xdr:cNvPr id="81" name="直線コネクタ 80"/>
        <xdr:cNvCxnSpPr/>
      </xdr:nvCxnSpPr>
      <xdr:spPr>
        <a:xfrm>
          <a:off x="2019300" y="673335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167112</xdr:rowOff>
    </xdr:from>
    <xdr:ext cx="405111" cy="259045"/>
    <xdr:sp macro="" textlink="">
      <xdr:nvSpPr>
        <xdr:cNvPr id="86" name="n_1mainValue【図書館】&#10;有形固定資産減価償却率"/>
        <xdr:cNvSpPr txBox="1"/>
      </xdr:nvSpPr>
      <xdr:spPr>
        <a:xfrm>
          <a:off x="3582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127924</xdr:rowOff>
    </xdr:from>
    <xdr:ext cx="405111" cy="259045"/>
    <xdr:sp macro="" textlink="">
      <xdr:nvSpPr>
        <xdr:cNvPr id="87" name="n_2mainValue【図書館】&#10;有形固定資産減価償却率"/>
        <xdr:cNvSpPr txBox="1"/>
      </xdr:nvSpPr>
      <xdr:spPr>
        <a:xfrm>
          <a:off x="2705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88" name="n_3mainValue【図書館】&#10;有形固定資産減価償却率"/>
        <xdr:cNvSpPr txBox="1"/>
      </xdr:nvSpPr>
      <xdr:spPr>
        <a:xfrm>
          <a:off x="1816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9"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30" name="楕円 129"/>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152400</xdr:rowOff>
    </xdr:to>
    <xdr:cxnSp macro="">
      <xdr:nvCxnSpPr>
        <xdr:cNvPr id="131" name="直線コネクタ 130"/>
        <xdr:cNvCxnSpPr/>
      </xdr:nvCxnSpPr>
      <xdr:spPr>
        <a:xfrm flipV="1">
          <a:off x="9639300" y="6819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2" name="楕円 131"/>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33" name="直線コネクタ 132"/>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4" name="楕円 133"/>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152400</xdr:rowOff>
    </xdr:to>
    <xdr:cxnSp macro="">
      <xdr:nvCxnSpPr>
        <xdr:cNvPr id="135" name="直線コネクタ 134"/>
        <xdr:cNvCxnSpPr/>
      </xdr:nvCxnSpPr>
      <xdr:spPr>
        <a:xfrm>
          <a:off x="7861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40"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41"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22877</xdr:rowOff>
    </xdr:from>
    <xdr:ext cx="469744" cy="259045"/>
    <xdr:sp macro="" textlink="">
      <xdr:nvSpPr>
        <xdr:cNvPr id="142" name="n_3mainValue【図書館】&#10;一人当たり面積"/>
        <xdr:cNvSpPr txBox="1"/>
      </xdr:nvSpPr>
      <xdr:spPr>
        <a:xfrm>
          <a:off x="7626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3" name="楕円 182"/>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4" name="【体育館・プー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5" name="楕円 184"/>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81915</xdr:rowOff>
    </xdr:to>
    <xdr:cxnSp macro="">
      <xdr:nvCxnSpPr>
        <xdr:cNvPr id="186" name="直線コネクタ 185"/>
        <xdr:cNvCxnSpPr/>
      </xdr:nvCxnSpPr>
      <xdr:spPr>
        <a:xfrm>
          <a:off x="3797300" y="106756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111125</xdr:rowOff>
    </xdr:from>
    <xdr:to>
      <xdr:col>15</xdr:col>
      <xdr:colOff>101600</xdr:colOff>
      <xdr:row>63</xdr:row>
      <xdr:rowOff>41275</xdr:rowOff>
    </xdr:to>
    <xdr:sp macro="" textlink="">
      <xdr:nvSpPr>
        <xdr:cNvPr id="187" name="楕円 186"/>
        <xdr:cNvSpPr/>
      </xdr:nvSpPr>
      <xdr:spPr>
        <a:xfrm>
          <a:off x="2857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161925</xdr:rowOff>
    </xdr:to>
    <xdr:cxnSp macro="">
      <xdr:nvCxnSpPr>
        <xdr:cNvPr id="188" name="直線コネクタ 187"/>
        <xdr:cNvCxnSpPr/>
      </xdr:nvCxnSpPr>
      <xdr:spPr>
        <a:xfrm flipV="1">
          <a:off x="2908300" y="1067562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89" name="楕円 188"/>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161925</xdr:rowOff>
    </xdr:to>
    <xdr:cxnSp macro="">
      <xdr:nvCxnSpPr>
        <xdr:cNvPr id="190" name="直線コネクタ 189"/>
        <xdr:cNvCxnSpPr/>
      </xdr:nvCxnSpPr>
      <xdr:spPr>
        <a:xfrm>
          <a:off x="2019300" y="10755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95"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32402</xdr:rowOff>
    </xdr:from>
    <xdr:ext cx="405111" cy="259045"/>
    <xdr:sp macro="" textlink="">
      <xdr:nvSpPr>
        <xdr:cNvPr id="196" name="n_2mainValue【体育館・プール】&#10;有形固定資産減価償却率"/>
        <xdr:cNvSpPr txBox="1"/>
      </xdr:nvSpPr>
      <xdr:spPr>
        <a:xfrm>
          <a:off x="2705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197" name="n_3mainValue【体育館・プー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38100</xdr:rowOff>
    </xdr:from>
    <xdr:to>
      <xdr:col>55</xdr:col>
      <xdr:colOff>50800</xdr:colOff>
      <xdr:row>63</xdr:row>
      <xdr:rowOff>139700</xdr:rowOff>
    </xdr:to>
    <xdr:sp macro="" textlink="">
      <xdr:nvSpPr>
        <xdr:cNvPr id="237" name="楕円 236"/>
        <xdr:cNvSpPr/>
      </xdr:nvSpPr>
      <xdr:spPr>
        <a:xfrm>
          <a:off x="104267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124477</xdr:rowOff>
    </xdr:from>
    <xdr:ext cx="469744" cy="259045"/>
    <xdr:sp macro="" textlink="">
      <xdr:nvSpPr>
        <xdr:cNvPr id="238" name="【体育館・プール】&#10;一人当たり面積該当値テキスト"/>
        <xdr:cNvSpPr txBox="1"/>
      </xdr:nvSpPr>
      <xdr:spPr>
        <a:xfrm>
          <a:off x="10515600"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38100</xdr:rowOff>
    </xdr:from>
    <xdr:to>
      <xdr:col>50</xdr:col>
      <xdr:colOff>165100</xdr:colOff>
      <xdr:row>63</xdr:row>
      <xdr:rowOff>139700</xdr:rowOff>
    </xdr:to>
    <xdr:sp macro="" textlink="">
      <xdr:nvSpPr>
        <xdr:cNvPr id="239" name="楕円 238"/>
        <xdr:cNvSpPr/>
      </xdr:nvSpPr>
      <xdr:spPr>
        <a:xfrm>
          <a:off x="9588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88900</xdr:rowOff>
    </xdr:from>
    <xdr:to>
      <xdr:col>55</xdr:col>
      <xdr:colOff>0</xdr:colOff>
      <xdr:row>63</xdr:row>
      <xdr:rowOff>88900</xdr:rowOff>
    </xdr:to>
    <xdr:cxnSp macro="">
      <xdr:nvCxnSpPr>
        <xdr:cNvPr id="240" name="直線コネクタ 239"/>
        <xdr:cNvCxnSpPr/>
      </xdr:nvCxnSpPr>
      <xdr:spPr>
        <a:xfrm>
          <a:off x="9639300" y="10890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39370</xdr:rowOff>
    </xdr:from>
    <xdr:to>
      <xdr:col>46</xdr:col>
      <xdr:colOff>38100</xdr:colOff>
      <xdr:row>63</xdr:row>
      <xdr:rowOff>140970</xdr:rowOff>
    </xdr:to>
    <xdr:sp macro="" textlink="">
      <xdr:nvSpPr>
        <xdr:cNvPr id="241" name="楕円 240"/>
        <xdr:cNvSpPr/>
      </xdr:nvSpPr>
      <xdr:spPr>
        <a:xfrm>
          <a:off x="8699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88900</xdr:rowOff>
    </xdr:from>
    <xdr:to>
      <xdr:col>50</xdr:col>
      <xdr:colOff>114300</xdr:colOff>
      <xdr:row>63</xdr:row>
      <xdr:rowOff>90170</xdr:rowOff>
    </xdr:to>
    <xdr:cxnSp macro="">
      <xdr:nvCxnSpPr>
        <xdr:cNvPr id="242" name="直線コネクタ 241"/>
        <xdr:cNvCxnSpPr/>
      </xdr:nvCxnSpPr>
      <xdr:spPr>
        <a:xfrm flipV="1">
          <a:off x="8750300" y="10890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43" name="楕円 242"/>
        <xdr:cNvSpPr/>
      </xdr:nvSpPr>
      <xdr:spPr>
        <a:xfrm>
          <a:off x="781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90170</xdr:rowOff>
    </xdr:from>
    <xdr:to>
      <xdr:col>45</xdr:col>
      <xdr:colOff>177800</xdr:colOff>
      <xdr:row>63</xdr:row>
      <xdr:rowOff>91440</xdr:rowOff>
    </xdr:to>
    <xdr:cxnSp macro="">
      <xdr:nvCxnSpPr>
        <xdr:cNvPr id="244" name="直線コネクタ 243"/>
        <xdr:cNvCxnSpPr/>
      </xdr:nvCxnSpPr>
      <xdr:spPr>
        <a:xfrm flipV="1">
          <a:off x="7861300" y="108915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130827</xdr:rowOff>
    </xdr:from>
    <xdr:ext cx="469744" cy="259045"/>
    <xdr:sp macro="" textlink="">
      <xdr:nvSpPr>
        <xdr:cNvPr id="249" name="n_1mainValue【体育館・プール】&#10;一人当たり面積"/>
        <xdr:cNvSpPr txBox="1"/>
      </xdr:nvSpPr>
      <xdr:spPr>
        <a:xfrm>
          <a:off x="9391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132097</xdr:rowOff>
    </xdr:from>
    <xdr:ext cx="469744" cy="259045"/>
    <xdr:sp macro="" textlink="">
      <xdr:nvSpPr>
        <xdr:cNvPr id="250" name="n_2mainValue【体育館・プール】&#10;一人当たり面積"/>
        <xdr:cNvSpPr txBox="1"/>
      </xdr:nvSpPr>
      <xdr:spPr>
        <a:xfrm>
          <a:off x="8515427" y="1093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133367</xdr:rowOff>
    </xdr:from>
    <xdr:ext cx="469744" cy="259045"/>
    <xdr:sp macro="" textlink="">
      <xdr:nvSpPr>
        <xdr:cNvPr id="251" name="n_3mainValue【体育館・プール】&#10;一人当たり面積"/>
        <xdr:cNvSpPr txBox="1"/>
      </xdr:nvSpPr>
      <xdr:spPr>
        <a:xfrm>
          <a:off x="7626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142421</xdr:rowOff>
    </xdr:from>
    <xdr:to>
      <xdr:col>24</xdr:col>
      <xdr:colOff>114300</xdr:colOff>
      <xdr:row>83</xdr:row>
      <xdr:rowOff>72571</xdr:rowOff>
    </xdr:to>
    <xdr:sp macro="" textlink="">
      <xdr:nvSpPr>
        <xdr:cNvPr id="293" name="楕円 292"/>
        <xdr:cNvSpPr/>
      </xdr:nvSpPr>
      <xdr:spPr>
        <a:xfrm>
          <a:off x="4584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120848</xdr:rowOff>
    </xdr:from>
    <xdr:ext cx="405111" cy="259045"/>
    <xdr:sp macro="" textlink="">
      <xdr:nvSpPr>
        <xdr:cNvPr id="294" name="【福祉施設】&#10;有形固定資産減価償却率該当値テキスト"/>
        <xdr:cNvSpPr txBox="1"/>
      </xdr:nvSpPr>
      <xdr:spPr>
        <a:xfrm>
          <a:off x="4673600"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95" name="楕円 294"/>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21771</xdr:rowOff>
    </xdr:to>
    <xdr:cxnSp macro="">
      <xdr:nvCxnSpPr>
        <xdr:cNvPr id="296" name="直線コネクタ 295"/>
        <xdr:cNvCxnSpPr/>
      </xdr:nvCxnSpPr>
      <xdr:spPr>
        <a:xfrm>
          <a:off x="3797300" y="142178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73842</xdr:rowOff>
    </xdr:from>
    <xdr:to>
      <xdr:col>15</xdr:col>
      <xdr:colOff>101600</xdr:colOff>
      <xdr:row>83</xdr:row>
      <xdr:rowOff>3992</xdr:rowOff>
    </xdr:to>
    <xdr:sp macro="" textlink="">
      <xdr:nvSpPr>
        <xdr:cNvPr id="297" name="楕円 296"/>
        <xdr:cNvSpPr/>
      </xdr:nvSpPr>
      <xdr:spPr>
        <a:xfrm>
          <a:off x="2857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124642</xdr:rowOff>
    </xdr:from>
    <xdr:to>
      <xdr:col>19</xdr:col>
      <xdr:colOff>177800</xdr:colOff>
      <xdr:row>82</xdr:row>
      <xdr:rowOff>158931</xdr:rowOff>
    </xdr:to>
    <xdr:cxnSp macro="">
      <xdr:nvCxnSpPr>
        <xdr:cNvPr id="298" name="直線コネクタ 297"/>
        <xdr:cNvCxnSpPr/>
      </xdr:nvCxnSpPr>
      <xdr:spPr>
        <a:xfrm>
          <a:off x="2908300" y="141835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299" name="楕円 298"/>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124642</xdr:rowOff>
    </xdr:to>
    <xdr:cxnSp macro="">
      <xdr:nvCxnSpPr>
        <xdr:cNvPr id="300" name="直線コネクタ 299"/>
        <xdr:cNvCxnSpPr/>
      </xdr:nvCxnSpPr>
      <xdr:spPr>
        <a:xfrm>
          <a:off x="2019300" y="1414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29408</xdr:rowOff>
    </xdr:from>
    <xdr:ext cx="405111" cy="259045"/>
    <xdr:sp macro="" textlink="">
      <xdr:nvSpPr>
        <xdr:cNvPr id="305" name="n_1main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06" name="n_2mainValue【福祉施設】&#10;有形固定資産減価償却率"/>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132278</xdr:rowOff>
    </xdr:from>
    <xdr:ext cx="405111" cy="259045"/>
    <xdr:sp macro="" textlink="">
      <xdr:nvSpPr>
        <xdr:cNvPr id="307" name="n_3mainValue【福祉施設】&#10;有形固定資産減価償却率"/>
        <xdr:cNvSpPr txBox="1"/>
      </xdr:nvSpPr>
      <xdr:spPr>
        <a:xfrm>
          <a:off x="1816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47" name="楕円 346"/>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48" name="【福祉施設】&#10;一人当たり面積該当値テキスト"/>
        <xdr:cNvSpPr txBox="1"/>
      </xdr:nvSpPr>
      <xdr:spPr>
        <a:xfrm>
          <a:off x="10515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49" name="楕円 34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106680</xdr:rowOff>
    </xdr:to>
    <xdr:cxnSp macro="">
      <xdr:nvCxnSpPr>
        <xdr:cNvPr id="350" name="直線コネクタ 349"/>
        <xdr:cNvCxnSpPr/>
      </xdr:nvCxnSpPr>
      <xdr:spPr>
        <a:xfrm>
          <a:off x="9639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59689</xdr:rowOff>
    </xdr:from>
    <xdr:to>
      <xdr:col>46</xdr:col>
      <xdr:colOff>38100</xdr:colOff>
      <xdr:row>84</xdr:row>
      <xdr:rowOff>161289</xdr:rowOff>
    </xdr:to>
    <xdr:sp macro="" textlink="">
      <xdr:nvSpPr>
        <xdr:cNvPr id="351" name="楕円 350"/>
        <xdr:cNvSpPr/>
      </xdr:nvSpPr>
      <xdr:spPr>
        <a:xfrm>
          <a:off x="869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110489</xdr:rowOff>
    </xdr:to>
    <xdr:cxnSp macro="">
      <xdr:nvCxnSpPr>
        <xdr:cNvPr id="352" name="直線コネクタ 351"/>
        <xdr:cNvCxnSpPr/>
      </xdr:nvCxnSpPr>
      <xdr:spPr>
        <a:xfrm flipV="1">
          <a:off x="8750300" y="1450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59689</xdr:rowOff>
    </xdr:from>
    <xdr:to>
      <xdr:col>41</xdr:col>
      <xdr:colOff>101600</xdr:colOff>
      <xdr:row>84</xdr:row>
      <xdr:rowOff>161289</xdr:rowOff>
    </xdr:to>
    <xdr:sp macro="" textlink="">
      <xdr:nvSpPr>
        <xdr:cNvPr id="353" name="楕円 352"/>
        <xdr:cNvSpPr/>
      </xdr:nvSpPr>
      <xdr:spPr>
        <a:xfrm>
          <a:off x="781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110489</xdr:rowOff>
    </xdr:from>
    <xdr:to>
      <xdr:col>45</xdr:col>
      <xdr:colOff>177800</xdr:colOff>
      <xdr:row>84</xdr:row>
      <xdr:rowOff>110489</xdr:rowOff>
    </xdr:to>
    <xdr:cxnSp macro="">
      <xdr:nvCxnSpPr>
        <xdr:cNvPr id="354" name="直線コネクタ 353"/>
        <xdr:cNvCxnSpPr/>
      </xdr:nvCxnSpPr>
      <xdr:spPr>
        <a:xfrm>
          <a:off x="7861300" y="1451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59" name="n_1main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152416</xdr:rowOff>
    </xdr:from>
    <xdr:ext cx="469744" cy="259045"/>
    <xdr:sp macro="" textlink="">
      <xdr:nvSpPr>
        <xdr:cNvPr id="360" name="n_2mainValue【福祉施設】&#10;一人当たり面積"/>
        <xdr:cNvSpPr txBox="1"/>
      </xdr:nvSpPr>
      <xdr:spPr>
        <a:xfrm>
          <a:off x="8515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152416</xdr:rowOff>
    </xdr:from>
    <xdr:ext cx="469744" cy="259045"/>
    <xdr:sp macro="" textlink="">
      <xdr:nvSpPr>
        <xdr:cNvPr id="361" name="n_3mainValue【福祉施設】&#10;一人当たり面積"/>
        <xdr:cNvSpPr txBox="1"/>
      </xdr:nvSpPr>
      <xdr:spPr>
        <a:xfrm>
          <a:off x="7626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3" name="楕円 402"/>
        <xdr:cNvSpPr/>
      </xdr:nvSpPr>
      <xdr:spPr>
        <a:xfrm>
          <a:off x="4584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108329</xdr:rowOff>
    </xdr:from>
    <xdr:ext cx="405111" cy="259045"/>
    <xdr:sp macro="" textlink="">
      <xdr:nvSpPr>
        <xdr:cNvPr id="404" name="【市民会館】&#10;有形固定資産減価償却率該当値テキスト"/>
        <xdr:cNvSpPr txBox="1"/>
      </xdr:nvSpPr>
      <xdr:spPr>
        <a:xfrm>
          <a:off x="4673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97245</xdr:rowOff>
    </xdr:from>
    <xdr:to>
      <xdr:col>20</xdr:col>
      <xdr:colOff>38100</xdr:colOff>
      <xdr:row>105</xdr:row>
      <xdr:rowOff>27395</xdr:rowOff>
    </xdr:to>
    <xdr:sp macro="" textlink="">
      <xdr:nvSpPr>
        <xdr:cNvPr id="405" name="楕円 404"/>
        <xdr:cNvSpPr/>
      </xdr:nvSpPr>
      <xdr:spPr>
        <a:xfrm>
          <a:off x="3746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148045</xdr:rowOff>
    </xdr:from>
    <xdr:to>
      <xdr:col>24</xdr:col>
      <xdr:colOff>63500</xdr:colOff>
      <xdr:row>105</xdr:row>
      <xdr:rowOff>9252</xdr:rowOff>
    </xdr:to>
    <xdr:cxnSp macro="">
      <xdr:nvCxnSpPr>
        <xdr:cNvPr id="406" name="直線コネクタ 405"/>
        <xdr:cNvCxnSpPr/>
      </xdr:nvCxnSpPr>
      <xdr:spPr>
        <a:xfrm>
          <a:off x="3797300" y="179788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407" name="楕円 406"/>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104</xdr:row>
      <xdr:rowOff>148045</xdr:rowOff>
    </xdr:to>
    <xdr:cxnSp macro="">
      <xdr:nvCxnSpPr>
        <xdr:cNvPr id="408" name="直線コネクタ 407"/>
        <xdr:cNvCxnSpPr/>
      </xdr:nvCxnSpPr>
      <xdr:spPr>
        <a:xfrm>
          <a:off x="2908300" y="179461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409" name="楕円 408"/>
        <xdr:cNvSpPr/>
      </xdr:nvSpPr>
      <xdr:spPr>
        <a:xfrm>
          <a:off x="196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82731</xdr:rowOff>
    </xdr:from>
    <xdr:to>
      <xdr:col>15</xdr:col>
      <xdr:colOff>50800</xdr:colOff>
      <xdr:row>104</xdr:row>
      <xdr:rowOff>115388</xdr:rowOff>
    </xdr:to>
    <xdr:cxnSp macro="">
      <xdr:nvCxnSpPr>
        <xdr:cNvPr id="410" name="直線コネクタ 409"/>
        <xdr:cNvCxnSpPr/>
      </xdr:nvCxnSpPr>
      <xdr:spPr>
        <a:xfrm>
          <a:off x="2019300" y="1791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18522</xdr:rowOff>
    </xdr:from>
    <xdr:ext cx="405111" cy="259045"/>
    <xdr:sp macro="" textlink="">
      <xdr:nvSpPr>
        <xdr:cNvPr id="415" name="n_1mainValue【市民会館】&#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11265</xdr:rowOff>
    </xdr:from>
    <xdr:ext cx="405111" cy="259045"/>
    <xdr:sp macro="" textlink="">
      <xdr:nvSpPr>
        <xdr:cNvPr id="416" name="n_2mainValue【市民会館】&#10;有形固定資産減価償却率"/>
        <xdr:cNvSpPr txBox="1"/>
      </xdr:nvSpPr>
      <xdr:spPr>
        <a:xfrm>
          <a:off x="2705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417" name="n_3main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20828</xdr:rowOff>
    </xdr:from>
    <xdr:to>
      <xdr:col>55</xdr:col>
      <xdr:colOff>50800</xdr:colOff>
      <xdr:row>104</xdr:row>
      <xdr:rowOff>122428</xdr:rowOff>
    </xdr:to>
    <xdr:sp macro="" textlink="">
      <xdr:nvSpPr>
        <xdr:cNvPr id="455" name="楕円 454"/>
        <xdr:cNvSpPr/>
      </xdr:nvSpPr>
      <xdr:spPr>
        <a:xfrm>
          <a:off x="10426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43705</xdr:rowOff>
    </xdr:from>
    <xdr:ext cx="469744" cy="259045"/>
    <xdr:sp macro="" textlink="">
      <xdr:nvSpPr>
        <xdr:cNvPr id="456" name="【市民会館】&#10;一人当たり面積該当値テキスト"/>
        <xdr:cNvSpPr txBox="1"/>
      </xdr:nvSpPr>
      <xdr:spPr>
        <a:xfrm>
          <a:off x="10515600" y="177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457" name="楕円 456"/>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71628</xdr:rowOff>
    </xdr:from>
    <xdr:to>
      <xdr:col>55</xdr:col>
      <xdr:colOff>0</xdr:colOff>
      <xdr:row>104</xdr:row>
      <xdr:rowOff>76200</xdr:rowOff>
    </xdr:to>
    <xdr:cxnSp macro="">
      <xdr:nvCxnSpPr>
        <xdr:cNvPr id="458" name="直線コネクタ 457"/>
        <xdr:cNvCxnSpPr/>
      </xdr:nvCxnSpPr>
      <xdr:spPr>
        <a:xfrm flipV="1">
          <a:off x="9639300" y="17902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29972</xdr:rowOff>
    </xdr:from>
    <xdr:to>
      <xdr:col>46</xdr:col>
      <xdr:colOff>38100</xdr:colOff>
      <xdr:row>104</xdr:row>
      <xdr:rowOff>131572</xdr:rowOff>
    </xdr:to>
    <xdr:sp macro="" textlink="">
      <xdr:nvSpPr>
        <xdr:cNvPr id="459" name="楕円 458"/>
        <xdr:cNvSpPr/>
      </xdr:nvSpPr>
      <xdr:spPr>
        <a:xfrm>
          <a:off x="8699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80772</xdr:rowOff>
    </xdr:to>
    <xdr:cxnSp macro="">
      <xdr:nvCxnSpPr>
        <xdr:cNvPr id="460" name="直線コネクタ 459"/>
        <xdr:cNvCxnSpPr/>
      </xdr:nvCxnSpPr>
      <xdr:spPr>
        <a:xfrm flipV="1">
          <a:off x="8750300" y="1790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29972</xdr:rowOff>
    </xdr:from>
    <xdr:to>
      <xdr:col>41</xdr:col>
      <xdr:colOff>101600</xdr:colOff>
      <xdr:row>104</xdr:row>
      <xdr:rowOff>131572</xdr:rowOff>
    </xdr:to>
    <xdr:sp macro="" textlink="">
      <xdr:nvSpPr>
        <xdr:cNvPr id="461" name="楕円 460"/>
        <xdr:cNvSpPr/>
      </xdr:nvSpPr>
      <xdr:spPr>
        <a:xfrm>
          <a:off x="7810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80772</xdr:rowOff>
    </xdr:from>
    <xdr:to>
      <xdr:col>45</xdr:col>
      <xdr:colOff>177800</xdr:colOff>
      <xdr:row>104</xdr:row>
      <xdr:rowOff>80772</xdr:rowOff>
    </xdr:to>
    <xdr:cxnSp macro="">
      <xdr:nvCxnSpPr>
        <xdr:cNvPr id="462" name="直線コネクタ 461"/>
        <xdr:cNvCxnSpPr/>
      </xdr:nvCxnSpPr>
      <xdr:spPr>
        <a:xfrm>
          <a:off x="7861300" y="1791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467"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148099</xdr:rowOff>
    </xdr:from>
    <xdr:ext cx="469744" cy="259045"/>
    <xdr:sp macro="" textlink="">
      <xdr:nvSpPr>
        <xdr:cNvPr id="468" name="n_2mainValue【市民会館】&#10;一人当たり面積"/>
        <xdr:cNvSpPr txBox="1"/>
      </xdr:nvSpPr>
      <xdr:spPr>
        <a:xfrm>
          <a:off x="8515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148099</xdr:rowOff>
    </xdr:from>
    <xdr:ext cx="469744" cy="259045"/>
    <xdr:sp macro="" textlink="">
      <xdr:nvSpPr>
        <xdr:cNvPr id="469" name="n_3mainValue【市民会館】&#10;一人当たり面積"/>
        <xdr:cNvSpPr txBox="1"/>
      </xdr:nvSpPr>
      <xdr:spPr>
        <a:xfrm>
          <a:off x="7626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18869</xdr:rowOff>
    </xdr:from>
    <xdr:to>
      <xdr:col>85</xdr:col>
      <xdr:colOff>177800</xdr:colOff>
      <xdr:row>42</xdr:row>
      <xdr:rowOff>120469</xdr:rowOff>
    </xdr:to>
    <xdr:sp macro="" textlink="">
      <xdr:nvSpPr>
        <xdr:cNvPr id="511" name="楕円 510"/>
        <xdr:cNvSpPr/>
      </xdr:nvSpPr>
      <xdr:spPr>
        <a:xfrm>
          <a:off x="162687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105246</xdr:rowOff>
    </xdr:from>
    <xdr:ext cx="405111" cy="259045"/>
    <xdr:sp macro="" textlink="">
      <xdr:nvSpPr>
        <xdr:cNvPr id="512" name="【一般廃棄物処理施設】&#10;有形固定資産減価償却率該当値テキスト"/>
        <xdr:cNvSpPr txBox="1"/>
      </xdr:nvSpPr>
      <xdr:spPr>
        <a:xfrm>
          <a:off x="16357600" y="713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17235</xdr:rowOff>
    </xdr:from>
    <xdr:to>
      <xdr:col>81</xdr:col>
      <xdr:colOff>101600</xdr:colOff>
      <xdr:row>42</xdr:row>
      <xdr:rowOff>118835</xdr:rowOff>
    </xdr:to>
    <xdr:sp macro="" textlink="">
      <xdr:nvSpPr>
        <xdr:cNvPr id="513" name="楕円 512"/>
        <xdr:cNvSpPr/>
      </xdr:nvSpPr>
      <xdr:spPr>
        <a:xfrm>
          <a:off x="15430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68035</xdr:rowOff>
    </xdr:from>
    <xdr:to>
      <xdr:col>85</xdr:col>
      <xdr:colOff>127000</xdr:colOff>
      <xdr:row>42</xdr:row>
      <xdr:rowOff>69669</xdr:rowOff>
    </xdr:to>
    <xdr:cxnSp macro="">
      <xdr:nvCxnSpPr>
        <xdr:cNvPr id="514" name="直線コネクタ 513"/>
        <xdr:cNvCxnSpPr/>
      </xdr:nvCxnSpPr>
      <xdr:spPr>
        <a:xfrm>
          <a:off x="15481300" y="72689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12337</xdr:rowOff>
    </xdr:from>
    <xdr:to>
      <xdr:col>76</xdr:col>
      <xdr:colOff>165100</xdr:colOff>
      <xdr:row>42</xdr:row>
      <xdr:rowOff>113937</xdr:rowOff>
    </xdr:to>
    <xdr:sp macro="" textlink="">
      <xdr:nvSpPr>
        <xdr:cNvPr id="515" name="楕円 514"/>
        <xdr:cNvSpPr/>
      </xdr:nvSpPr>
      <xdr:spPr>
        <a:xfrm>
          <a:off x="14541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63137</xdr:rowOff>
    </xdr:from>
    <xdr:to>
      <xdr:col>81</xdr:col>
      <xdr:colOff>50800</xdr:colOff>
      <xdr:row>42</xdr:row>
      <xdr:rowOff>68035</xdr:rowOff>
    </xdr:to>
    <xdr:cxnSp macro="">
      <xdr:nvCxnSpPr>
        <xdr:cNvPr id="516" name="直線コネクタ 515"/>
        <xdr:cNvCxnSpPr/>
      </xdr:nvCxnSpPr>
      <xdr:spPr>
        <a:xfrm>
          <a:off x="14592300" y="72640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9072</xdr:rowOff>
    </xdr:from>
    <xdr:to>
      <xdr:col>72</xdr:col>
      <xdr:colOff>38100</xdr:colOff>
      <xdr:row>42</xdr:row>
      <xdr:rowOff>110672</xdr:rowOff>
    </xdr:to>
    <xdr:sp macro="" textlink="">
      <xdr:nvSpPr>
        <xdr:cNvPr id="517" name="楕円 516"/>
        <xdr:cNvSpPr/>
      </xdr:nvSpPr>
      <xdr:spPr>
        <a:xfrm>
          <a:off x="13652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59872</xdr:rowOff>
    </xdr:from>
    <xdr:to>
      <xdr:col>76</xdr:col>
      <xdr:colOff>114300</xdr:colOff>
      <xdr:row>42</xdr:row>
      <xdr:rowOff>63137</xdr:rowOff>
    </xdr:to>
    <xdr:cxnSp macro="">
      <xdr:nvCxnSpPr>
        <xdr:cNvPr id="518" name="直線コネクタ 517"/>
        <xdr:cNvCxnSpPr/>
      </xdr:nvCxnSpPr>
      <xdr:spPr>
        <a:xfrm>
          <a:off x="13703300" y="72607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9"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20"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21"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109962</xdr:rowOff>
    </xdr:from>
    <xdr:ext cx="405111" cy="259045"/>
    <xdr:sp macro="" textlink="">
      <xdr:nvSpPr>
        <xdr:cNvPr id="523" name="n_1mainValue【一般廃棄物処理施設】&#10;有形固定資産減価償却率"/>
        <xdr:cNvSpPr txBox="1"/>
      </xdr:nvSpPr>
      <xdr:spPr>
        <a:xfrm>
          <a:off x="152660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105064</xdr:rowOff>
    </xdr:from>
    <xdr:ext cx="405111" cy="259045"/>
    <xdr:sp macro="" textlink="">
      <xdr:nvSpPr>
        <xdr:cNvPr id="524" name="n_2mainValue【一般廃棄物処理施設】&#10;有形固定資産減価償却率"/>
        <xdr:cNvSpPr txBox="1"/>
      </xdr:nvSpPr>
      <xdr:spPr>
        <a:xfrm>
          <a:off x="14389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101799</xdr:rowOff>
    </xdr:from>
    <xdr:ext cx="405111" cy="259045"/>
    <xdr:sp macro="" textlink="">
      <xdr:nvSpPr>
        <xdr:cNvPr id="525" name="n_3mainValue【一般廃棄物処理施設】&#10;有形固定資産減価償却率"/>
        <xdr:cNvSpPr txBox="1"/>
      </xdr:nvSpPr>
      <xdr:spPr>
        <a:xfrm>
          <a:off x="13500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52"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96934</xdr:rowOff>
    </xdr:from>
    <xdr:to>
      <xdr:col>116</xdr:col>
      <xdr:colOff>114300</xdr:colOff>
      <xdr:row>41</xdr:row>
      <xdr:rowOff>27084</xdr:rowOff>
    </xdr:to>
    <xdr:sp macro="" textlink="">
      <xdr:nvSpPr>
        <xdr:cNvPr id="563" name="楕円 562"/>
        <xdr:cNvSpPr/>
      </xdr:nvSpPr>
      <xdr:spPr>
        <a:xfrm>
          <a:off x="22110700" y="69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75361</xdr:rowOff>
    </xdr:from>
    <xdr:ext cx="534377" cy="259045"/>
    <xdr:sp macro="" textlink="">
      <xdr:nvSpPr>
        <xdr:cNvPr id="564" name="【一般廃棄物処理施設】&#10;一人当たり有形固定資産（償却資産）額該当値テキスト"/>
        <xdr:cNvSpPr txBox="1"/>
      </xdr:nvSpPr>
      <xdr:spPr>
        <a:xfrm>
          <a:off x="22199600" y="69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98068</xdr:rowOff>
    </xdr:from>
    <xdr:to>
      <xdr:col>112</xdr:col>
      <xdr:colOff>38100</xdr:colOff>
      <xdr:row>41</xdr:row>
      <xdr:rowOff>28218</xdr:rowOff>
    </xdr:to>
    <xdr:sp macro="" textlink="">
      <xdr:nvSpPr>
        <xdr:cNvPr id="565" name="楕円 564"/>
        <xdr:cNvSpPr/>
      </xdr:nvSpPr>
      <xdr:spPr>
        <a:xfrm>
          <a:off x="21272500" y="69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147734</xdr:rowOff>
    </xdr:from>
    <xdr:to>
      <xdr:col>116</xdr:col>
      <xdr:colOff>63500</xdr:colOff>
      <xdr:row>40</xdr:row>
      <xdr:rowOff>148868</xdr:rowOff>
    </xdr:to>
    <xdr:cxnSp macro="">
      <xdr:nvCxnSpPr>
        <xdr:cNvPr id="566" name="直線コネクタ 565"/>
        <xdr:cNvCxnSpPr/>
      </xdr:nvCxnSpPr>
      <xdr:spPr>
        <a:xfrm flipV="1">
          <a:off x="21323300" y="7005734"/>
          <a:ext cx="8382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98931</xdr:rowOff>
    </xdr:from>
    <xdr:to>
      <xdr:col>107</xdr:col>
      <xdr:colOff>101600</xdr:colOff>
      <xdr:row>41</xdr:row>
      <xdr:rowOff>29081</xdr:rowOff>
    </xdr:to>
    <xdr:sp macro="" textlink="">
      <xdr:nvSpPr>
        <xdr:cNvPr id="567" name="楕円 566"/>
        <xdr:cNvSpPr/>
      </xdr:nvSpPr>
      <xdr:spPr>
        <a:xfrm>
          <a:off x="20383500" y="69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148868</xdr:rowOff>
    </xdr:from>
    <xdr:to>
      <xdr:col>111</xdr:col>
      <xdr:colOff>177800</xdr:colOff>
      <xdr:row>40</xdr:row>
      <xdr:rowOff>149731</xdr:rowOff>
    </xdr:to>
    <xdr:cxnSp macro="">
      <xdr:nvCxnSpPr>
        <xdr:cNvPr id="568" name="直線コネクタ 567"/>
        <xdr:cNvCxnSpPr/>
      </xdr:nvCxnSpPr>
      <xdr:spPr>
        <a:xfrm flipV="1">
          <a:off x="20434300" y="7006868"/>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99645</xdr:rowOff>
    </xdr:from>
    <xdr:to>
      <xdr:col>102</xdr:col>
      <xdr:colOff>165100</xdr:colOff>
      <xdr:row>41</xdr:row>
      <xdr:rowOff>29795</xdr:rowOff>
    </xdr:to>
    <xdr:sp macro="" textlink="">
      <xdr:nvSpPr>
        <xdr:cNvPr id="569" name="楕円 568"/>
        <xdr:cNvSpPr/>
      </xdr:nvSpPr>
      <xdr:spPr>
        <a:xfrm>
          <a:off x="19494500" y="69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149731</xdr:rowOff>
    </xdr:from>
    <xdr:to>
      <xdr:col>107</xdr:col>
      <xdr:colOff>50800</xdr:colOff>
      <xdr:row>40</xdr:row>
      <xdr:rowOff>150445</xdr:rowOff>
    </xdr:to>
    <xdr:cxnSp macro="">
      <xdr:nvCxnSpPr>
        <xdr:cNvPr id="570" name="直線コネクタ 569"/>
        <xdr:cNvCxnSpPr/>
      </xdr:nvCxnSpPr>
      <xdr:spPr>
        <a:xfrm flipV="1">
          <a:off x="19545300" y="7007731"/>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19345</xdr:rowOff>
    </xdr:from>
    <xdr:ext cx="534377" cy="259045"/>
    <xdr:sp macro="" textlink="">
      <xdr:nvSpPr>
        <xdr:cNvPr id="575" name="n_1mainValue【一般廃棄物処理施設】&#10;一人当たり有形固定資産（償却資産）額"/>
        <xdr:cNvSpPr txBox="1"/>
      </xdr:nvSpPr>
      <xdr:spPr>
        <a:xfrm>
          <a:off x="21043411" y="70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20208</xdr:rowOff>
    </xdr:from>
    <xdr:ext cx="534377" cy="259045"/>
    <xdr:sp macro="" textlink="">
      <xdr:nvSpPr>
        <xdr:cNvPr id="576" name="n_2mainValue【一般廃棄物処理施設】&#10;一人当たり有形固定資産（償却資産）額"/>
        <xdr:cNvSpPr txBox="1"/>
      </xdr:nvSpPr>
      <xdr:spPr>
        <a:xfrm>
          <a:off x="20167111" y="70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20922</xdr:rowOff>
    </xdr:from>
    <xdr:ext cx="534377" cy="259045"/>
    <xdr:sp macro="" textlink="">
      <xdr:nvSpPr>
        <xdr:cNvPr id="577" name="n_3mainValue【一般廃棄物処理施設】&#10;一人当たり有形固定資産（償却資産）額"/>
        <xdr:cNvSpPr txBox="1"/>
      </xdr:nvSpPr>
      <xdr:spPr>
        <a:xfrm>
          <a:off x="19278111" y="70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619" name="楕円 618"/>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123570</xdr:rowOff>
    </xdr:from>
    <xdr:ext cx="405111" cy="259045"/>
    <xdr:sp macro="" textlink="">
      <xdr:nvSpPr>
        <xdr:cNvPr id="620" name="【保健センター・保健所】&#10;有形固定資産減価償却率該当値テキスト"/>
        <xdr:cNvSpPr txBox="1"/>
      </xdr:nvSpPr>
      <xdr:spPr>
        <a:xfrm>
          <a:off x="16357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621" name="楕円 620"/>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24493</xdr:rowOff>
    </xdr:to>
    <xdr:cxnSp macro="">
      <xdr:nvCxnSpPr>
        <xdr:cNvPr id="622" name="直線コネクタ 621"/>
        <xdr:cNvCxnSpPr/>
      </xdr:nvCxnSpPr>
      <xdr:spPr>
        <a:xfrm>
          <a:off x="15481300" y="10799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91259</xdr:rowOff>
    </xdr:from>
    <xdr:to>
      <xdr:col>76</xdr:col>
      <xdr:colOff>165100</xdr:colOff>
      <xdr:row>63</xdr:row>
      <xdr:rowOff>21409</xdr:rowOff>
    </xdr:to>
    <xdr:sp macro="" textlink="">
      <xdr:nvSpPr>
        <xdr:cNvPr id="623" name="楕円 622"/>
        <xdr:cNvSpPr/>
      </xdr:nvSpPr>
      <xdr:spPr>
        <a:xfrm>
          <a:off x="14541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142059</xdr:rowOff>
    </xdr:from>
    <xdr:to>
      <xdr:col>81</xdr:col>
      <xdr:colOff>50800</xdr:colOff>
      <xdr:row>62</xdr:row>
      <xdr:rowOff>169817</xdr:rowOff>
    </xdr:to>
    <xdr:cxnSp macro="">
      <xdr:nvCxnSpPr>
        <xdr:cNvPr id="624" name="直線コネクタ 623"/>
        <xdr:cNvCxnSpPr/>
      </xdr:nvCxnSpPr>
      <xdr:spPr>
        <a:xfrm>
          <a:off x="14592300" y="107719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25" name="楕円 624"/>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142059</xdr:rowOff>
    </xdr:to>
    <xdr:cxnSp macro="">
      <xdr:nvCxnSpPr>
        <xdr:cNvPr id="626" name="直線コネクタ 625"/>
        <xdr:cNvCxnSpPr/>
      </xdr:nvCxnSpPr>
      <xdr:spPr>
        <a:xfrm>
          <a:off x="13703300" y="107442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631" name="n_1mainValue【保健センター・保健所】&#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12536</xdr:rowOff>
    </xdr:from>
    <xdr:ext cx="405111" cy="259045"/>
    <xdr:sp macro="" textlink="">
      <xdr:nvSpPr>
        <xdr:cNvPr id="632" name="n_2mainValue【保健センター・保健所】&#10;有形固定資産減価償却率"/>
        <xdr:cNvSpPr txBox="1"/>
      </xdr:nvSpPr>
      <xdr:spPr>
        <a:xfrm>
          <a:off x="14389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33" name="n_3mainValue【保健センター・保健所】&#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73" name="楕円 672"/>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74"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75" name="楕円 67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676" name="直線コネクタ 675"/>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77" name="楕円 676"/>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78" name="直線コネクタ 677"/>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79" name="楕円 678"/>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80" name="直線コネクタ 679"/>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85"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86"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87"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165281</xdr:rowOff>
    </xdr:from>
    <xdr:to>
      <xdr:col>85</xdr:col>
      <xdr:colOff>177800</xdr:colOff>
      <xdr:row>83</xdr:row>
      <xdr:rowOff>95431</xdr:rowOff>
    </xdr:to>
    <xdr:sp macro="" textlink="">
      <xdr:nvSpPr>
        <xdr:cNvPr id="729" name="楕円 728"/>
        <xdr:cNvSpPr/>
      </xdr:nvSpPr>
      <xdr:spPr>
        <a:xfrm>
          <a:off x="16268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143708</xdr:rowOff>
    </xdr:from>
    <xdr:ext cx="405111" cy="259045"/>
    <xdr:sp macro="" textlink="">
      <xdr:nvSpPr>
        <xdr:cNvPr id="730" name="【消防施設】&#10;有形固定資産減価償却率該当値テキスト"/>
        <xdr:cNvSpPr txBox="1"/>
      </xdr:nvSpPr>
      <xdr:spPr>
        <a:xfrm>
          <a:off x="16357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36286</xdr:rowOff>
    </xdr:from>
    <xdr:to>
      <xdr:col>81</xdr:col>
      <xdr:colOff>101600</xdr:colOff>
      <xdr:row>83</xdr:row>
      <xdr:rowOff>137886</xdr:rowOff>
    </xdr:to>
    <xdr:sp macro="" textlink="">
      <xdr:nvSpPr>
        <xdr:cNvPr id="731" name="楕円 730"/>
        <xdr:cNvSpPr/>
      </xdr:nvSpPr>
      <xdr:spPr>
        <a:xfrm>
          <a:off x="15430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87086</xdr:rowOff>
    </xdr:to>
    <xdr:cxnSp macro="">
      <xdr:nvCxnSpPr>
        <xdr:cNvPr id="732" name="直線コネクタ 731"/>
        <xdr:cNvCxnSpPr/>
      </xdr:nvCxnSpPr>
      <xdr:spPr>
        <a:xfrm flipV="1">
          <a:off x="15481300" y="1427498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3629</xdr:rowOff>
    </xdr:from>
    <xdr:to>
      <xdr:col>76</xdr:col>
      <xdr:colOff>165100</xdr:colOff>
      <xdr:row>83</xdr:row>
      <xdr:rowOff>105229</xdr:rowOff>
    </xdr:to>
    <xdr:sp macro="" textlink="">
      <xdr:nvSpPr>
        <xdr:cNvPr id="733" name="楕円 732"/>
        <xdr:cNvSpPr/>
      </xdr:nvSpPr>
      <xdr:spPr>
        <a:xfrm>
          <a:off x="14541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87086</xdr:rowOff>
    </xdr:to>
    <xdr:cxnSp macro="">
      <xdr:nvCxnSpPr>
        <xdr:cNvPr id="734" name="直線コネクタ 733"/>
        <xdr:cNvCxnSpPr/>
      </xdr:nvCxnSpPr>
      <xdr:spPr>
        <a:xfrm>
          <a:off x="14592300" y="142847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130992</xdr:rowOff>
    </xdr:from>
    <xdr:to>
      <xdr:col>72</xdr:col>
      <xdr:colOff>38100</xdr:colOff>
      <xdr:row>83</xdr:row>
      <xdr:rowOff>61142</xdr:rowOff>
    </xdr:to>
    <xdr:sp macro="" textlink="">
      <xdr:nvSpPr>
        <xdr:cNvPr id="735" name="楕円 734"/>
        <xdr:cNvSpPr/>
      </xdr:nvSpPr>
      <xdr:spPr>
        <a:xfrm>
          <a:off x="13652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10342</xdr:rowOff>
    </xdr:from>
    <xdr:to>
      <xdr:col>76</xdr:col>
      <xdr:colOff>114300</xdr:colOff>
      <xdr:row>83</xdr:row>
      <xdr:rowOff>54429</xdr:rowOff>
    </xdr:to>
    <xdr:cxnSp macro="">
      <xdr:nvCxnSpPr>
        <xdr:cNvPr id="736" name="直線コネクタ 735"/>
        <xdr:cNvCxnSpPr/>
      </xdr:nvCxnSpPr>
      <xdr:spPr>
        <a:xfrm>
          <a:off x="13703300" y="142406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129013</xdr:rowOff>
    </xdr:from>
    <xdr:ext cx="405111" cy="259045"/>
    <xdr:sp macro="" textlink="">
      <xdr:nvSpPr>
        <xdr:cNvPr id="741" name="n_1mainValue【消防施設】&#10;有形固定資産減価償却率"/>
        <xdr:cNvSpPr txBox="1"/>
      </xdr:nvSpPr>
      <xdr:spPr>
        <a:xfrm>
          <a:off x="15266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742" name="n_2mainValue【消防施設】&#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52269</xdr:rowOff>
    </xdr:from>
    <xdr:ext cx="405111" cy="259045"/>
    <xdr:sp macro="" textlink="">
      <xdr:nvSpPr>
        <xdr:cNvPr id="743" name="n_3mainValue【消防施設】&#10;有形固定資産減価償却率"/>
        <xdr:cNvSpPr txBox="1"/>
      </xdr:nvSpPr>
      <xdr:spPr>
        <a:xfrm>
          <a:off x="13500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70"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781" name="楕円 780"/>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782" name="【消防施設】&#10;一人当たり面積該当値テキスト"/>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783" name="楕円 782"/>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6096</xdr:rowOff>
    </xdr:to>
    <xdr:cxnSp macro="">
      <xdr:nvCxnSpPr>
        <xdr:cNvPr id="784" name="直線コネクタ 783"/>
        <xdr:cNvCxnSpPr/>
      </xdr:nvCxnSpPr>
      <xdr:spPr>
        <a:xfrm>
          <a:off x="21323300" y="1440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785" name="楕円 784"/>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6096</xdr:rowOff>
    </xdr:to>
    <xdr:cxnSp macro="">
      <xdr:nvCxnSpPr>
        <xdr:cNvPr id="786" name="直線コネクタ 785"/>
        <xdr:cNvCxnSpPr/>
      </xdr:nvCxnSpPr>
      <xdr:spPr>
        <a:xfrm>
          <a:off x="20434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87" name="楕円 786"/>
        <xdr:cNvSpPr/>
      </xdr:nvSpPr>
      <xdr:spPr>
        <a:xfrm>
          <a:off x="19494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6096</xdr:rowOff>
    </xdr:to>
    <xdr:cxnSp macro="">
      <xdr:nvCxnSpPr>
        <xdr:cNvPr id="788" name="直線コネクタ 787"/>
        <xdr:cNvCxnSpPr/>
      </xdr:nvCxnSpPr>
      <xdr:spPr>
        <a:xfrm>
          <a:off x="19545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89"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793" name="n_1main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94" name="n_2mainValue【消防施設】&#10;一人当たり面積"/>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95" name="n_3mainValue【消防施設】&#10;一人当たり面積"/>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837" name="楕円 836"/>
        <xdr:cNvSpPr/>
      </xdr:nvSpPr>
      <xdr:spPr>
        <a:xfrm>
          <a:off x="16268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44648</xdr:rowOff>
    </xdr:from>
    <xdr:ext cx="405111" cy="259045"/>
    <xdr:sp macro="" textlink="">
      <xdr:nvSpPr>
        <xdr:cNvPr id="838" name="【庁舎】&#10;有形固定資産減価償却率該当値テキスト"/>
        <xdr:cNvSpPr txBox="1"/>
      </xdr:nvSpPr>
      <xdr:spPr>
        <a:xfrm>
          <a:off x="16357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839" name="楕円 838"/>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117021</xdr:rowOff>
    </xdr:to>
    <xdr:cxnSp macro="">
      <xdr:nvCxnSpPr>
        <xdr:cNvPr id="840" name="直線コネクタ 839"/>
        <xdr:cNvCxnSpPr/>
      </xdr:nvCxnSpPr>
      <xdr:spPr>
        <a:xfrm>
          <a:off x="15481300" y="1806212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841" name="楕円 840"/>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59871</xdr:rowOff>
    </xdr:to>
    <xdr:cxnSp macro="">
      <xdr:nvCxnSpPr>
        <xdr:cNvPr id="842" name="直線コネクタ 841"/>
        <xdr:cNvCxnSpPr/>
      </xdr:nvCxnSpPr>
      <xdr:spPr>
        <a:xfrm>
          <a:off x="14592300" y="180049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43" name="楕円 842"/>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106</xdr:row>
      <xdr:rowOff>143148</xdr:rowOff>
    </xdr:to>
    <xdr:cxnSp macro="">
      <xdr:nvCxnSpPr>
        <xdr:cNvPr id="844" name="直線コネクタ 843"/>
        <xdr:cNvCxnSpPr/>
      </xdr:nvCxnSpPr>
      <xdr:spPr>
        <a:xfrm flipV="1">
          <a:off x="13703300" y="18004971"/>
          <a:ext cx="889000" cy="3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101798</xdr:rowOff>
    </xdr:from>
    <xdr:ext cx="405111" cy="259045"/>
    <xdr:sp macro="" textlink="">
      <xdr:nvSpPr>
        <xdr:cNvPr id="849" name="n_1mainValue【庁舎】&#10;有形固定資産減価償却率"/>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44648</xdr:rowOff>
    </xdr:from>
    <xdr:ext cx="405111" cy="259045"/>
    <xdr:sp macro="" textlink="">
      <xdr:nvSpPr>
        <xdr:cNvPr id="850" name="n_2mainValue【庁舎】&#10;有形固定資産減価償却率"/>
        <xdr:cNvSpPr txBox="1"/>
      </xdr:nvSpPr>
      <xdr:spPr>
        <a:xfrm>
          <a:off x="14389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51" name="n_3mainValue【庁舎】&#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82"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893" name="楕円 892"/>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894" name="【庁舎】&#10;一人当たり面積該当値テキスト"/>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895" name="楕円 894"/>
        <xdr:cNvSpPr/>
      </xdr:nvSpPr>
      <xdr:spPr>
        <a:xfrm>
          <a:off x="2127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108857</xdr:rowOff>
    </xdr:to>
    <xdr:cxnSp macro="">
      <xdr:nvCxnSpPr>
        <xdr:cNvPr id="896" name="直線コネクタ 895"/>
        <xdr:cNvCxnSpPr/>
      </xdr:nvCxnSpPr>
      <xdr:spPr>
        <a:xfrm flipV="1">
          <a:off x="21323300" y="184523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97" name="楕円 896"/>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110489</xdr:rowOff>
    </xdr:to>
    <xdr:cxnSp macro="">
      <xdr:nvCxnSpPr>
        <xdr:cNvPr id="898" name="直線コネクタ 897"/>
        <xdr:cNvCxnSpPr/>
      </xdr:nvCxnSpPr>
      <xdr:spPr>
        <a:xfrm flipV="1">
          <a:off x="20434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899" name="楕円 898"/>
        <xdr:cNvSpPr/>
      </xdr:nvSpPr>
      <xdr:spPr>
        <a:xfrm>
          <a:off x="19494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112123</xdr:rowOff>
    </xdr:to>
    <xdr:cxnSp macro="">
      <xdr:nvCxnSpPr>
        <xdr:cNvPr id="900" name="直線コネクタ 899"/>
        <xdr:cNvCxnSpPr/>
      </xdr:nvCxnSpPr>
      <xdr:spPr>
        <a:xfrm flipV="1">
          <a:off x="19545300" y="184556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01"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02"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905" name="n_1mainValue【庁舎】&#10;一人当たり面積"/>
        <xdr:cNvSpPr txBox="1"/>
      </xdr:nvSpPr>
      <xdr:spPr>
        <a:xfrm>
          <a:off x="210757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06"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154050</xdr:rowOff>
    </xdr:from>
    <xdr:ext cx="469744" cy="259045"/>
    <xdr:sp macro="" textlink="">
      <xdr:nvSpPr>
        <xdr:cNvPr id="907" name="n_3mainValue【庁舎】&#10;一人当たり面積"/>
        <xdr:cNvSpPr txBox="1"/>
      </xdr:nvSpPr>
      <xdr:spPr>
        <a:xfrm>
          <a:off x="19310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図書館、体育館、一般廃棄物処理施設、保健センターで高い比率となっている。どの施設も老朽化が進んでおり、計画的な更新や老朽化対策が必要となっている。一人当たり面積で見ると、市民会館を除くすべての施設で類似団体平均を下回っ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須坂市の市民一人あたりの市税収入は県内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年度は個人市民税や固定資産税の増等による基準財政収入額の伸びにより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ポイント改善している。今後の税収を増やすためにインターチェンジ周辺開発の推進や移住支援などの人口増対策、産業振興や企業立地の促進などの施策を引き続き進めていく。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経常的支出に充当した一般財源は、扶助費や繰出金が増加したものの、物件費や公債費が減少したため対前年度比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経常的収入（一般財源）については臨時財政対策債が対前年度比で減となったものの、地方税や地方特例交付金などが増加したことにより、前年度とほぼ同額となったため、経常収支比率は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全国・類似団体平均は上回ったものの県平均を下回り、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年度の比率は県内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位である。今後も行財政改革を行い、事務事業の見直しなどによる経常経費の削減や歳入の増に取り組む。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63</xdr:row>
      <xdr:rowOff>14333</xdr:rowOff>
    </xdr:to>
    <xdr:cxnSp macro="">
      <xdr:nvCxnSpPr>
        <xdr:cNvPr id="134" name="直線コネクタ 133"/>
        <xdr:cNvCxnSpPr/>
      </xdr:nvCxnSpPr>
      <xdr:spPr>
        <a:xfrm flipV="1">
          <a:off x="4114800" y="10739846"/>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14333</xdr:rowOff>
    </xdr:from>
    <xdr:to>
      <xdr:col>19</xdr:col>
      <xdr:colOff>133350</xdr:colOff>
      <xdr:row>63</xdr:row>
      <xdr:rowOff>55699</xdr:rowOff>
    </xdr:to>
    <xdr:cxnSp macro="">
      <xdr:nvCxnSpPr>
        <xdr:cNvPr id="137" name="直線コネクタ 136"/>
        <xdr:cNvCxnSpPr/>
      </xdr:nvCxnSpPr>
      <xdr:spPr>
        <a:xfrm flipV="1">
          <a:off x="3225800" y="108156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55699</xdr:rowOff>
    </xdr:to>
    <xdr:cxnSp macro="">
      <xdr:nvCxnSpPr>
        <xdr:cNvPr id="140" name="直線コネクタ 139"/>
        <xdr:cNvCxnSpPr/>
      </xdr:nvCxnSpPr>
      <xdr:spPr>
        <a:xfrm>
          <a:off x="2336800" y="1079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62</xdr:row>
      <xdr:rowOff>165100</xdr:rowOff>
    </xdr:to>
    <xdr:cxnSp macro="">
      <xdr:nvCxnSpPr>
        <xdr:cNvPr id="143" name="直線コネクタ 142"/>
        <xdr:cNvCxnSpPr/>
      </xdr:nvCxnSpPr>
      <xdr:spPr>
        <a:xfrm>
          <a:off x="1447800" y="1076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59146</xdr:rowOff>
    </xdr:from>
    <xdr:to>
      <xdr:col>23</xdr:col>
      <xdr:colOff>184150</xdr:colOff>
      <xdr:row>62</xdr:row>
      <xdr:rowOff>160746</xdr:rowOff>
    </xdr:to>
    <xdr:sp macro="" textlink="">
      <xdr:nvSpPr>
        <xdr:cNvPr id="153" name="楕円 152"/>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75673</xdr:rowOff>
    </xdr:from>
    <xdr:ext cx="762000" cy="259045"/>
    <xdr:sp macro="" textlink="">
      <xdr:nvSpPr>
        <xdr:cNvPr id="154" name="財政構造の弾力性該当値テキスト"/>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134983</xdr:rowOff>
    </xdr:from>
    <xdr:to>
      <xdr:col>19</xdr:col>
      <xdr:colOff>184150</xdr:colOff>
      <xdr:row>63</xdr:row>
      <xdr:rowOff>65133</xdr:rowOff>
    </xdr:to>
    <xdr:sp macro="" textlink="">
      <xdr:nvSpPr>
        <xdr:cNvPr id="155" name="楕円 154"/>
        <xdr:cNvSpPr/>
      </xdr:nvSpPr>
      <xdr:spPr>
        <a:xfrm>
          <a:off x="4064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49910</xdr:rowOff>
    </xdr:from>
    <xdr:ext cx="736600" cy="259045"/>
    <xdr:sp macro="" textlink="">
      <xdr:nvSpPr>
        <xdr:cNvPr id="156" name="テキスト ボックス 155"/>
        <xdr:cNvSpPr txBox="1"/>
      </xdr:nvSpPr>
      <xdr:spPr>
        <a:xfrm>
          <a:off x="3733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4899</xdr:rowOff>
    </xdr:from>
    <xdr:to>
      <xdr:col>15</xdr:col>
      <xdr:colOff>133350</xdr:colOff>
      <xdr:row>63</xdr:row>
      <xdr:rowOff>106499</xdr:rowOff>
    </xdr:to>
    <xdr:sp macro="" textlink="">
      <xdr:nvSpPr>
        <xdr:cNvPr id="157" name="楕円 156"/>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58" name="テキスト ボックス 157"/>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9" name="楕円 158"/>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0" name="テキスト ボックス 159"/>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61" name="楕円 160"/>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166205</xdr:rowOff>
    </xdr:from>
    <xdr:ext cx="762000" cy="259045"/>
    <xdr:sp macro="" textlink="">
      <xdr:nvSpPr>
        <xdr:cNvPr id="162" name="テキスト ボックス 161"/>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退職手当の減などにより人件費は減少したものの、ふるさと応援寄附金の増に伴う手数料の増により物件費等が増加したため、人口１人当たり決算額は増加となった。</a:t>
          </a:r>
        </a:p>
        <a:p>
          <a:r>
            <a:rPr kumimoji="1" lang="ja-JP" altLang="en-US" sz="1300">
              <a:latin typeface="ＭＳ Ｐゴシック" panose="020B0600070205080204" pitchFamily="50" charset="-128"/>
              <a:ea typeface="ＭＳ Ｐゴシック" panose="020B0600070205080204" pitchFamily="50" charset="-128"/>
            </a:rPr>
            <a:t>　人件費と物件費が比較的に高い傾向にあるのは、近隣町村の消防業務を受託しているなどの特殊要因によるところも大きい。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12140</xdr:rowOff>
    </xdr:from>
    <xdr:to>
      <xdr:col>23</xdr:col>
      <xdr:colOff>133350</xdr:colOff>
      <xdr:row>83</xdr:row>
      <xdr:rowOff>113728</xdr:rowOff>
    </xdr:to>
    <xdr:cxnSp macro="">
      <xdr:nvCxnSpPr>
        <xdr:cNvPr id="195" name="直線コネクタ 194"/>
        <xdr:cNvCxnSpPr/>
      </xdr:nvCxnSpPr>
      <xdr:spPr>
        <a:xfrm>
          <a:off x="4114800" y="14242490"/>
          <a:ext cx="838200" cy="1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170976</xdr:rowOff>
    </xdr:from>
    <xdr:to>
      <xdr:col>19</xdr:col>
      <xdr:colOff>133350</xdr:colOff>
      <xdr:row>83</xdr:row>
      <xdr:rowOff>12140</xdr:rowOff>
    </xdr:to>
    <xdr:cxnSp macro="">
      <xdr:nvCxnSpPr>
        <xdr:cNvPr id="198" name="直線コネクタ 197"/>
        <xdr:cNvCxnSpPr/>
      </xdr:nvCxnSpPr>
      <xdr:spPr>
        <a:xfrm>
          <a:off x="3225800" y="14229876"/>
          <a:ext cx="8890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170976</xdr:rowOff>
    </xdr:from>
    <xdr:to>
      <xdr:col>15</xdr:col>
      <xdr:colOff>82550</xdr:colOff>
      <xdr:row>83</xdr:row>
      <xdr:rowOff>33713</xdr:rowOff>
    </xdr:to>
    <xdr:cxnSp macro="">
      <xdr:nvCxnSpPr>
        <xdr:cNvPr id="201" name="直線コネクタ 200"/>
        <xdr:cNvCxnSpPr/>
      </xdr:nvCxnSpPr>
      <xdr:spPr>
        <a:xfrm flipV="1">
          <a:off x="2336800" y="14229876"/>
          <a:ext cx="889000" cy="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3347</xdr:rowOff>
    </xdr:from>
    <xdr:to>
      <xdr:col>11</xdr:col>
      <xdr:colOff>31750</xdr:colOff>
      <xdr:row>83</xdr:row>
      <xdr:rowOff>33713</xdr:rowOff>
    </xdr:to>
    <xdr:cxnSp macro="">
      <xdr:nvCxnSpPr>
        <xdr:cNvPr id="204" name="直線コネクタ 203"/>
        <xdr:cNvCxnSpPr/>
      </xdr:nvCxnSpPr>
      <xdr:spPr>
        <a:xfrm>
          <a:off x="1447800" y="14233697"/>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62928</xdr:rowOff>
    </xdr:from>
    <xdr:to>
      <xdr:col>23</xdr:col>
      <xdr:colOff>184150</xdr:colOff>
      <xdr:row>83</xdr:row>
      <xdr:rowOff>164528</xdr:rowOff>
    </xdr:to>
    <xdr:sp macro="" textlink="">
      <xdr:nvSpPr>
        <xdr:cNvPr id="214" name="楕円 213"/>
        <xdr:cNvSpPr/>
      </xdr:nvSpPr>
      <xdr:spPr>
        <a:xfrm>
          <a:off x="4902200" y="142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35005</xdr:rowOff>
    </xdr:from>
    <xdr:ext cx="762000" cy="259045"/>
    <xdr:sp macro="" textlink="">
      <xdr:nvSpPr>
        <xdr:cNvPr id="215" name="人件費・物件費等の状況該当値テキスト"/>
        <xdr:cNvSpPr txBox="1"/>
      </xdr:nvSpPr>
      <xdr:spPr>
        <a:xfrm>
          <a:off x="5041900" y="142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132790</xdr:rowOff>
    </xdr:from>
    <xdr:to>
      <xdr:col>19</xdr:col>
      <xdr:colOff>184150</xdr:colOff>
      <xdr:row>83</xdr:row>
      <xdr:rowOff>62940</xdr:rowOff>
    </xdr:to>
    <xdr:sp macro="" textlink="">
      <xdr:nvSpPr>
        <xdr:cNvPr id="216" name="楕円 215"/>
        <xdr:cNvSpPr/>
      </xdr:nvSpPr>
      <xdr:spPr>
        <a:xfrm>
          <a:off x="4064000" y="141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73117</xdr:rowOff>
    </xdr:from>
    <xdr:ext cx="736600" cy="259045"/>
    <xdr:sp macro="" textlink="">
      <xdr:nvSpPr>
        <xdr:cNvPr id="217" name="テキスト ボックス 216"/>
        <xdr:cNvSpPr txBox="1"/>
      </xdr:nvSpPr>
      <xdr:spPr>
        <a:xfrm>
          <a:off x="3733800" y="1396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120176</xdr:rowOff>
    </xdr:from>
    <xdr:to>
      <xdr:col>15</xdr:col>
      <xdr:colOff>133350</xdr:colOff>
      <xdr:row>83</xdr:row>
      <xdr:rowOff>50326</xdr:rowOff>
    </xdr:to>
    <xdr:sp macro="" textlink="">
      <xdr:nvSpPr>
        <xdr:cNvPr id="218" name="楕円 217"/>
        <xdr:cNvSpPr/>
      </xdr:nvSpPr>
      <xdr:spPr>
        <a:xfrm>
          <a:off x="3175000" y="141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60503</xdr:rowOff>
    </xdr:from>
    <xdr:ext cx="762000" cy="259045"/>
    <xdr:sp macro="" textlink="">
      <xdr:nvSpPr>
        <xdr:cNvPr id="219" name="テキスト ボックス 218"/>
        <xdr:cNvSpPr txBox="1"/>
      </xdr:nvSpPr>
      <xdr:spPr>
        <a:xfrm>
          <a:off x="2844800" y="1394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154363</xdr:rowOff>
    </xdr:from>
    <xdr:to>
      <xdr:col>11</xdr:col>
      <xdr:colOff>82550</xdr:colOff>
      <xdr:row>83</xdr:row>
      <xdr:rowOff>84513</xdr:rowOff>
    </xdr:to>
    <xdr:sp macro="" textlink="">
      <xdr:nvSpPr>
        <xdr:cNvPr id="220" name="楕円 219"/>
        <xdr:cNvSpPr/>
      </xdr:nvSpPr>
      <xdr:spPr>
        <a:xfrm>
          <a:off x="2286000" y="142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69290</xdr:rowOff>
    </xdr:from>
    <xdr:ext cx="762000" cy="259045"/>
    <xdr:sp macro="" textlink="">
      <xdr:nvSpPr>
        <xdr:cNvPr id="221" name="テキスト ボックス 220"/>
        <xdr:cNvSpPr txBox="1"/>
      </xdr:nvSpPr>
      <xdr:spPr>
        <a:xfrm>
          <a:off x="1955800" y="14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123997</xdr:rowOff>
    </xdr:from>
    <xdr:to>
      <xdr:col>7</xdr:col>
      <xdr:colOff>31750</xdr:colOff>
      <xdr:row>83</xdr:row>
      <xdr:rowOff>54147</xdr:rowOff>
    </xdr:to>
    <xdr:sp macro="" textlink="">
      <xdr:nvSpPr>
        <xdr:cNvPr id="222" name="楕円 221"/>
        <xdr:cNvSpPr/>
      </xdr:nvSpPr>
      <xdr:spPr>
        <a:xfrm>
          <a:off x="1397000" y="141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64324</xdr:rowOff>
    </xdr:from>
    <xdr:ext cx="762000" cy="259045"/>
    <xdr:sp macro="" textlink="">
      <xdr:nvSpPr>
        <xdr:cNvPr id="223" name="テキスト ボックス 222"/>
        <xdr:cNvSpPr txBox="1"/>
      </xdr:nvSpPr>
      <xdr:spPr>
        <a:xfrm>
          <a:off x="1066800" y="1395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行財政改革第４次チャレンジプランに基づく人件費の削減や、職員年齢構成の改善を行っている。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年度については、職員構成における経験年数階層の変動において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増加しているため、全体で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9" name="直線コネクタ 258"/>
        <xdr:cNvCxnSpPr/>
      </xdr:nvCxnSpPr>
      <xdr:spPr>
        <a:xfrm>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2" name="直線コネクタ 261"/>
        <xdr:cNvCxnSpPr/>
      </xdr:nvCxnSpPr>
      <xdr:spPr>
        <a:xfrm>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170543</xdr:rowOff>
    </xdr:to>
    <xdr:cxnSp macro="">
      <xdr:nvCxnSpPr>
        <xdr:cNvPr id="265" name="直線コネクタ 264"/>
        <xdr:cNvCxnSpPr/>
      </xdr:nvCxnSpPr>
      <xdr:spPr>
        <a:xfrm>
          <a:off x="14401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136071</xdr:rowOff>
    </xdr:to>
    <xdr:cxnSp macro="">
      <xdr:nvCxnSpPr>
        <xdr:cNvPr id="268" name="直線コネクタ 267"/>
        <xdr:cNvCxnSpPr/>
      </xdr:nvCxnSpPr>
      <xdr:spPr>
        <a:xfrm flipV="1">
          <a:off x="13512800" y="148635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7" name="テキスト ボックス 286"/>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これまで定員適正化計画や市の総合計画前期基本計画に基づき職員の削減を実施してきた。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以降は後期基本計画（</a:t>
          </a:r>
          <a:r>
            <a:rPr kumimoji="1" lang="en-US" altLang="ja-JP" sz="1300">
              <a:latin typeface="ＭＳ Ｐゴシック" panose="020B0600070205080204" pitchFamily="50" charset="-128"/>
              <a:ea typeface="ＭＳ Ｐゴシック" panose="020B0600070205080204" pitchFamily="50" charset="-128"/>
            </a:rPr>
            <a:t>2016-2020</a:t>
          </a:r>
          <a:r>
            <a:rPr kumimoji="1" lang="ja-JP" altLang="en-US" sz="1300">
              <a:latin typeface="ＭＳ Ｐゴシック" panose="020B0600070205080204" pitchFamily="50" charset="-128"/>
              <a:ea typeface="ＭＳ Ｐゴシック" panose="020B0600070205080204" pitchFamily="50" charset="-128"/>
            </a:rPr>
            <a:t>）に基づき５年間で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人）削減を目標に職員数の適正化に取り組んでいる。</a:t>
          </a:r>
        </a:p>
        <a:p>
          <a:r>
            <a:rPr kumimoji="1" lang="ja-JP" altLang="en-US" sz="1300">
              <a:latin typeface="ＭＳ Ｐゴシック" panose="020B0600070205080204" pitchFamily="50" charset="-128"/>
              <a:ea typeface="ＭＳ Ｐゴシック" panose="020B0600070205080204" pitchFamily="50" charset="-128"/>
            </a:rPr>
            <a:t>　当市においては、近隣町村の消防業務を受託しているなどの特殊要因があるため、全国・県・類似団体平均を上回っている。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74567</xdr:rowOff>
    </xdr:from>
    <xdr:to>
      <xdr:col>81</xdr:col>
      <xdr:colOff>44450</xdr:colOff>
      <xdr:row>61</xdr:row>
      <xdr:rowOff>89505</xdr:rowOff>
    </xdr:to>
    <xdr:cxnSp macro="">
      <xdr:nvCxnSpPr>
        <xdr:cNvPr id="324" name="直線コネクタ 323"/>
        <xdr:cNvCxnSpPr/>
      </xdr:nvCxnSpPr>
      <xdr:spPr>
        <a:xfrm>
          <a:off x="16179800" y="10533017"/>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74567</xdr:rowOff>
    </xdr:from>
    <xdr:to>
      <xdr:col>77</xdr:col>
      <xdr:colOff>44450</xdr:colOff>
      <xdr:row>61</xdr:row>
      <xdr:rowOff>84909</xdr:rowOff>
    </xdr:to>
    <xdr:cxnSp macro="">
      <xdr:nvCxnSpPr>
        <xdr:cNvPr id="327" name="直線コネクタ 326"/>
        <xdr:cNvCxnSpPr/>
      </xdr:nvCxnSpPr>
      <xdr:spPr>
        <a:xfrm flipV="1">
          <a:off x="15290800" y="105330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87206</xdr:rowOff>
    </xdr:to>
    <xdr:cxnSp macro="">
      <xdr:nvCxnSpPr>
        <xdr:cNvPr id="330" name="直線コネクタ 329"/>
        <xdr:cNvCxnSpPr/>
      </xdr:nvCxnSpPr>
      <xdr:spPr>
        <a:xfrm flipV="1">
          <a:off x="14401800" y="1054335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75716</xdr:rowOff>
    </xdr:from>
    <xdr:to>
      <xdr:col>68</xdr:col>
      <xdr:colOff>152400</xdr:colOff>
      <xdr:row>61</xdr:row>
      <xdr:rowOff>87206</xdr:rowOff>
    </xdr:to>
    <xdr:cxnSp macro="">
      <xdr:nvCxnSpPr>
        <xdr:cNvPr id="333" name="直線コネクタ 332"/>
        <xdr:cNvCxnSpPr/>
      </xdr:nvCxnSpPr>
      <xdr:spPr>
        <a:xfrm>
          <a:off x="13512800" y="1053416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38705</xdr:rowOff>
    </xdr:from>
    <xdr:to>
      <xdr:col>81</xdr:col>
      <xdr:colOff>95250</xdr:colOff>
      <xdr:row>61</xdr:row>
      <xdr:rowOff>140305</xdr:rowOff>
    </xdr:to>
    <xdr:sp macro="" textlink="">
      <xdr:nvSpPr>
        <xdr:cNvPr id="343" name="楕円 342"/>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10782</xdr:rowOff>
    </xdr:from>
    <xdr:ext cx="762000" cy="259045"/>
    <xdr:sp macro="" textlink="">
      <xdr:nvSpPr>
        <xdr:cNvPr id="344" name="定員管理の状況該当値テキスト"/>
        <xdr:cNvSpPr txBox="1"/>
      </xdr:nvSpPr>
      <xdr:spPr>
        <a:xfrm>
          <a:off x="17106900" y="104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23767</xdr:rowOff>
    </xdr:from>
    <xdr:to>
      <xdr:col>77</xdr:col>
      <xdr:colOff>95250</xdr:colOff>
      <xdr:row>61</xdr:row>
      <xdr:rowOff>125367</xdr:rowOff>
    </xdr:to>
    <xdr:sp macro="" textlink="">
      <xdr:nvSpPr>
        <xdr:cNvPr id="345" name="楕円 344"/>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110144</xdr:rowOff>
    </xdr:from>
    <xdr:ext cx="736600" cy="259045"/>
    <xdr:sp macro="" textlink="">
      <xdr:nvSpPr>
        <xdr:cNvPr id="346" name="テキスト ボックス 345"/>
        <xdr:cNvSpPr txBox="1"/>
      </xdr:nvSpPr>
      <xdr:spPr>
        <a:xfrm>
          <a:off x="15798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7" name="楕円 346"/>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48" name="テキスト ボックス 347"/>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9" name="楕円 348"/>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50" name="テキスト ボックス 349"/>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24916</xdr:rowOff>
    </xdr:from>
    <xdr:to>
      <xdr:col>64</xdr:col>
      <xdr:colOff>152400</xdr:colOff>
      <xdr:row>61</xdr:row>
      <xdr:rowOff>126516</xdr:rowOff>
    </xdr:to>
    <xdr:sp macro="" textlink="">
      <xdr:nvSpPr>
        <xdr:cNvPr id="351" name="楕円 350"/>
        <xdr:cNvSpPr/>
      </xdr:nvSpPr>
      <xdr:spPr>
        <a:xfrm>
          <a:off x="13462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111293</xdr:rowOff>
    </xdr:from>
    <xdr:ext cx="762000" cy="259045"/>
    <xdr:sp macro="" textlink="">
      <xdr:nvSpPr>
        <xdr:cNvPr id="352" name="テキスト ボックス 351"/>
        <xdr:cNvSpPr txBox="1"/>
      </xdr:nvSpPr>
      <xdr:spPr>
        <a:xfrm>
          <a:off x="13131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分子は元利償還金が減少し、分母では標準財政規模が増加たが、ともに事業費補正により基準財政需要額に算入された公債費が減少したため、単年では対前年度比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％の減となったが、３ヶ年平均では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％の増となった。全国・県・類似団体平均を上回っている。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今後はインターチェンジ周辺開発や老朽化した公共施設の長寿命化などに起債を活用する予定であり、元利償還金が増加見込みであることから、比率は増加していくと見込んでいる。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13909</xdr:rowOff>
    </xdr:to>
    <xdr:cxnSp macro="">
      <xdr:nvCxnSpPr>
        <xdr:cNvPr id="388" name="直線コネクタ 387"/>
        <xdr:cNvCxnSpPr/>
      </xdr:nvCxnSpPr>
      <xdr:spPr>
        <a:xfrm>
          <a:off x="16179800" y="71573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41</xdr:row>
      <xdr:rowOff>127907</xdr:rowOff>
    </xdr:to>
    <xdr:cxnSp macro="">
      <xdr:nvCxnSpPr>
        <xdr:cNvPr id="391" name="直線コネクタ 390"/>
        <xdr:cNvCxnSpPr/>
      </xdr:nvCxnSpPr>
      <xdr:spPr>
        <a:xfrm>
          <a:off x="15290800" y="711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81945</xdr:rowOff>
    </xdr:to>
    <xdr:cxnSp macro="">
      <xdr:nvCxnSpPr>
        <xdr:cNvPr id="394" name="直線コネクタ 393"/>
        <xdr:cNvCxnSpPr/>
      </xdr:nvCxnSpPr>
      <xdr:spPr>
        <a:xfrm>
          <a:off x="14401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13002</xdr:rowOff>
    </xdr:to>
    <xdr:cxnSp macro="">
      <xdr:nvCxnSpPr>
        <xdr:cNvPr id="397" name="直線コネクタ 396"/>
        <xdr:cNvCxnSpPr/>
      </xdr:nvCxnSpPr>
      <xdr:spPr>
        <a:xfrm>
          <a:off x="13512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9" name="楕円 408"/>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10" name="テキスト ボックス 409"/>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11" name="楕円 410"/>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12" name="テキスト ボックス 411"/>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3" name="楕円 412"/>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4" name="テキスト ボックス 413"/>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5" name="楕円 414"/>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6" name="テキスト ボックス 41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分子は地方債残高が増加したものの、公営企業債元金が減少し、充当可能基金が増加したたため、前年度と比較すると分子は減少した。</a:t>
          </a:r>
        </a:p>
        <a:p>
          <a:r>
            <a:rPr kumimoji="1" lang="ja-JP" altLang="en-US" sz="1300">
              <a:latin typeface="ＭＳ Ｐゴシック" panose="020B0600070205080204" pitchFamily="50" charset="-128"/>
              <a:ea typeface="ＭＳ Ｐゴシック" panose="020B0600070205080204" pitchFamily="50" charset="-128"/>
            </a:rPr>
            <a:t>　分母は臨時財政対策債発行可能額が減少したものの、標準税収入額が増加したことなどにより増加し、将来負担比率は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今後はインターチェンジ周辺開発や老朽化した公共施設の長寿命化などにより、地方債残高の増加や、充当可能基金の減少を見込んでおり、将来負担比率は上昇すると見込んでいる。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15</xdr:row>
      <xdr:rowOff>70092</xdr:rowOff>
    </xdr:to>
    <xdr:cxnSp macro="">
      <xdr:nvCxnSpPr>
        <xdr:cNvPr id="452" name="直線コネクタ 451"/>
        <xdr:cNvCxnSpPr/>
      </xdr:nvCxnSpPr>
      <xdr:spPr>
        <a:xfrm flipV="1">
          <a:off x="16179800" y="2544173"/>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70092</xdr:rowOff>
    </xdr:from>
    <xdr:to>
      <xdr:col>77</xdr:col>
      <xdr:colOff>44450</xdr:colOff>
      <xdr:row>15</xdr:row>
      <xdr:rowOff>121799</xdr:rowOff>
    </xdr:to>
    <xdr:cxnSp macro="">
      <xdr:nvCxnSpPr>
        <xdr:cNvPr id="455" name="直線コネクタ 454"/>
        <xdr:cNvCxnSpPr/>
      </xdr:nvCxnSpPr>
      <xdr:spPr>
        <a:xfrm flipV="1">
          <a:off x="15290800" y="264184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121799</xdr:rowOff>
    </xdr:from>
    <xdr:to>
      <xdr:col>72</xdr:col>
      <xdr:colOff>203200</xdr:colOff>
      <xdr:row>15</xdr:row>
      <xdr:rowOff>125246</xdr:rowOff>
    </xdr:to>
    <xdr:cxnSp macro="">
      <xdr:nvCxnSpPr>
        <xdr:cNvPr id="458" name="直線コネクタ 457"/>
        <xdr:cNvCxnSpPr/>
      </xdr:nvCxnSpPr>
      <xdr:spPr>
        <a:xfrm flipV="1">
          <a:off x="14401800" y="26935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125246</xdr:rowOff>
    </xdr:from>
    <xdr:to>
      <xdr:col>68</xdr:col>
      <xdr:colOff>152400</xdr:colOff>
      <xdr:row>16</xdr:row>
      <xdr:rowOff>12398</xdr:rowOff>
    </xdr:to>
    <xdr:cxnSp macro="">
      <xdr:nvCxnSpPr>
        <xdr:cNvPr id="461" name="直線コネクタ 460"/>
        <xdr:cNvCxnSpPr/>
      </xdr:nvCxnSpPr>
      <xdr:spPr>
        <a:xfrm flipV="1">
          <a:off x="13512800" y="2696996"/>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93073</xdr:rowOff>
    </xdr:from>
    <xdr:to>
      <xdr:col>81</xdr:col>
      <xdr:colOff>95250</xdr:colOff>
      <xdr:row>15</xdr:row>
      <xdr:rowOff>23223</xdr:rowOff>
    </xdr:to>
    <xdr:sp macro="" textlink="">
      <xdr:nvSpPr>
        <xdr:cNvPr id="471" name="楕円 470"/>
        <xdr:cNvSpPr/>
      </xdr:nvSpPr>
      <xdr:spPr>
        <a:xfrm>
          <a:off x="169672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109600</xdr:rowOff>
    </xdr:from>
    <xdr:ext cx="762000" cy="259045"/>
    <xdr:sp macro="" textlink="">
      <xdr:nvSpPr>
        <xdr:cNvPr id="472" name="将来負担の状況該当値テキスト"/>
        <xdr:cNvSpPr txBox="1"/>
      </xdr:nvSpPr>
      <xdr:spPr>
        <a:xfrm>
          <a:off x="17106900" y="23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19292</xdr:rowOff>
    </xdr:from>
    <xdr:to>
      <xdr:col>77</xdr:col>
      <xdr:colOff>95250</xdr:colOff>
      <xdr:row>15</xdr:row>
      <xdr:rowOff>120892</xdr:rowOff>
    </xdr:to>
    <xdr:sp macro="" textlink="">
      <xdr:nvSpPr>
        <xdr:cNvPr id="473" name="楕円 472"/>
        <xdr:cNvSpPr/>
      </xdr:nvSpPr>
      <xdr:spPr>
        <a:xfrm>
          <a:off x="16129000" y="25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105669</xdr:rowOff>
    </xdr:from>
    <xdr:ext cx="736600" cy="259045"/>
    <xdr:sp macro="" textlink="">
      <xdr:nvSpPr>
        <xdr:cNvPr id="474" name="テキスト ボックス 473"/>
        <xdr:cNvSpPr txBox="1"/>
      </xdr:nvSpPr>
      <xdr:spPr>
        <a:xfrm>
          <a:off x="15798800" y="2677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70999</xdr:rowOff>
    </xdr:from>
    <xdr:to>
      <xdr:col>73</xdr:col>
      <xdr:colOff>44450</xdr:colOff>
      <xdr:row>16</xdr:row>
      <xdr:rowOff>1149</xdr:rowOff>
    </xdr:to>
    <xdr:sp macro="" textlink="">
      <xdr:nvSpPr>
        <xdr:cNvPr id="475" name="楕円 474"/>
        <xdr:cNvSpPr/>
      </xdr:nvSpPr>
      <xdr:spPr>
        <a:xfrm>
          <a:off x="15240000" y="26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157376</xdr:rowOff>
    </xdr:from>
    <xdr:ext cx="762000" cy="259045"/>
    <xdr:sp macro="" textlink="">
      <xdr:nvSpPr>
        <xdr:cNvPr id="476" name="テキスト ボックス 475"/>
        <xdr:cNvSpPr txBox="1"/>
      </xdr:nvSpPr>
      <xdr:spPr>
        <a:xfrm>
          <a:off x="14909800" y="272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74446</xdr:rowOff>
    </xdr:from>
    <xdr:to>
      <xdr:col>68</xdr:col>
      <xdr:colOff>203200</xdr:colOff>
      <xdr:row>16</xdr:row>
      <xdr:rowOff>4596</xdr:rowOff>
    </xdr:to>
    <xdr:sp macro="" textlink="">
      <xdr:nvSpPr>
        <xdr:cNvPr id="477" name="楕円 476"/>
        <xdr:cNvSpPr/>
      </xdr:nvSpPr>
      <xdr:spPr>
        <a:xfrm>
          <a:off x="14351000" y="26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160823</xdr:rowOff>
    </xdr:from>
    <xdr:ext cx="762000" cy="259045"/>
    <xdr:sp macro="" textlink="">
      <xdr:nvSpPr>
        <xdr:cNvPr id="478" name="テキスト ボックス 477"/>
        <xdr:cNvSpPr txBox="1"/>
      </xdr:nvSpPr>
      <xdr:spPr>
        <a:xfrm>
          <a:off x="14020800" y="27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79" name="楕円 478"/>
        <xdr:cNvSpPr/>
      </xdr:nvSpPr>
      <xdr:spPr>
        <a:xfrm>
          <a:off x="13462000" y="27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80" name="テキスト ボックス 479"/>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市の総合計画に基づく職員の削減等により、人件費は減少傾向にある。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年度は充当特定財源の減があるものの、退職手当の減などにより分子は減少し、地方税や地方特例交付金の増により分母が増加したため、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年度以降も市の総合計画に沿って職員数の適正化や行財政改革第４次チャレンジプランによる時間外勤務手当等の人件費の削減に努める。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96520</xdr:rowOff>
    </xdr:to>
    <xdr:cxnSp macro="">
      <xdr:nvCxnSpPr>
        <xdr:cNvPr id="66" name="直線コネクタ 65"/>
        <xdr:cNvCxnSpPr/>
      </xdr:nvCxnSpPr>
      <xdr:spPr>
        <a:xfrm flipV="1">
          <a:off x="3987800" y="624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104140</xdr:rowOff>
    </xdr:to>
    <xdr:cxnSp macro="">
      <xdr:nvCxnSpPr>
        <xdr:cNvPr id="69" name="直線コネクタ 68"/>
        <xdr:cNvCxnSpPr/>
      </xdr:nvCxnSpPr>
      <xdr:spPr>
        <a:xfrm flipV="1">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104140</xdr:rowOff>
    </xdr:to>
    <xdr:cxnSp macro="">
      <xdr:nvCxnSpPr>
        <xdr:cNvPr id="72" name="直線コネクタ 71"/>
        <xdr:cNvCxnSpPr/>
      </xdr:nvCxnSpPr>
      <xdr:spPr>
        <a:xfrm>
          <a:off x="2209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flipV="1">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年度以降、全国・県・類似団体平均を上回っている。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年度はごみ処理施設の広域化や充当財源の増に伴い、物件費は大きく減となり、前年度対比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物件費の縮減については、引き続き大きな課題となっており、事務事業の見直しや行財政改革第４次チャレンジプランに基づくさらなる経常経費の削減に努めていく。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168148</xdr:rowOff>
    </xdr:to>
    <xdr:cxnSp macro="">
      <xdr:nvCxnSpPr>
        <xdr:cNvPr id="125" name="直線コネクタ 124"/>
        <xdr:cNvCxnSpPr/>
      </xdr:nvCxnSpPr>
      <xdr:spPr>
        <a:xfrm flipV="1">
          <a:off x="15671800" y="27924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16</xdr:row>
      <xdr:rowOff>168148</xdr:rowOff>
    </xdr:to>
    <xdr:cxnSp macro="">
      <xdr:nvCxnSpPr>
        <xdr:cNvPr id="128" name="直線コネクタ 127"/>
        <xdr:cNvCxnSpPr/>
      </xdr:nvCxnSpPr>
      <xdr:spPr>
        <a:xfrm>
          <a:off x="14782800" y="291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14986</xdr:rowOff>
    </xdr:to>
    <xdr:cxnSp macro="">
      <xdr:nvCxnSpPr>
        <xdr:cNvPr id="131" name="直線コネクタ 130"/>
        <xdr:cNvCxnSpPr/>
      </xdr:nvCxnSpPr>
      <xdr:spPr>
        <a:xfrm flipV="1">
          <a:off x="13893800" y="2911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60706</xdr:rowOff>
    </xdr:to>
    <xdr:cxnSp macro="">
      <xdr:nvCxnSpPr>
        <xdr:cNvPr id="134" name="直線コネクタ 133"/>
        <xdr:cNvCxnSpPr/>
      </xdr:nvCxnSpPr>
      <xdr:spPr>
        <a:xfrm flipV="1">
          <a:off x="13004800" y="2929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4" name="楕円 143"/>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142003</xdr:rowOff>
    </xdr:from>
    <xdr:ext cx="762000" cy="259045"/>
    <xdr:sp macro="" textlink="">
      <xdr:nvSpPr>
        <xdr:cNvPr id="145" name="物件費該当値テキスト"/>
        <xdr:cNvSpPr txBox="1"/>
      </xdr:nvSpPr>
      <xdr:spPr>
        <a:xfrm>
          <a:off x="165989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8" name="楕円 147"/>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32275</xdr:rowOff>
    </xdr:from>
    <xdr:ext cx="762000" cy="259045"/>
    <xdr:sp macro="" textlink="">
      <xdr:nvSpPr>
        <xdr:cNvPr id="149" name="テキスト ボックス 148"/>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2" name="楕円 151"/>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3" name="テキスト ボックス 152"/>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生活保護費や児童扶養手当等の増により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全国平均は下回っているものの、県・類似団体平均では上回っている。</a:t>
          </a:r>
        </a:p>
        <a:p>
          <a:r>
            <a:rPr kumimoji="1" lang="ja-JP" altLang="en-US" sz="1300">
              <a:latin typeface="ＭＳ Ｐゴシック" panose="020B0600070205080204" pitchFamily="50" charset="-128"/>
              <a:ea typeface="ＭＳ Ｐゴシック" panose="020B0600070205080204" pitchFamily="50" charset="-128"/>
            </a:rPr>
            <a:t>　支援費サービス事業などの障害福祉費や保育所の運営などの児童福祉費が増加見込みであり、扶助費の比率は上昇していく見込みである。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5080</xdr:rowOff>
    </xdr:to>
    <xdr:cxnSp macro="">
      <xdr:nvCxnSpPr>
        <xdr:cNvPr id="186" name="直線コネクタ 185"/>
        <xdr:cNvCxnSpPr/>
      </xdr:nvCxnSpPr>
      <xdr:spPr>
        <a:xfrm>
          <a:off x="3987800" y="956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153670</xdr:rowOff>
    </xdr:to>
    <xdr:cxnSp macro="">
      <xdr:nvCxnSpPr>
        <xdr:cNvPr id="189" name="直線コネクタ 188"/>
        <xdr:cNvCxnSpPr/>
      </xdr:nvCxnSpPr>
      <xdr:spPr>
        <a:xfrm flipV="1">
          <a:off x="3098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153670</xdr:rowOff>
    </xdr:to>
    <xdr:cxnSp macro="">
      <xdr:nvCxnSpPr>
        <xdr:cNvPr id="192" name="直線コネクタ 191"/>
        <xdr:cNvCxnSpPr/>
      </xdr:nvCxnSpPr>
      <xdr:spPr>
        <a:xfrm>
          <a:off x="2209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138430</xdr:rowOff>
    </xdr:to>
    <xdr:cxnSp macro="">
      <xdr:nvCxnSpPr>
        <xdr:cNvPr id="195" name="直線コネクタ 194"/>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5" name="楕円 204"/>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97807</xdr:rowOff>
    </xdr:from>
    <xdr:ext cx="762000" cy="259045"/>
    <xdr:sp macro="" textlink="">
      <xdr:nvSpPr>
        <xdr:cNvPr id="206" name="扶助費該当値テキスト"/>
        <xdr:cNvSpPr txBox="1"/>
      </xdr:nvSpPr>
      <xdr:spPr>
        <a:xfrm>
          <a:off x="4914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7" name="楕円 206"/>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08" name="テキスト ボックス 207"/>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09" name="楕円 208"/>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17797</xdr:rowOff>
    </xdr:from>
    <xdr:ext cx="762000" cy="259045"/>
    <xdr:sp macro="" textlink="">
      <xdr:nvSpPr>
        <xdr:cNvPr id="210" name="テキスト ボックス 209"/>
        <xdr:cNvSpPr txBox="1"/>
      </xdr:nvSpPr>
      <xdr:spPr>
        <a:xfrm>
          <a:off x="2717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2" name="テキスト ボックス 211"/>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14" name="テキスト ボックス 213"/>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その他については、ごみ処理施設の広域化に伴う維持補修費の減がある一方、高齢化に伴う介護保険特別会計などへの繰出金が増となったため、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今後、介護保険特別会計への繰出金が増加傾向にあるため、保険料の適正化等を図り、普通会計の負担を減らしていくよう努める。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92710</xdr:rowOff>
    </xdr:to>
    <xdr:cxnSp macro="">
      <xdr:nvCxnSpPr>
        <xdr:cNvPr id="249" name="直線コネクタ 248"/>
        <xdr:cNvCxnSpPr/>
      </xdr:nvCxnSpPr>
      <xdr:spPr>
        <a:xfrm>
          <a:off x="15671800" y="94898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112304</xdr:rowOff>
    </xdr:to>
    <xdr:cxnSp macro="">
      <xdr:nvCxnSpPr>
        <xdr:cNvPr id="252" name="直線コネクタ 251"/>
        <xdr:cNvCxnSpPr/>
      </xdr:nvCxnSpPr>
      <xdr:spPr>
        <a:xfrm flipV="1">
          <a:off x="14782800" y="94898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125367</xdr:rowOff>
    </xdr:to>
    <xdr:cxnSp macro="">
      <xdr:nvCxnSpPr>
        <xdr:cNvPr id="255" name="直線コネクタ 254"/>
        <xdr:cNvCxnSpPr/>
      </xdr:nvCxnSpPr>
      <xdr:spPr>
        <a:xfrm flipV="1">
          <a:off x="13893800" y="9542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33927</xdr:rowOff>
    </xdr:from>
    <xdr:to>
      <xdr:col>69</xdr:col>
      <xdr:colOff>92075</xdr:colOff>
      <xdr:row>55</xdr:row>
      <xdr:rowOff>125367</xdr:rowOff>
    </xdr:to>
    <xdr:cxnSp macro="">
      <xdr:nvCxnSpPr>
        <xdr:cNvPr id="258" name="直線コネクタ 257"/>
        <xdr:cNvCxnSpPr/>
      </xdr:nvCxnSpPr>
      <xdr:spPr>
        <a:xfrm>
          <a:off x="13004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0" name="楕円 269"/>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1" name="テキスト ボックス 270"/>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2" name="楕円 271"/>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3" name="テキスト ボックス 272"/>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4" name="楕円 273"/>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5" name="テキスト ボックス 274"/>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76" name="楕円 275"/>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77" name="テキスト ボックス 276"/>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補助費等についてはごみ処理施設の広域化により負担金が増加したことなどから、対前年度比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　経常経費としては今後は横ばいで推移していくと考えられるが、各種団体への負担金などさらなる見直しを図っていく。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28702</xdr:rowOff>
    </xdr:to>
    <xdr:cxnSp macro="">
      <xdr:nvCxnSpPr>
        <xdr:cNvPr id="307" name="直線コネクタ 306"/>
        <xdr:cNvCxnSpPr/>
      </xdr:nvCxnSpPr>
      <xdr:spPr>
        <a:xfrm>
          <a:off x="15671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19558</xdr:rowOff>
    </xdr:to>
    <xdr:cxnSp macro="">
      <xdr:nvCxnSpPr>
        <xdr:cNvPr id="310" name="直線コネクタ 309"/>
        <xdr:cNvCxnSpPr/>
      </xdr:nvCxnSpPr>
      <xdr:spPr>
        <a:xfrm>
          <a:off x="14782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33274</xdr:rowOff>
    </xdr:to>
    <xdr:cxnSp macro="">
      <xdr:nvCxnSpPr>
        <xdr:cNvPr id="313" name="直線コネクタ 312"/>
        <xdr:cNvCxnSpPr/>
      </xdr:nvCxnSpPr>
      <xdr:spPr>
        <a:xfrm flipV="1">
          <a:off x="13893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42418</xdr:rowOff>
    </xdr:to>
    <xdr:cxnSp macro="">
      <xdr:nvCxnSpPr>
        <xdr:cNvPr id="316" name="直線コネクタ 315"/>
        <xdr:cNvCxnSpPr/>
      </xdr:nvCxnSpPr>
      <xdr:spPr>
        <a:xfrm flipV="1">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4" name="楕円 333"/>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5" name="テキスト ボックス 33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公債費は大型事業を実施した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年度に借り入れを行った市債の据置期間が終了し、本格的な元金償還が始まったことから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年度から大幅に増加している。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今のところは全国・県・類似団地を下回っており、他団体と比べると良い比率であるが、今後上昇が見込まれるため引き続き健全財政を堅持していく必要がある。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117202</xdr:rowOff>
    </xdr:to>
    <xdr:cxnSp macro="">
      <xdr:nvCxnSpPr>
        <xdr:cNvPr id="370" name="直線コネクタ 369"/>
        <xdr:cNvCxnSpPr/>
      </xdr:nvCxnSpPr>
      <xdr:spPr>
        <a:xfrm flipV="1">
          <a:off x="3987800" y="131016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84545</xdr:rowOff>
    </xdr:from>
    <xdr:to>
      <xdr:col>19</xdr:col>
      <xdr:colOff>187325</xdr:colOff>
      <xdr:row>76</xdr:row>
      <xdr:rowOff>117202</xdr:rowOff>
    </xdr:to>
    <xdr:cxnSp macro="">
      <xdr:nvCxnSpPr>
        <xdr:cNvPr id="373" name="直線コネクタ 372"/>
        <xdr:cNvCxnSpPr/>
      </xdr:nvCxnSpPr>
      <xdr:spPr>
        <a:xfrm>
          <a:off x="3098800" y="131147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6169</xdr:rowOff>
    </xdr:from>
    <xdr:to>
      <xdr:col>15</xdr:col>
      <xdr:colOff>98425</xdr:colOff>
      <xdr:row>76</xdr:row>
      <xdr:rowOff>84545</xdr:rowOff>
    </xdr:to>
    <xdr:cxnSp macro="">
      <xdr:nvCxnSpPr>
        <xdr:cNvPr id="376" name="直線コネクタ 375"/>
        <xdr:cNvCxnSpPr/>
      </xdr:nvCxnSpPr>
      <xdr:spPr>
        <a:xfrm>
          <a:off x="2209800" y="130363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76</xdr:row>
      <xdr:rowOff>6169</xdr:rowOff>
    </xdr:to>
    <xdr:cxnSp macro="">
      <xdr:nvCxnSpPr>
        <xdr:cNvPr id="379" name="直線コネクタ 378"/>
        <xdr:cNvCxnSpPr/>
      </xdr:nvCxnSpPr>
      <xdr:spPr>
        <a:xfrm>
          <a:off x="1320800" y="13023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1" name="楕円 390"/>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2" name="テキスト ボックス 391"/>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33745</xdr:rowOff>
    </xdr:from>
    <xdr:to>
      <xdr:col>15</xdr:col>
      <xdr:colOff>149225</xdr:colOff>
      <xdr:row>76</xdr:row>
      <xdr:rowOff>135345</xdr:rowOff>
    </xdr:to>
    <xdr:sp macro="" textlink="">
      <xdr:nvSpPr>
        <xdr:cNvPr id="393" name="楕円 392"/>
        <xdr:cNvSpPr/>
      </xdr:nvSpPr>
      <xdr:spPr>
        <a:xfrm>
          <a:off x="3048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145523</xdr:rowOff>
    </xdr:from>
    <xdr:ext cx="762000" cy="259045"/>
    <xdr:sp macro="" textlink="">
      <xdr:nvSpPr>
        <xdr:cNvPr id="394" name="テキスト ボックス 393"/>
        <xdr:cNvSpPr txBox="1"/>
      </xdr:nvSpPr>
      <xdr:spPr>
        <a:xfrm>
          <a:off x="2717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126819</xdr:rowOff>
    </xdr:from>
    <xdr:to>
      <xdr:col>11</xdr:col>
      <xdr:colOff>60325</xdr:colOff>
      <xdr:row>76</xdr:row>
      <xdr:rowOff>56969</xdr:rowOff>
    </xdr:to>
    <xdr:sp macro="" textlink="">
      <xdr:nvSpPr>
        <xdr:cNvPr id="395" name="楕円 394"/>
        <xdr:cNvSpPr/>
      </xdr:nvSpPr>
      <xdr:spPr>
        <a:xfrm>
          <a:off x="2159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67146</xdr:rowOff>
    </xdr:from>
    <xdr:ext cx="762000" cy="259045"/>
    <xdr:sp macro="" textlink="">
      <xdr:nvSpPr>
        <xdr:cNvPr id="396" name="テキスト ボックス 395"/>
        <xdr:cNvSpPr txBox="1"/>
      </xdr:nvSpPr>
      <xdr:spPr>
        <a:xfrm>
          <a:off x="1828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公債費ではそれぞれの平均を下回っているが、公債費以外については、県・類似団体平均を上回っており、数値については前年度から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％減となったものの、高い状態が続いている。</a:t>
          </a:r>
        </a:p>
        <a:p>
          <a:r>
            <a:rPr kumimoji="1" lang="ja-JP" altLang="en-US" sz="1300">
              <a:latin typeface="ＭＳ Ｐゴシック" panose="020B0600070205080204" pitchFamily="50" charset="-128"/>
              <a:ea typeface="ＭＳ Ｐゴシック" panose="020B0600070205080204" pitchFamily="50" charset="-128"/>
            </a:rPr>
            <a:t>　今後は行財政改革第４次チャレンジプランに基づく新規採用職員の抑制や、サマーレビューなどによる事務事業の見直し等、引き続き経常経費の削減に取り組んでいく。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170435</xdr:rowOff>
    </xdr:to>
    <xdr:cxnSp macro="">
      <xdr:nvCxnSpPr>
        <xdr:cNvPr id="429" name="直線コネクタ 428"/>
        <xdr:cNvCxnSpPr/>
      </xdr:nvCxnSpPr>
      <xdr:spPr>
        <a:xfrm flipV="1">
          <a:off x="15671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49276</xdr:rowOff>
    </xdr:to>
    <xdr:cxnSp macro="">
      <xdr:nvCxnSpPr>
        <xdr:cNvPr id="432" name="直線コネクタ 431"/>
        <xdr:cNvCxnSpPr/>
      </xdr:nvCxnSpPr>
      <xdr:spPr>
        <a:xfrm flipV="1">
          <a:off x="14782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62992</xdr:rowOff>
    </xdr:to>
    <xdr:cxnSp macro="">
      <xdr:nvCxnSpPr>
        <xdr:cNvPr id="435" name="直線コネクタ 434"/>
        <xdr:cNvCxnSpPr/>
      </xdr:nvCxnSpPr>
      <xdr:spPr>
        <a:xfrm flipV="1">
          <a:off x="13893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62992</xdr:rowOff>
    </xdr:to>
    <xdr:cxnSp macro="">
      <xdr:nvCxnSpPr>
        <xdr:cNvPr id="438" name="直線コネクタ 437"/>
        <xdr:cNvCxnSpPr/>
      </xdr:nvCxnSpPr>
      <xdr:spPr>
        <a:xfrm>
          <a:off x="13004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8" name="楕円 447"/>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9"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2" name="楕円 451"/>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3" name="テキスト ボックス 452"/>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4" name="楕円 453"/>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5" name="テキスト ボックス 454"/>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6" name="楕円 455"/>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7" name="テキスト ボックス 456"/>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49499</xdr:rowOff>
    </xdr:from>
    <xdr:to>
      <xdr:col>29</xdr:col>
      <xdr:colOff>127000</xdr:colOff>
      <xdr:row>16</xdr:row>
      <xdr:rowOff>81324</xdr:rowOff>
    </xdr:to>
    <xdr:cxnSp macro="">
      <xdr:nvCxnSpPr>
        <xdr:cNvPr id="52" name="直線コネクタ 51"/>
        <xdr:cNvCxnSpPr/>
      </xdr:nvCxnSpPr>
      <xdr:spPr bwMode="auto">
        <a:xfrm flipV="1">
          <a:off x="5003800" y="2840324"/>
          <a:ext cx="647700" cy="31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34276</xdr:rowOff>
    </xdr:from>
    <xdr:ext cx="762000" cy="259045"/>
    <xdr:sp macro="" textlink="">
      <xdr:nvSpPr>
        <xdr:cNvPr id="53" name="人口1人当たり決算額の推移平均値テキスト130"/>
        <xdr:cNvSpPr txBox="1"/>
      </xdr:nvSpPr>
      <xdr:spPr>
        <a:xfrm>
          <a:off x="5740400" y="282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81324</xdr:rowOff>
    </xdr:from>
    <xdr:to>
      <xdr:col>26</xdr:col>
      <xdr:colOff>50800</xdr:colOff>
      <xdr:row>16</xdr:row>
      <xdr:rowOff>95186</xdr:rowOff>
    </xdr:to>
    <xdr:cxnSp macro="">
      <xdr:nvCxnSpPr>
        <xdr:cNvPr id="55" name="直線コネクタ 54"/>
        <xdr:cNvCxnSpPr/>
      </xdr:nvCxnSpPr>
      <xdr:spPr bwMode="auto">
        <a:xfrm flipV="1">
          <a:off x="4305300" y="2872149"/>
          <a:ext cx="698500" cy="1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86761</xdr:rowOff>
    </xdr:from>
    <xdr:to>
      <xdr:col>22</xdr:col>
      <xdr:colOff>114300</xdr:colOff>
      <xdr:row>16</xdr:row>
      <xdr:rowOff>95186</xdr:rowOff>
    </xdr:to>
    <xdr:cxnSp macro="">
      <xdr:nvCxnSpPr>
        <xdr:cNvPr id="58" name="直線コネクタ 57"/>
        <xdr:cNvCxnSpPr/>
      </xdr:nvCxnSpPr>
      <xdr:spPr bwMode="auto">
        <a:xfrm>
          <a:off x="3606800" y="2877586"/>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86761</xdr:rowOff>
    </xdr:from>
    <xdr:to>
      <xdr:col>18</xdr:col>
      <xdr:colOff>177800</xdr:colOff>
      <xdr:row>16</xdr:row>
      <xdr:rowOff>96591</xdr:rowOff>
    </xdr:to>
    <xdr:cxnSp macro="">
      <xdr:nvCxnSpPr>
        <xdr:cNvPr id="61" name="直線コネクタ 60"/>
        <xdr:cNvCxnSpPr/>
      </xdr:nvCxnSpPr>
      <xdr:spPr bwMode="auto">
        <a:xfrm flipV="1">
          <a:off x="2908300" y="2877586"/>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170149</xdr:rowOff>
    </xdr:from>
    <xdr:to>
      <xdr:col>29</xdr:col>
      <xdr:colOff>177800</xdr:colOff>
      <xdr:row>16</xdr:row>
      <xdr:rowOff>100299</xdr:rowOff>
    </xdr:to>
    <xdr:sp macro="" textlink="">
      <xdr:nvSpPr>
        <xdr:cNvPr id="71" name="楕円 70"/>
        <xdr:cNvSpPr/>
      </xdr:nvSpPr>
      <xdr:spPr bwMode="auto">
        <a:xfrm>
          <a:off x="5600700" y="278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15226</xdr:rowOff>
    </xdr:from>
    <xdr:ext cx="762000" cy="259045"/>
    <xdr:sp macro="" textlink="">
      <xdr:nvSpPr>
        <xdr:cNvPr id="72" name="人口1人当たり決算額の推移該当値テキスト130"/>
        <xdr:cNvSpPr txBox="1"/>
      </xdr:nvSpPr>
      <xdr:spPr>
        <a:xfrm>
          <a:off x="5740400" y="26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30524</xdr:rowOff>
    </xdr:from>
    <xdr:to>
      <xdr:col>26</xdr:col>
      <xdr:colOff>101600</xdr:colOff>
      <xdr:row>16</xdr:row>
      <xdr:rowOff>132124</xdr:rowOff>
    </xdr:to>
    <xdr:sp macro="" textlink="">
      <xdr:nvSpPr>
        <xdr:cNvPr id="73" name="楕円 72"/>
        <xdr:cNvSpPr/>
      </xdr:nvSpPr>
      <xdr:spPr bwMode="auto">
        <a:xfrm>
          <a:off x="4953000" y="282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142301</xdr:rowOff>
    </xdr:from>
    <xdr:ext cx="736600" cy="259045"/>
    <xdr:sp macro="" textlink="">
      <xdr:nvSpPr>
        <xdr:cNvPr id="74" name="テキスト ボックス 73"/>
        <xdr:cNvSpPr txBox="1"/>
      </xdr:nvSpPr>
      <xdr:spPr>
        <a:xfrm>
          <a:off x="4622800" y="259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44386</xdr:rowOff>
    </xdr:from>
    <xdr:to>
      <xdr:col>22</xdr:col>
      <xdr:colOff>165100</xdr:colOff>
      <xdr:row>16</xdr:row>
      <xdr:rowOff>145986</xdr:rowOff>
    </xdr:to>
    <xdr:sp macro="" textlink="">
      <xdr:nvSpPr>
        <xdr:cNvPr id="75" name="楕円 74"/>
        <xdr:cNvSpPr/>
      </xdr:nvSpPr>
      <xdr:spPr bwMode="auto">
        <a:xfrm>
          <a:off x="4254500" y="28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156163</xdr:rowOff>
    </xdr:from>
    <xdr:ext cx="762000" cy="259045"/>
    <xdr:sp macro="" textlink="">
      <xdr:nvSpPr>
        <xdr:cNvPr id="76" name="テキスト ボックス 75"/>
        <xdr:cNvSpPr txBox="1"/>
      </xdr:nvSpPr>
      <xdr:spPr>
        <a:xfrm>
          <a:off x="3924300" y="260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35961</xdr:rowOff>
    </xdr:from>
    <xdr:to>
      <xdr:col>19</xdr:col>
      <xdr:colOff>38100</xdr:colOff>
      <xdr:row>16</xdr:row>
      <xdr:rowOff>137561</xdr:rowOff>
    </xdr:to>
    <xdr:sp macro="" textlink="">
      <xdr:nvSpPr>
        <xdr:cNvPr id="77" name="楕円 76"/>
        <xdr:cNvSpPr/>
      </xdr:nvSpPr>
      <xdr:spPr bwMode="auto">
        <a:xfrm>
          <a:off x="3556000" y="282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147738</xdr:rowOff>
    </xdr:from>
    <xdr:ext cx="762000" cy="259045"/>
    <xdr:sp macro="" textlink="">
      <xdr:nvSpPr>
        <xdr:cNvPr id="78" name="テキスト ボックス 77"/>
        <xdr:cNvSpPr txBox="1"/>
      </xdr:nvSpPr>
      <xdr:spPr>
        <a:xfrm>
          <a:off x="3225800" y="25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45791</xdr:rowOff>
    </xdr:from>
    <xdr:to>
      <xdr:col>15</xdr:col>
      <xdr:colOff>101600</xdr:colOff>
      <xdr:row>16</xdr:row>
      <xdr:rowOff>147391</xdr:rowOff>
    </xdr:to>
    <xdr:sp macro="" textlink="">
      <xdr:nvSpPr>
        <xdr:cNvPr id="79" name="楕円 78"/>
        <xdr:cNvSpPr/>
      </xdr:nvSpPr>
      <xdr:spPr bwMode="auto">
        <a:xfrm>
          <a:off x="2857500" y="283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157568</xdr:rowOff>
    </xdr:from>
    <xdr:ext cx="762000" cy="259045"/>
    <xdr:sp macro="" textlink="">
      <xdr:nvSpPr>
        <xdr:cNvPr id="80" name="テキスト ボックス 79"/>
        <xdr:cNvSpPr txBox="1"/>
      </xdr:nvSpPr>
      <xdr:spPr>
        <a:xfrm>
          <a:off x="2527300" y="260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84138</xdr:rowOff>
    </xdr:from>
    <xdr:to>
      <xdr:col>29</xdr:col>
      <xdr:colOff>127000</xdr:colOff>
      <xdr:row>36</xdr:row>
      <xdr:rowOff>86355</xdr:rowOff>
    </xdr:to>
    <xdr:cxnSp macro="">
      <xdr:nvCxnSpPr>
        <xdr:cNvPr id="112" name="直線コネクタ 111"/>
        <xdr:cNvCxnSpPr/>
      </xdr:nvCxnSpPr>
      <xdr:spPr bwMode="auto">
        <a:xfrm>
          <a:off x="5003800" y="7037388"/>
          <a:ext cx="6477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71132</xdr:rowOff>
    </xdr:from>
    <xdr:ext cx="762000" cy="259045"/>
    <xdr:sp macro="" textlink="">
      <xdr:nvSpPr>
        <xdr:cNvPr id="113" name="人口1人当たり決算額の推移平均値テキスト445"/>
        <xdr:cNvSpPr txBox="1"/>
      </xdr:nvSpPr>
      <xdr:spPr>
        <a:xfrm>
          <a:off x="5740400" y="7024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84138</xdr:rowOff>
    </xdr:from>
    <xdr:to>
      <xdr:col>26</xdr:col>
      <xdr:colOff>50800</xdr:colOff>
      <xdr:row>36</xdr:row>
      <xdr:rowOff>113627</xdr:rowOff>
    </xdr:to>
    <xdr:cxnSp macro="">
      <xdr:nvCxnSpPr>
        <xdr:cNvPr id="115" name="直線コネクタ 114"/>
        <xdr:cNvCxnSpPr/>
      </xdr:nvCxnSpPr>
      <xdr:spPr bwMode="auto">
        <a:xfrm flipV="1">
          <a:off x="4305300" y="7037388"/>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113627</xdr:rowOff>
    </xdr:from>
    <xdr:to>
      <xdr:col>22</xdr:col>
      <xdr:colOff>114300</xdr:colOff>
      <xdr:row>36</xdr:row>
      <xdr:rowOff>160124</xdr:rowOff>
    </xdr:to>
    <xdr:cxnSp macro="">
      <xdr:nvCxnSpPr>
        <xdr:cNvPr id="118" name="直線コネクタ 117"/>
        <xdr:cNvCxnSpPr/>
      </xdr:nvCxnSpPr>
      <xdr:spPr bwMode="auto">
        <a:xfrm flipV="1">
          <a:off x="3606800" y="7066877"/>
          <a:ext cx="6985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156329</xdr:rowOff>
    </xdr:from>
    <xdr:to>
      <xdr:col>18</xdr:col>
      <xdr:colOff>177800</xdr:colOff>
      <xdr:row>36</xdr:row>
      <xdr:rowOff>160124</xdr:rowOff>
    </xdr:to>
    <xdr:cxnSp macro="">
      <xdr:nvCxnSpPr>
        <xdr:cNvPr id="121" name="直線コネクタ 120"/>
        <xdr:cNvCxnSpPr/>
      </xdr:nvCxnSpPr>
      <xdr:spPr bwMode="auto">
        <a:xfrm>
          <a:off x="2908300" y="7109579"/>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35555</xdr:rowOff>
    </xdr:from>
    <xdr:to>
      <xdr:col>29</xdr:col>
      <xdr:colOff>177800</xdr:colOff>
      <xdr:row>36</xdr:row>
      <xdr:rowOff>137155</xdr:rowOff>
    </xdr:to>
    <xdr:sp macro="" textlink="">
      <xdr:nvSpPr>
        <xdr:cNvPr id="131" name="楕円 130"/>
        <xdr:cNvSpPr/>
      </xdr:nvSpPr>
      <xdr:spPr bwMode="auto">
        <a:xfrm>
          <a:off x="5600700" y="698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223532</xdr:rowOff>
    </xdr:from>
    <xdr:ext cx="762000" cy="259045"/>
    <xdr:sp macro="" textlink="">
      <xdr:nvSpPr>
        <xdr:cNvPr id="132" name="人口1人当たり決算額の推移該当値テキスト445"/>
        <xdr:cNvSpPr txBox="1"/>
      </xdr:nvSpPr>
      <xdr:spPr>
        <a:xfrm>
          <a:off x="5740400" y="68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33338</xdr:rowOff>
    </xdr:from>
    <xdr:to>
      <xdr:col>26</xdr:col>
      <xdr:colOff>101600</xdr:colOff>
      <xdr:row>36</xdr:row>
      <xdr:rowOff>134938</xdr:rowOff>
    </xdr:to>
    <xdr:sp macro="" textlink="">
      <xdr:nvSpPr>
        <xdr:cNvPr id="133" name="楕円 132"/>
        <xdr:cNvSpPr/>
      </xdr:nvSpPr>
      <xdr:spPr bwMode="auto">
        <a:xfrm>
          <a:off x="4953000" y="698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145115</xdr:rowOff>
    </xdr:from>
    <xdr:ext cx="736600" cy="259045"/>
    <xdr:sp macro="" textlink="">
      <xdr:nvSpPr>
        <xdr:cNvPr id="134" name="テキスト ボックス 133"/>
        <xdr:cNvSpPr txBox="1"/>
      </xdr:nvSpPr>
      <xdr:spPr>
        <a:xfrm>
          <a:off x="4622800" y="675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62827</xdr:rowOff>
    </xdr:from>
    <xdr:to>
      <xdr:col>22</xdr:col>
      <xdr:colOff>165100</xdr:colOff>
      <xdr:row>36</xdr:row>
      <xdr:rowOff>164427</xdr:rowOff>
    </xdr:to>
    <xdr:sp macro="" textlink="">
      <xdr:nvSpPr>
        <xdr:cNvPr id="135" name="楕円 134"/>
        <xdr:cNvSpPr/>
      </xdr:nvSpPr>
      <xdr:spPr bwMode="auto">
        <a:xfrm>
          <a:off x="4254500" y="701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149204</xdr:rowOff>
    </xdr:from>
    <xdr:ext cx="762000" cy="259045"/>
    <xdr:sp macro="" textlink="">
      <xdr:nvSpPr>
        <xdr:cNvPr id="136" name="テキスト ボックス 135"/>
        <xdr:cNvSpPr txBox="1"/>
      </xdr:nvSpPr>
      <xdr:spPr>
        <a:xfrm>
          <a:off x="3924300" y="710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109324</xdr:rowOff>
    </xdr:from>
    <xdr:to>
      <xdr:col>19</xdr:col>
      <xdr:colOff>38100</xdr:colOff>
      <xdr:row>37</xdr:row>
      <xdr:rowOff>39474</xdr:rowOff>
    </xdr:to>
    <xdr:sp macro="" textlink="">
      <xdr:nvSpPr>
        <xdr:cNvPr id="137" name="楕円 136"/>
        <xdr:cNvSpPr/>
      </xdr:nvSpPr>
      <xdr:spPr bwMode="auto">
        <a:xfrm>
          <a:off x="3556000" y="706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24251</xdr:rowOff>
    </xdr:from>
    <xdr:ext cx="762000" cy="259045"/>
    <xdr:sp macro="" textlink="">
      <xdr:nvSpPr>
        <xdr:cNvPr id="138" name="テキスト ボックス 137"/>
        <xdr:cNvSpPr txBox="1"/>
      </xdr:nvSpPr>
      <xdr:spPr>
        <a:xfrm>
          <a:off x="3225800" y="714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105529</xdr:rowOff>
    </xdr:from>
    <xdr:to>
      <xdr:col>15</xdr:col>
      <xdr:colOff>101600</xdr:colOff>
      <xdr:row>37</xdr:row>
      <xdr:rowOff>35679</xdr:rowOff>
    </xdr:to>
    <xdr:sp macro="" textlink="">
      <xdr:nvSpPr>
        <xdr:cNvPr id="139" name="楕円 138"/>
        <xdr:cNvSpPr/>
      </xdr:nvSpPr>
      <xdr:spPr bwMode="auto">
        <a:xfrm>
          <a:off x="2857500" y="70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20456</xdr:rowOff>
    </xdr:from>
    <xdr:ext cx="762000" cy="259045"/>
    <xdr:sp macro="" textlink="">
      <xdr:nvSpPr>
        <xdr:cNvPr id="140" name="テキスト ボックス 139"/>
        <xdr:cNvSpPr txBox="1"/>
      </xdr:nvSpPr>
      <xdr:spPr>
        <a:xfrm>
          <a:off x="2527300" y="714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88575</xdr:rowOff>
    </xdr:from>
    <xdr:to>
      <xdr:col>24</xdr:col>
      <xdr:colOff>63500</xdr:colOff>
      <xdr:row>36</xdr:row>
      <xdr:rowOff>129870</xdr:rowOff>
    </xdr:to>
    <xdr:cxnSp macro="">
      <xdr:nvCxnSpPr>
        <xdr:cNvPr id="63" name="直線コネクタ 62"/>
        <xdr:cNvCxnSpPr/>
      </xdr:nvCxnSpPr>
      <xdr:spPr>
        <a:xfrm>
          <a:off x="3797300" y="6260775"/>
          <a:ext cx="8382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88575</xdr:rowOff>
    </xdr:from>
    <xdr:to>
      <xdr:col>19</xdr:col>
      <xdr:colOff>177800</xdr:colOff>
      <xdr:row>36</xdr:row>
      <xdr:rowOff>103957</xdr:rowOff>
    </xdr:to>
    <xdr:cxnSp macro="">
      <xdr:nvCxnSpPr>
        <xdr:cNvPr id="66" name="直線コネクタ 65"/>
        <xdr:cNvCxnSpPr/>
      </xdr:nvCxnSpPr>
      <xdr:spPr>
        <a:xfrm flipV="1">
          <a:off x="2908300" y="6260775"/>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103957</xdr:rowOff>
    </xdr:from>
    <xdr:to>
      <xdr:col>15</xdr:col>
      <xdr:colOff>50800</xdr:colOff>
      <xdr:row>36</xdr:row>
      <xdr:rowOff>123698</xdr:rowOff>
    </xdr:to>
    <xdr:cxnSp macro="">
      <xdr:nvCxnSpPr>
        <xdr:cNvPr id="69" name="直線コネクタ 68"/>
        <xdr:cNvCxnSpPr/>
      </xdr:nvCxnSpPr>
      <xdr:spPr>
        <a:xfrm flipV="1">
          <a:off x="2019300" y="6276157"/>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113721</xdr:rowOff>
    </xdr:from>
    <xdr:to>
      <xdr:col>10</xdr:col>
      <xdr:colOff>114300</xdr:colOff>
      <xdr:row>36</xdr:row>
      <xdr:rowOff>123698</xdr:rowOff>
    </xdr:to>
    <xdr:cxnSp macro="">
      <xdr:nvCxnSpPr>
        <xdr:cNvPr id="72" name="直線コネクタ 71"/>
        <xdr:cNvCxnSpPr/>
      </xdr:nvCxnSpPr>
      <xdr:spPr>
        <a:xfrm>
          <a:off x="1130300" y="6285921"/>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79070</xdr:rowOff>
    </xdr:from>
    <xdr:to>
      <xdr:col>24</xdr:col>
      <xdr:colOff>114300</xdr:colOff>
      <xdr:row>37</xdr:row>
      <xdr:rowOff>9220</xdr:rowOff>
    </xdr:to>
    <xdr:sp macro="" textlink="">
      <xdr:nvSpPr>
        <xdr:cNvPr id="82" name="楕円 81"/>
        <xdr:cNvSpPr/>
      </xdr:nvSpPr>
      <xdr:spPr>
        <a:xfrm>
          <a:off x="45847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57497</xdr:rowOff>
    </xdr:from>
    <xdr:ext cx="534377" cy="259045"/>
    <xdr:sp macro="" textlink="">
      <xdr:nvSpPr>
        <xdr:cNvPr id="83" name="人件費該当値テキスト"/>
        <xdr:cNvSpPr txBox="1"/>
      </xdr:nvSpPr>
      <xdr:spPr>
        <a:xfrm>
          <a:off x="4686300" y="62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37775</xdr:rowOff>
    </xdr:from>
    <xdr:to>
      <xdr:col>20</xdr:col>
      <xdr:colOff>38100</xdr:colOff>
      <xdr:row>36</xdr:row>
      <xdr:rowOff>139375</xdr:rowOff>
    </xdr:to>
    <xdr:sp macro="" textlink="">
      <xdr:nvSpPr>
        <xdr:cNvPr id="84" name="楕円 83"/>
        <xdr:cNvSpPr/>
      </xdr:nvSpPr>
      <xdr:spPr>
        <a:xfrm>
          <a:off x="3746500" y="62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130502</xdr:rowOff>
    </xdr:from>
    <xdr:ext cx="534377" cy="259045"/>
    <xdr:sp macro="" textlink="">
      <xdr:nvSpPr>
        <xdr:cNvPr id="85" name="テキスト ボックス 84"/>
        <xdr:cNvSpPr txBox="1"/>
      </xdr:nvSpPr>
      <xdr:spPr>
        <a:xfrm>
          <a:off x="3530111" y="63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53157</xdr:rowOff>
    </xdr:from>
    <xdr:to>
      <xdr:col>15</xdr:col>
      <xdr:colOff>101600</xdr:colOff>
      <xdr:row>36</xdr:row>
      <xdr:rowOff>154757</xdr:rowOff>
    </xdr:to>
    <xdr:sp macro="" textlink="">
      <xdr:nvSpPr>
        <xdr:cNvPr id="86" name="楕円 85"/>
        <xdr:cNvSpPr/>
      </xdr:nvSpPr>
      <xdr:spPr>
        <a:xfrm>
          <a:off x="2857500" y="62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145884</xdr:rowOff>
    </xdr:from>
    <xdr:ext cx="534377" cy="259045"/>
    <xdr:sp macro="" textlink="">
      <xdr:nvSpPr>
        <xdr:cNvPr id="87" name="テキスト ボックス 86"/>
        <xdr:cNvSpPr txBox="1"/>
      </xdr:nvSpPr>
      <xdr:spPr>
        <a:xfrm>
          <a:off x="2641111" y="63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72898</xdr:rowOff>
    </xdr:from>
    <xdr:to>
      <xdr:col>10</xdr:col>
      <xdr:colOff>165100</xdr:colOff>
      <xdr:row>37</xdr:row>
      <xdr:rowOff>3048</xdr:rowOff>
    </xdr:to>
    <xdr:sp macro="" textlink="">
      <xdr:nvSpPr>
        <xdr:cNvPr id="88" name="楕円 87"/>
        <xdr:cNvSpPr/>
      </xdr:nvSpPr>
      <xdr:spPr>
        <a:xfrm>
          <a:off x="196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165625</xdr:rowOff>
    </xdr:from>
    <xdr:ext cx="534377" cy="259045"/>
    <xdr:sp macro="" textlink="">
      <xdr:nvSpPr>
        <xdr:cNvPr id="89" name="テキスト ボックス 88"/>
        <xdr:cNvSpPr txBox="1"/>
      </xdr:nvSpPr>
      <xdr:spPr>
        <a:xfrm>
          <a:off x="1752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62921</xdr:rowOff>
    </xdr:from>
    <xdr:to>
      <xdr:col>6</xdr:col>
      <xdr:colOff>38100</xdr:colOff>
      <xdr:row>36</xdr:row>
      <xdr:rowOff>164521</xdr:rowOff>
    </xdr:to>
    <xdr:sp macro="" textlink="">
      <xdr:nvSpPr>
        <xdr:cNvPr id="90" name="楕円 89"/>
        <xdr:cNvSpPr/>
      </xdr:nvSpPr>
      <xdr:spPr>
        <a:xfrm>
          <a:off x="1079500" y="6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155648</xdr:rowOff>
    </xdr:from>
    <xdr:ext cx="534377" cy="259045"/>
    <xdr:sp macro="" textlink="">
      <xdr:nvSpPr>
        <xdr:cNvPr id="91" name="テキスト ボックス 90"/>
        <xdr:cNvSpPr txBox="1"/>
      </xdr:nvSpPr>
      <xdr:spPr>
        <a:xfrm>
          <a:off x="863111" y="63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157335</xdr:rowOff>
    </xdr:from>
    <xdr:to>
      <xdr:col>24</xdr:col>
      <xdr:colOff>63500</xdr:colOff>
      <xdr:row>57</xdr:row>
      <xdr:rowOff>9758</xdr:rowOff>
    </xdr:to>
    <xdr:cxnSp macro="">
      <xdr:nvCxnSpPr>
        <xdr:cNvPr id="123" name="直線コネクタ 122"/>
        <xdr:cNvCxnSpPr/>
      </xdr:nvCxnSpPr>
      <xdr:spPr>
        <a:xfrm flipV="1">
          <a:off x="3797300" y="9587085"/>
          <a:ext cx="838200" cy="19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9758</xdr:rowOff>
    </xdr:from>
    <xdr:to>
      <xdr:col>19</xdr:col>
      <xdr:colOff>177800</xdr:colOff>
      <xdr:row>57</xdr:row>
      <xdr:rowOff>28241</xdr:rowOff>
    </xdr:to>
    <xdr:cxnSp macro="">
      <xdr:nvCxnSpPr>
        <xdr:cNvPr id="126" name="直線コネクタ 125"/>
        <xdr:cNvCxnSpPr/>
      </xdr:nvCxnSpPr>
      <xdr:spPr>
        <a:xfrm flipV="1">
          <a:off x="2908300" y="9782408"/>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6703</xdr:rowOff>
    </xdr:from>
    <xdr:to>
      <xdr:col>15</xdr:col>
      <xdr:colOff>50800</xdr:colOff>
      <xdr:row>57</xdr:row>
      <xdr:rowOff>28241</xdr:rowOff>
    </xdr:to>
    <xdr:cxnSp macro="">
      <xdr:nvCxnSpPr>
        <xdr:cNvPr id="129" name="直線コネクタ 128"/>
        <xdr:cNvCxnSpPr/>
      </xdr:nvCxnSpPr>
      <xdr:spPr>
        <a:xfrm>
          <a:off x="2019300" y="9779353"/>
          <a:ext cx="8890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6703</xdr:rowOff>
    </xdr:from>
    <xdr:to>
      <xdr:col>10</xdr:col>
      <xdr:colOff>114300</xdr:colOff>
      <xdr:row>57</xdr:row>
      <xdr:rowOff>29498</xdr:rowOff>
    </xdr:to>
    <xdr:cxnSp macro="">
      <xdr:nvCxnSpPr>
        <xdr:cNvPr id="132" name="直線コネクタ 131"/>
        <xdr:cNvCxnSpPr/>
      </xdr:nvCxnSpPr>
      <xdr:spPr>
        <a:xfrm flipV="1">
          <a:off x="1130300" y="9779353"/>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106535</xdr:rowOff>
    </xdr:from>
    <xdr:to>
      <xdr:col>24</xdr:col>
      <xdr:colOff>114300</xdr:colOff>
      <xdr:row>56</xdr:row>
      <xdr:rowOff>36685</xdr:rowOff>
    </xdr:to>
    <xdr:sp macro="" textlink="">
      <xdr:nvSpPr>
        <xdr:cNvPr id="142" name="楕円 141"/>
        <xdr:cNvSpPr/>
      </xdr:nvSpPr>
      <xdr:spPr>
        <a:xfrm>
          <a:off x="4584700" y="95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129412</xdr:rowOff>
    </xdr:from>
    <xdr:ext cx="534377" cy="259045"/>
    <xdr:sp macro="" textlink="">
      <xdr:nvSpPr>
        <xdr:cNvPr id="143" name="物件費該当値テキスト"/>
        <xdr:cNvSpPr txBox="1"/>
      </xdr:nvSpPr>
      <xdr:spPr>
        <a:xfrm>
          <a:off x="4686300" y="93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130408</xdr:rowOff>
    </xdr:from>
    <xdr:to>
      <xdr:col>20</xdr:col>
      <xdr:colOff>38100</xdr:colOff>
      <xdr:row>57</xdr:row>
      <xdr:rowOff>60558</xdr:rowOff>
    </xdr:to>
    <xdr:sp macro="" textlink="">
      <xdr:nvSpPr>
        <xdr:cNvPr id="144" name="楕円 143"/>
        <xdr:cNvSpPr/>
      </xdr:nvSpPr>
      <xdr:spPr>
        <a:xfrm>
          <a:off x="3746500" y="9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77085</xdr:rowOff>
    </xdr:from>
    <xdr:ext cx="534377" cy="259045"/>
    <xdr:sp macro="" textlink="">
      <xdr:nvSpPr>
        <xdr:cNvPr id="145" name="テキスト ボックス 144"/>
        <xdr:cNvSpPr txBox="1"/>
      </xdr:nvSpPr>
      <xdr:spPr>
        <a:xfrm>
          <a:off x="3530111" y="95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148891</xdr:rowOff>
    </xdr:from>
    <xdr:to>
      <xdr:col>15</xdr:col>
      <xdr:colOff>101600</xdr:colOff>
      <xdr:row>57</xdr:row>
      <xdr:rowOff>79041</xdr:rowOff>
    </xdr:to>
    <xdr:sp macro="" textlink="">
      <xdr:nvSpPr>
        <xdr:cNvPr id="146" name="楕円 145"/>
        <xdr:cNvSpPr/>
      </xdr:nvSpPr>
      <xdr:spPr>
        <a:xfrm>
          <a:off x="2857500" y="97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95568</xdr:rowOff>
    </xdr:from>
    <xdr:ext cx="534377" cy="259045"/>
    <xdr:sp macro="" textlink="">
      <xdr:nvSpPr>
        <xdr:cNvPr id="147" name="テキスト ボックス 146"/>
        <xdr:cNvSpPr txBox="1"/>
      </xdr:nvSpPr>
      <xdr:spPr>
        <a:xfrm>
          <a:off x="2641111" y="95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127353</xdr:rowOff>
    </xdr:from>
    <xdr:to>
      <xdr:col>10</xdr:col>
      <xdr:colOff>165100</xdr:colOff>
      <xdr:row>57</xdr:row>
      <xdr:rowOff>57503</xdr:rowOff>
    </xdr:to>
    <xdr:sp macro="" textlink="">
      <xdr:nvSpPr>
        <xdr:cNvPr id="148" name="楕円 147"/>
        <xdr:cNvSpPr/>
      </xdr:nvSpPr>
      <xdr:spPr>
        <a:xfrm>
          <a:off x="1968500" y="972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74030</xdr:rowOff>
    </xdr:from>
    <xdr:ext cx="534377" cy="259045"/>
    <xdr:sp macro="" textlink="">
      <xdr:nvSpPr>
        <xdr:cNvPr id="149" name="テキスト ボックス 148"/>
        <xdr:cNvSpPr txBox="1"/>
      </xdr:nvSpPr>
      <xdr:spPr>
        <a:xfrm>
          <a:off x="1752111" y="95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150148</xdr:rowOff>
    </xdr:from>
    <xdr:to>
      <xdr:col>6</xdr:col>
      <xdr:colOff>38100</xdr:colOff>
      <xdr:row>57</xdr:row>
      <xdr:rowOff>80298</xdr:rowOff>
    </xdr:to>
    <xdr:sp macro="" textlink="">
      <xdr:nvSpPr>
        <xdr:cNvPr id="150" name="楕円 149"/>
        <xdr:cNvSpPr/>
      </xdr:nvSpPr>
      <xdr:spPr>
        <a:xfrm>
          <a:off x="1079500" y="97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71425</xdr:rowOff>
    </xdr:from>
    <xdr:ext cx="534377" cy="259045"/>
    <xdr:sp macro="" textlink="">
      <xdr:nvSpPr>
        <xdr:cNvPr id="151" name="テキスト ボックス 150"/>
        <xdr:cNvSpPr txBox="1"/>
      </xdr:nvSpPr>
      <xdr:spPr>
        <a:xfrm>
          <a:off x="863111" y="98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97135</xdr:rowOff>
    </xdr:from>
    <xdr:to>
      <xdr:col>24</xdr:col>
      <xdr:colOff>63500</xdr:colOff>
      <xdr:row>77</xdr:row>
      <xdr:rowOff>161372</xdr:rowOff>
    </xdr:to>
    <xdr:cxnSp macro="">
      <xdr:nvCxnSpPr>
        <xdr:cNvPr id="178" name="直線コネクタ 177"/>
        <xdr:cNvCxnSpPr/>
      </xdr:nvCxnSpPr>
      <xdr:spPr>
        <a:xfrm>
          <a:off x="3797300" y="13298785"/>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82048</xdr:rowOff>
    </xdr:from>
    <xdr:to>
      <xdr:col>19</xdr:col>
      <xdr:colOff>177800</xdr:colOff>
      <xdr:row>77</xdr:row>
      <xdr:rowOff>97135</xdr:rowOff>
    </xdr:to>
    <xdr:cxnSp macro="">
      <xdr:nvCxnSpPr>
        <xdr:cNvPr id="181" name="直線コネクタ 180"/>
        <xdr:cNvCxnSpPr/>
      </xdr:nvCxnSpPr>
      <xdr:spPr>
        <a:xfrm>
          <a:off x="2908300" y="1328369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147199</xdr:rowOff>
    </xdr:from>
    <xdr:to>
      <xdr:col>15</xdr:col>
      <xdr:colOff>50800</xdr:colOff>
      <xdr:row>77</xdr:row>
      <xdr:rowOff>82048</xdr:rowOff>
    </xdr:to>
    <xdr:cxnSp macro="">
      <xdr:nvCxnSpPr>
        <xdr:cNvPr id="184" name="直線コネクタ 183"/>
        <xdr:cNvCxnSpPr/>
      </xdr:nvCxnSpPr>
      <xdr:spPr>
        <a:xfrm>
          <a:off x="2019300" y="13177399"/>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147199</xdr:rowOff>
    </xdr:from>
    <xdr:to>
      <xdr:col>10</xdr:col>
      <xdr:colOff>114300</xdr:colOff>
      <xdr:row>77</xdr:row>
      <xdr:rowOff>64080</xdr:rowOff>
    </xdr:to>
    <xdr:cxnSp macro="">
      <xdr:nvCxnSpPr>
        <xdr:cNvPr id="187" name="直線コネクタ 186"/>
        <xdr:cNvCxnSpPr/>
      </xdr:nvCxnSpPr>
      <xdr:spPr>
        <a:xfrm flipV="1">
          <a:off x="1130300" y="13177399"/>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110572</xdr:rowOff>
    </xdr:from>
    <xdr:to>
      <xdr:col>24</xdr:col>
      <xdr:colOff>114300</xdr:colOff>
      <xdr:row>78</xdr:row>
      <xdr:rowOff>40722</xdr:rowOff>
    </xdr:to>
    <xdr:sp macro="" textlink="">
      <xdr:nvSpPr>
        <xdr:cNvPr id="197" name="楕円 196"/>
        <xdr:cNvSpPr/>
      </xdr:nvSpPr>
      <xdr:spPr>
        <a:xfrm>
          <a:off x="45847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25499</xdr:rowOff>
    </xdr:from>
    <xdr:ext cx="469744" cy="259045"/>
    <xdr:sp macro="" textlink="">
      <xdr:nvSpPr>
        <xdr:cNvPr id="198" name="維持補修費該当値テキスト"/>
        <xdr:cNvSpPr txBox="1"/>
      </xdr:nvSpPr>
      <xdr:spPr>
        <a:xfrm>
          <a:off x="4686300" y="1322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46335</xdr:rowOff>
    </xdr:from>
    <xdr:to>
      <xdr:col>20</xdr:col>
      <xdr:colOff>38100</xdr:colOff>
      <xdr:row>77</xdr:row>
      <xdr:rowOff>147935</xdr:rowOff>
    </xdr:to>
    <xdr:sp macro="" textlink="">
      <xdr:nvSpPr>
        <xdr:cNvPr id="199" name="楕円 198"/>
        <xdr:cNvSpPr/>
      </xdr:nvSpPr>
      <xdr:spPr>
        <a:xfrm>
          <a:off x="3746500" y="132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139062</xdr:rowOff>
    </xdr:from>
    <xdr:ext cx="469744" cy="259045"/>
    <xdr:sp macro="" textlink="">
      <xdr:nvSpPr>
        <xdr:cNvPr id="200" name="テキスト ボックス 199"/>
        <xdr:cNvSpPr txBox="1"/>
      </xdr:nvSpPr>
      <xdr:spPr>
        <a:xfrm>
          <a:off x="3562428" y="133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31248</xdr:rowOff>
    </xdr:from>
    <xdr:to>
      <xdr:col>15</xdr:col>
      <xdr:colOff>101600</xdr:colOff>
      <xdr:row>77</xdr:row>
      <xdr:rowOff>132848</xdr:rowOff>
    </xdr:to>
    <xdr:sp macro="" textlink="">
      <xdr:nvSpPr>
        <xdr:cNvPr id="201" name="楕円 200"/>
        <xdr:cNvSpPr/>
      </xdr:nvSpPr>
      <xdr:spPr>
        <a:xfrm>
          <a:off x="2857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123975</xdr:rowOff>
    </xdr:from>
    <xdr:ext cx="469744" cy="259045"/>
    <xdr:sp macro="" textlink="">
      <xdr:nvSpPr>
        <xdr:cNvPr id="202" name="テキスト ボックス 201"/>
        <xdr:cNvSpPr txBox="1"/>
      </xdr:nvSpPr>
      <xdr:spPr>
        <a:xfrm>
          <a:off x="2673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96399</xdr:rowOff>
    </xdr:from>
    <xdr:to>
      <xdr:col>10</xdr:col>
      <xdr:colOff>165100</xdr:colOff>
      <xdr:row>77</xdr:row>
      <xdr:rowOff>26549</xdr:rowOff>
    </xdr:to>
    <xdr:sp macro="" textlink="">
      <xdr:nvSpPr>
        <xdr:cNvPr id="203" name="楕円 202"/>
        <xdr:cNvSpPr/>
      </xdr:nvSpPr>
      <xdr:spPr>
        <a:xfrm>
          <a:off x="1968500" y="131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43075</xdr:rowOff>
    </xdr:from>
    <xdr:ext cx="469744" cy="259045"/>
    <xdr:sp macro="" textlink="">
      <xdr:nvSpPr>
        <xdr:cNvPr id="204" name="テキスト ボックス 203"/>
        <xdr:cNvSpPr txBox="1"/>
      </xdr:nvSpPr>
      <xdr:spPr>
        <a:xfrm>
          <a:off x="1784428" y="1290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13280</xdr:rowOff>
    </xdr:from>
    <xdr:to>
      <xdr:col>6</xdr:col>
      <xdr:colOff>38100</xdr:colOff>
      <xdr:row>77</xdr:row>
      <xdr:rowOff>114880</xdr:rowOff>
    </xdr:to>
    <xdr:sp macro="" textlink="">
      <xdr:nvSpPr>
        <xdr:cNvPr id="205" name="楕円 204"/>
        <xdr:cNvSpPr/>
      </xdr:nvSpPr>
      <xdr:spPr>
        <a:xfrm>
          <a:off x="1079500" y="132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106007</xdr:rowOff>
    </xdr:from>
    <xdr:ext cx="469744" cy="259045"/>
    <xdr:sp macro="" textlink="">
      <xdr:nvSpPr>
        <xdr:cNvPr id="206" name="テキスト ボックス 205"/>
        <xdr:cNvSpPr txBox="1"/>
      </xdr:nvSpPr>
      <xdr:spPr>
        <a:xfrm>
          <a:off x="895428" y="1330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37236</xdr:rowOff>
    </xdr:from>
    <xdr:to>
      <xdr:col>24</xdr:col>
      <xdr:colOff>63500</xdr:colOff>
      <xdr:row>98</xdr:row>
      <xdr:rowOff>68821</xdr:rowOff>
    </xdr:to>
    <xdr:cxnSp macro="">
      <xdr:nvCxnSpPr>
        <xdr:cNvPr id="236" name="直線コネクタ 235"/>
        <xdr:cNvCxnSpPr/>
      </xdr:nvCxnSpPr>
      <xdr:spPr>
        <a:xfrm flipV="1">
          <a:off x="3797300" y="16839336"/>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38875</xdr:rowOff>
    </xdr:from>
    <xdr:to>
      <xdr:col>19</xdr:col>
      <xdr:colOff>177800</xdr:colOff>
      <xdr:row>98</xdr:row>
      <xdr:rowOff>68821</xdr:rowOff>
    </xdr:to>
    <xdr:cxnSp macro="">
      <xdr:nvCxnSpPr>
        <xdr:cNvPr id="239" name="直線コネクタ 238"/>
        <xdr:cNvCxnSpPr/>
      </xdr:nvCxnSpPr>
      <xdr:spPr>
        <a:xfrm>
          <a:off x="2908300" y="16840975"/>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38875</xdr:rowOff>
    </xdr:from>
    <xdr:to>
      <xdr:col>15</xdr:col>
      <xdr:colOff>50800</xdr:colOff>
      <xdr:row>98</xdr:row>
      <xdr:rowOff>42545</xdr:rowOff>
    </xdr:to>
    <xdr:cxnSp macro="">
      <xdr:nvCxnSpPr>
        <xdr:cNvPr id="242" name="直線コネクタ 241"/>
        <xdr:cNvCxnSpPr/>
      </xdr:nvCxnSpPr>
      <xdr:spPr>
        <a:xfrm flipV="1">
          <a:off x="2019300" y="16840975"/>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42545</xdr:rowOff>
    </xdr:from>
    <xdr:to>
      <xdr:col>10</xdr:col>
      <xdr:colOff>114300</xdr:colOff>
      <xdr:row>98</xdr:row>
      <xdr:rowOff>72517</xdr:rowOff>
    </xdr:to>
    <xdr:cxnSp macro="">
      <xdr:nvCxnSpPr>
        <xdr:cNvPr id="245" name="直線コネクタ 244"/>
        <xdr:cNvCxnSpPr/>
      </xdr:nvCxnSpPr>
      <xdr:spPr>
        <a:xfrm flipV="1">
          <a:off x="1130300" y="168446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157886</xdr:rowOff>
    </xdr:from>
    <xdr:to>
      <xdr:col>24</xdr:col>
      <xdr:colOff>114300</xdr:colOff>
      <xdr:row>98</xdr:row>
      <xdr:rowOff>88036</xdr:rowOff>
    </xdr:to>
    <xdr:sp macro="" textlink="">
      <xdr:nvSpPr>
        <xdr:cNvPr id="255" name="楕円 254"/>
        <xdr:cNvSpPr/>
      </xdr:nvSpPr>
      <xdr:spPr>
        <a:xfrm>
          <a:off x="4584700" y="167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136313</xdr:rowOff>
    </xdr:from>
    <xdr:ext cx="534377" cy="259045"/>
    <xdr:sp macro="" textlink="">
      <xdr:nvSpPr>
        <xdr:cNvPr id="256" name="扶助費該当値テキスト"/>
        <xdr:cNvSpPr txBox="1"/>
      </xdr:nvSpPr>
      <xdr:spPr>
        <a:xfrm>
          <a:off x="4686300" y="167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18021</xdr:rowOff>
    </xdr:from>
    <xdr:to>
      <xdr:col>20</xdr:col>
      <xdr:colOff>38100</xdr:colOff>
      <xdr:row>98</xdr:row>
      <xdr:rowOff>119621</xdr:rowOff>
    </xdr:to>
    <xdr:sp macro="" textlink="">
      <xdr:nvSpPr>
        <xdr:cNvPr id="257" name="楕円 256"/>
        <xdr:cNvSpPr/>
      </xdr:nvSpPr>
      <xdr:spPr>
        <a:xfrm>
          <a:off x="3746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110748</xdr:rowOff>
    </xdr:from>
    <xdr:ext cx="534377" cy="259045"/>
    <xdr:sp macro="" textlink="">
      <xdr:nvSpPr>
        <xdr:cNvPr id="258" name="テキスト ボックス 257"/>
        <xdr:cNvSpPr txBox="1"/>
      </xdr:nvSpPr>
      <xdr:spPr>
        <a:xfrm>
          <a:off x="3530111" y="169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159525</xdr:rowOff>
    </xdr:from>
    <xdr:to>
      <xdr:col>15</xdr:col>
      <xdr:colOff>101600</xdr:colOff>
      <xdr:row>98</xdr:row>
      <xdr:rowOff>89675</xdr:rowOff>
    </xdr:to>
    <xdr:sp macro="" textlink="">
      <xdr:nvSpPr>
        <xdr:cNvPr id="259" name="楕円 258"/>
        <xdr:cNvSpPr/>
      </xdr:nvSpPr>
      <xdr:spPr>
        <a:xfrm>
          <a:off x="2857500" y="167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80802</xdr:rowOff>
    </xdr:from>
    <xdr:ext cx="534377" cy="259045"/>
    <xdr:sp macro="" textlink="">
      <xdr:nvSpPr>
        <xdr:cNvPr id="260" name="テキスト ボックス 259"/>
        <xdr:cNvSpPr txBox="1"/>
      </xdr:nvSpPr>
      <xdr:spPr>
        <a:xfrm>
          <a:off x="2641111" y="168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163195</xdr:rowOff>
    </xdr:from>
    <xdr:to>
      <xdr:col>10</xdr:col>
      <xdr:colOff>165100</xdr:colOff>
      <xdr:row>98</xdr:row>
      <xdr:rowOff>93345</xdr:rowOff>
    </xdr:to>
    <xdr:sp macro="" textlink="">
      <xdr:nvSpPr>
        <xdr:cNvPr id="261" name="楕円 260"/>
        <xdr:cNvSpPr/>
      </xdr:nvSpPr>
      <xdr:spPr>
        <a:xfrm>
          <a:off x="1968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84472</xdr:rowOff>
    </xdr:from>
    <xdr:ext cx="534377" cy="259045"/>
    <xdr:sp macro="" textlink="">
      <xdr:nvSpPr>
        <xdr:cNvPr id="262" name="テキスト ボックス 261"/>
        <xdr:cNvSpPr txBox="1"/>
      </xdr:nvSpPr>
      <xdr:spPr>
        <a:xfrm>
          <a:off x="1752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21717</xdr:rowOff>
    </xdr:from>
    <xdr:to>
      <xdr:col>6</xdr:col>
      <xdr:colOff>38100</xdr:colOff>
      <xdr:row>98</xdr:row>
      <xdr:rowOff>123317</xdr:rowOff>
    </xdr:to>
    <xdr:sp macro="" textlink="">
      <xdr:nvSpPr>
        <xdr:cNvPr id="263" name="楕円 262"/>
        <xdr:cNvSpPr/>
      </xdr:nvSpPr>
      <xdr:spPr>
        <a:xfrm>
          <a:off x="1079500" y="168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114444</xdr:rowOff>
    </xdr:from>
    <xdr:ext cx="534377" cy="259045"/>
    <xdr:sp macro="" textlink="">
      <xdr:nvSpPr>
        <xdr:cNvPr id="264" name="テキスト ボックス 263"/>
        <xdr:cNvSpPr txBox="1"/>
      </xdr:nvSpPr>
      <xdr:spPr>
        <a:xfrm>
          <a:off x="863111" y="169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356</xdr:rowOff>
    </xdr:from>
    <xdr:to>
      <xdr:col>55</xdr:col>
      <xdr:colOff>0</xdr:colOff>
      <xdr:row>35</xdr:row>
      <xdr:rowOff>109995</xdr:rowOff>
    </xdr:to>
    <xdr:cxnSp macro="">
      <xdr:nvCxnSpPr>
        <xdr:cNvPr id="293" name="直線コネクタ 292"/>
        <xdr:cNvCxnSpPr/>
      </xdr:nvCxnSpPr>
      <xdr:spPr>
        <a:xfrm flipV="1">
          <a:off x="9639300" y="6001106"/>
          <a:ext cx="838200" cy="1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109995</xdr:rowOff>
    </xdr:from>
    <xdr:to>
      <xdr:col>50</xdr:col>
      <xdr:colOff>114300</xdr:colOff>
      <xdr:row>35</xdr:row>
      <xdr:rowOff>130302</xdr:rowOff>
    </xdr:to>
    <xdr:cxnSp macro="">
      <xdr:nvCxnSpPr>
        <xdr:cNvPr id="296" name="直線コネクタ 295"/>
        <xdr:cNvCxnSpPr/>
      </xdr:nvCxnSpPr>
      <xdr:spPr>
        <a:xfrm flipV="1">
          <a:off x="8750300" y="6110745"/>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130302</xdr:rowOff>
    </xdr:from>
    <xdr:to>
      <xdr:col>45</xdr:col>
      <xdr:colOff>177800</xdr:colOff>
      <xdr:row>36</xdr:row>
      <xdr:rowOff>11113</xdr:rowOff>
    </xdr:to>
    <xdr:cxnSp macro="">
      <xdr:nvCxnSpPr>
        <xdr:cNvPr id="299" name="直線コネクタ 298"/>
        <xdr:cNvCxnSpPr/>
      </xdr:nvCxnSpPr>
      <xdr:spPr>
        <a:xfrm flipV="1">
          <a:off x="7861300" y="6131052"/>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139662</xdr:rowOff>
    </xdr:from>
    <xdr:to>
      <xdr:col>41</xdr:col>
      <xdr:colOff>50800</xdr:colOff>
      <xdr:row>36</xdr:row>
      <xdr:rowOff>11113</xdr:rowOff>
    </xdr:to>
    <xdr:cxnSp macro="">
      <xdr:nvCxnSpPr>
        <xdr:cNvPr id="302" name="直線コネクタ 301"/>
        <xdr:cNvCxnSpPr/>
      </xdr:nvCxnSpPr>
      <xdr:spPr>
        <a:xfrm>
          <a:off x="6972300" y="6140412"/>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121006</xdr:rowOff>
    </xdr:from>
    <xdr:to>
      <xdr:col>55</xdr:col>
      <xdr:colOff>50800</xdr:colOff>
      <xdr:row>35</xdr:row>
      <xdr:rowOff>51156</xdr:rowOff>
    </xdr:to>
    <xdr:sp macro="" textlink="">
      <xdr:nvSpPr>
        <xdr:cNvPr id="312" name="楕円 311"/>
        <xdr:cNvSpPr/>
      </xdr:nvSpPr>
      <xdr:spPr>
        <a:xfrm>
          <a:off x="10426700" y="59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143883</xdr:rowOff>
    </xdr:from>
    <xdr:ext cx="534377" cy="259045"/>
    <xdr:sp macro="" textlink="">
      <xdr:nvSpPr>
        <xdr:cNvPr id="313" name="補助費等該当値テキスト"/>
        <xdr:cNvSpPr txBox="1"/>
      </xdr:nvSpPr>
      <xdr:spPr>
        <a:xfrm>
          <a:off x="10528300" y="580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59195</xdr:rowOff>
    </xdr:from>
    <xdr:to>
      <xdr:col>50</xdr:col>
      <xdr:colOff>165100</xdr:colOff>
      <xdr:row>35</xdr:row>
      <xdr:rowOff>160795</xdr:rowOff>
    </xdr:to>
    <xdr:sp macro="" textlink="">
      <xdr:nvSpPr>
        <xdr:cNvPr id="314" name="楕円 313"/>
        <xdr:cNvSpPr/>
      </xdr:nvSpPr>
      <xdr:spPr>
        <a:xfrm>
          <a:off x="9588500" y="60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151922</xdr:rowOff>
    </xdr:from>
    <xdr:ext cx="534377" cy="259045"/>
    <xdr:sp macro="" textlink="">
      <xdr:nvSpPr>
        <xdr:cNvPr id="315" name="テキスト ボックス 314"/>
        <xdr:cNvSpPr txBox="1"/>
      </xdr:nvSpPr>
      <xdr:spPr>
        <a:xfrm>
          <a:off x="9372111" y="61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79502</xdr:rowOff>
    </xdr:from>
    <xdr:to>
      <xdr:col>46</xdr:col>
      <xdr:colOff>38100</xdr:colOff>
      <xdr:row>36</xdr:row>
      <xdr:rowOff>9652</xdr:rowOff>
    </xdr:to>
    <xdr:sp macro="" textlink="">
      <xdr:nvSpPr>
        <xdr:cNvPr id="316" name="楕円 315"/>
        <xdr:cNvSpPr/>
      </xdr:nvSpPr>
      <xdr:spPr>
        <a:xfrm>
          <a:off x="8699500" y="60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779</xdr:rowOff>
    </xdr:from>
    <xdr:ext cx="534377" cy="259045"/>
    <xdr:sp macro="" textlink="">
      <xdr:nvSpPr>
        <xdr:cNvPr id="317" name="テキスト ボックス 316"/>
        <xdr:cNvSpPr txBox="1"/>
      </xdr:nvSpPr>
      <xdr:spPr>
        <a:xfrm>
          <a:off x="8483111" y="61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131763</xdr:rowOff>
    </xdr:from>
    <xdr:to>
      <xdr:col>41</xdr:col>
      <xdr:colOff>101600</xdr:colOff>
      <xdr:row>36</xdr:row>
      <xdr:rowOff>61913</xdr:rowOff>
    </xdr:to>
    <xdr:sp macro="" textlink="">
      <xdr:nvSpPr>
        <xdr:cNvPr id="318" name="楕円 317"/>
        <xdr:cNvSpPr/>
      </xdr:nvSpPr>
      <xdr:spPr>
        <a:xfrm>
          <a:off x="7810500" y="61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53040</xdr:rowOff>
    </xdr:from>
    <xdr:ext cx="534377" cy="259045"/>
    <xdr:sp macro="" textlink="">
      <xdr:nvSpPr>
        <xdr:cNvPr id="319" name="テキスト ボックス 318"/>
        <xdr:cNvSpPr txBox="1"/>
      </xdr:nvSpPr>
      <xdr:spPr>
        <a:xfrm>
          <a:off x="7594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88862</xdr:rowOff>
    </xdr:from>
    <xdr:to>
      <xdr:col>36</xdr:col>
      <xdr:colOff>165100</xdr:colOff>
      <xdr:row>36</xdr:row>
      <xdr:rowOff>19012</xdr:rowOff>
    </xdr:to>
    <xdr:sp macro="" textlink="">
      <xdr:nvSpPr>
        <xdr:cNvPr id="320" name="楕円 319"/>
        <xdr:cNvSpPr/>
      </xdr:nvSpPr>
      <xdr:spPr>
        <a:xfrm>
          <a:off x="6921500" y="60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10139</xdr:rowOff>
    </xdr:from>
    <xdr:ext cx="534377" cy="259045"/>
    <xdr:sp macro="" textlink="">
      <xdr:nvSpPr>
        <xdr:cNvPr id="321" name="テキスト ボックス 320"/>
        <xdr:cNvSpPr txBox="1"/>
      </xdr:nvSpPr>
      <xdr:spPr>
        <a:xfrm>
          <a:off x="6705111" y="61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74029</xdr:rowOff>
    </xdr:from>
    <xdr:to>
      <xdr:col>55</xdr:col>
      <xdr:colOff>0</xdr:colOff>
      <xdr:row>56</xdr:row>
      <xdr:rowOff>167304</xdr:rowOff>
    </xdr:to>
    <xdr:cxnSp macro="">
      <xdr:nvCxnSpPr>
        <xdr:cNvPr id="346" name="直線コネクタ 345"/>
        <xdr:cNvCxnSpPr/>
      </xdr:nvCxnSpPr>
      <xdr:spPr>
        <a:xfrm flipV="1">
          <a:off x="9639300" y="9675229"/>
          <a:ext cx="838200" cy="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104164</xdr:rowOff>
    </xdr:from>
    <xdr:to>
      <xdr:col>50</xdr:col>
      <xdr:colOff>114300</xdr:colOff>
      <xdr:row>56</xdr:row>
      <xdr:rowOff>167304</xdr:rowOff>
    </xdr:to>
    <xdr:cxnSp macro="">
      <xdr:nvCxnSpPr>
        <xdr:cNvPr id="349" name="直線コネクタ 348"/>
        <xdr:cNvCxnSpPr/>
      </xdr:nvCxnSpPr>
      <xdr:spPr>
        <a:xfrm>
          <a:off x="8750300" y="9705364"/>
          <a:ext cx="8890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85779</xdr:rowOff>
    </xdr:from>
    <xdr:to>
      <xdr:col>45</xdr:col>
      <xdr:colOff>177800</xdr:colOff>
      <xdr:row>56</xdr:row>
      <xdr:rowOff>104164</xdr:rowOff>
    </xdr:to>
    <xdr:cxnSp macro="">
      <xdr:nvCxnSpPr>
        <xdr:cNvPr id="352" name="直線コネクタ 351"/>
        <xdr:cNvCxnSpPr/>
      </xdr:nvCxnSpPr>
      <xdr:spPr>
        <a:xfrm>
          <a:off x="7861300" y="968697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85779</xdr:rowOff>
    </xdr:from>
    <xdr:to>
      <xdr:col>41</xdr:col>
      <xdr:colOff>50800</xdr:colOff>
      <xdr:row>56</xdr:row>
      <xdr:rowOff>92174</xdr:rowOff>
    </xdr:to>
    <xdr:cxnSp macro="">
      <xdr:nvCxnSpPr>
        <xdr:cNvPr id="355" name="直線コネクタ 354"/>
        <xdr:cNvCxnSpPr/>
      </xdr:nvCxnSpPr>
      <xdr:spPr>
        <a:xfrm flipV="1">
          <a:off x="6972300" y="9686979"/>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23229</xdr:rowOff>
    </xdr:from>
    <xdr:to>
      <xdr:col>55</xdr:col>
      <xdr:colOff>50800</xdr:colOff>
      <xdr:row>56</xdr:row>
      <xdr:rowOff>124829</xdr:rowOff>
    </xdr:to>
    <xdr:sp macro="" textlink="">
      <xdr:nvSpPr>
        <xdr:cNvPr id="365" name="楕円 364"/>
        <xdr:cNvSpPr/>
      </xdr:nvSpPr>
      <xdr:spPr>
        <a:xfrm>
          <a:off x="10426700" y="96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1656</xdr:rowOff>
    </xdr:from>
    <xdr:ext cx="534377" cy="259045"/>
    <xdr:sp macro="" textlink="">
      <xdr:nvSpPr>
        <xdr:cNvPr id="366" name="普通建設事業費該当値テキスト"/>
        <xdr:cNvSpPr txBox="1"/>
      </xdr:nvSpPr>
      <xdr:spPr>
        <a:xfrm>
          <a:off x="10528300" y="96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116504</xdr:rowOff>
    </xdr:from>
    <xdr:to>
      <xdr:col>50</xdr:col>
      <xdr:colOff>165100</xdr:colOff>
      <xdr:row>57</xdr:row>
      <xdr:rowOff>46654</xdr:rowOff>
    </xdr:to>
    <xdr:sp macro="" textlink="">
      <xdr:nvSpPr>
        <xdr:cNvPr id="367" name="楕円 366"/>
        <xdr:cNvSpPr/>
      </xdr:nvSpPr>
      <xdr:spPr>
        <a:xfrm>
          <a:off x="9588500" y="97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37781</xdr:rowOff>
    </xdr:from>
    <xdr:ext cx="534377" cy="259045"/>
    <xdr:sp macro="" textlink="">
      <xdr:nvSpPr>
        <xdr:cNvPr id="368" name="テキスト ボックス 367"/>
        <xdr:cNvSpPr txBox="1"/>
      </xdr:nvSpPr>
      <xdr:spPr>
        <a:xfrm>
          <a:off x="9372111" y="98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53364</xdr:rowOff>
    </xdr:from>
    <xdr:to>
      <xdr:col>46</xdr:col>
      <xdr:colOff>38100</xdr:colOff>
      <xdr:row>56</xdr:row>
      <xdr:rowOff>154964</xdr:rowOff>
    </xdr:to>
    <xdr:sp macro="" textlink="">
      <xdr:nvSpPr>
        <xdr:cNvPr id="369" name="楕円 368"/>
        <xdr:cNvSpPr/>
      </xdr:nvSpPr>
      <xdr:spPr>
        <a:xfrm>
          <a:off x="8699500" y="96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146091</xdr:rowOff>
    </xdr:from>
    <xdr:ext cx="534377" cy="259045"/>
    <xdr:sp macro="" textlink="">
      <xdr:nvSpPr>
        <xdr:cNvPr id="370" name="テキスト ボックス 369"/>
        <xdr:cNvSpPr txBox="1"/>
      </xdr:nvSpPr>
      <xdr:spPr>
        <a:xfrm>
          <a:off x="8483111" y="97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34979</xdr:rowOff>
    </xdr:from>
    <xdr:to>
      <xdr:col>41</xdr:col>
      <xdr:colOff>101600</xdr:colOff>
      <xdr:row>56</xdr:row>
      <xdr:rowOff>136579</xdr:rowOff>
    </xdr:to>
    <xdr:sp macro="" textlink="">
      <xdr:nvSpPr>
        <xdr:cNvPr id="371" name="楕円 370"/>
        <xdr:cNvSpPr/>
      </xdr:nvSpPr>
      <xdr:spPr>
        <a:xfrm>
          <a:off x="7810500" y="96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127706</xdr:rowOff>
    </xdr:from>
    <xdr:ext cx="534377" cy="259045"/>
    <xdr:sp macro="" textlink="">
      <xdr:nvSpPr>
        <xdr:cNvPr id="372" name="テキスト ボックス 371"/>
        <xdr:cNvSpPr txBox="1"/>
      </xdr:nvSpPr>
      <xdr:spPr>
        <a:xfrm>
          <a:off x="7594111" y="972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41374</xdr:rowOff>
    </xdr:from>
    <xdr:to>
      <xdr:col>36</xdr:col>
      <xdr:colOff>165100</xdr:colOff>
      <xdr:row>56</xdr:row>
      <xdr:rowOff>142974</xdr:rowOff>
    </xdr:to>
    <xdr:sp macro="" textlink="">
      <xdr:nvSpPr>
        <xdr:cNvPr id="373" name="楕円 372"/>
        <xdr:cNvSpPr/>
      </xdr:nvSpPr>
      <xdr:spPr>
        <a:xfrm>
          <a:off x="6921500" y="96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134101</xdr:rowOff>
    </xdr:from>
    <xdr:ext cx="534377" cy="259045"/>
    <xdr:sp macro="" textlink="">
      <xdr:nvSpPr>
        <xdr:cNvPr id="374" name="テキスト ボックス 373"/>
        <xdr:cNvSpPr txBox="1"/>
      </xdr:nvSpPr>
      <xdr:spPr>
        <a:xfrm>
          <a:off x="6705111" y="973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157480</xdr:rowOff>
    </xdr:from>
    <xdr:to>
      <xdr:col>55</xdr:col>
      <xdr:colOff>0</xdr:colOff>
      <xdr:row>78</xdr:row>
      <xdr:rowOff>149010</xdr:rowOff>
    </xdr:to>
    <xdr:cxnSp macro="">
      <xdr:nvCxnSpPr>
        <xdr:cNvPr id="403" name="直線コネクタ 402"/>
        <xdr:cNvCxnSpPr/>
      </xdr:nvCxnSpPr>
      <xdr:spPr>
        <a:xfrm flipV="1">
          <a:off x="9639300" y="13359130"/>
          <a:ext cx="838200" cy="1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149010</xdr:rowOff>
    </xdr:from>
    <xdr:to>
      <xdr:col>50</xdr:col>
      <xdr:colOff>114300</xdr:colOff>
      <xdr:row>79</xdr:row>
      <xdr:rowOff>22631</xdr:rowOff>
    </xdr:to>
    <xdr:cxnSp macro="">
      <xdr:nvCxnSpPr>
        <xdr:cNvPr id="406" name="直線コネクタ 405"/>
        <xdr:cNvCxnSpPr/>
      </xdr:nvCxnSpPr>
      <xdr:spPr>
        <a:xfrm flipV="1">
          <a:off x="8750300" y="13522110"/>
          <a:ext cx="8890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162852</xdr:rowOff>
    </xdr:from>
    <xdr:to>
      <xdr:col>45</xdr:col>
      <xdr:colOff>177800</xdr:colOff>
      <xdr:row>79</xdr:row>
      <xdr:rowOff>22631</xdr:rowOff>
    </xdr:to>
    <xdr:cxnSp macro="">
      <xdr:nvCxnSpPr>
        <xdr:cNvPr id="409" name="直線コネクタ 408"/>
        <xdr:cNvCxnSpPr/>
      </xdr:nvCxnSpPr>
      <xdr:spPr>
        <a:xfrm>
          <a:off x="7861300" y="13535952"/>
          <a:ext cx="889000" cy="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8116</xdr:rowOff>
    </xdr:from>
    <xdr:to>
      <xdr:col>41</xdr:col>
      <xdr:colOff>50800</xdr:colOff>
      <xdr:row>78</xdr:row>
      <xdr:rowOff>162852</xdr:rowOff>
    </xdr:to>
    <xdr:cxnSp macro="">
      <xdr:nvCxnSpPr>
        <xdr:cNvPr id="412" name="直線コネクタ 411"/>
        <xdr:cNvCxnSpPr/>
      </xdr:nvCxnSpPr>
      <xdr:spPr>
        <a:xfrm>
          <a:off x="6972300" y="13381216"/>
          <a:ext cx="889000" cy="1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422" name="楕円 421"/>
        <xdr:cNvSpPr/>
      </xdr:nvSpPr>
      <xdr:spPr>
        <a:xfrm>
          <a:off x="104267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129557</xdr:rowOff>
    </xdr:from>
    <xdr:ext cx="534377" cy="259045"/>
    <xdr:sp macro="" textlink="">
      <xdr:nvSpPr>
        <xdr:cNvPr id="423" name="普通建設事業費 （ うち新規整備　）該当値テキスト"/>
        <xdr:cNvSpPr txBox="1"/>
      </xdr:nvSpPr>
      <xdr:spPr>
        <a:xfrm>
          <a:off x="10528300" y="131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98210</xdr:rowOff>
    </xdr:from>
    <xdr:to>
      <xdr:col>50</xdr:col>
      <xdr:colOff>165100</xdr:colOff>
      <xdr:row>79</xdr:row>
      <xdr:rowOff>28360</xdr:rowOff>
    </xdr:to>
    <xdr:sp macro="" textlink="">
      <xdr:nvSpPr>
        <xdr:cNvPr id="424" name="楕円 423"/>
        <xdr:cNvSpPr/>
      </xdr:nvSpPr>
      <xdr:spPr>
        <a:xfrm>
          <a:off x="9588500" y="134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19487</xdr:rowOff>
    </xdr:from>
    <xdr:ext cx="469744" cy="259045"/>
    <xdr:sp macro="" textlink="">
      <xdr:nvSpPr>
        <xdr:cNvPr id="425" name="テキスト ボックス 424"/>
        <xdr:cNvSpPr txBox="1"/>
      </xdr:nvSpPr>
      <xdr:spPr>
        <a:xfrm>
          <a:off x="9404428" y="1356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143281</xdr:rowOff>
    </xdr:from>
    <xdr:to>
      <xdr:col>46</xdr:col>
      <xdr:colOff>38100</xdr:colOff>
      <xdr:row>79</xdr:row>
      <xdr:rowOff>73431</xdr:rowOff>
    </xdr:to>
    <xdr:sp macro="" textlink="">
      <xdr:nvSpPr>
        <xdr:cNvPr id="426" name="楕円 425"/>
        <xdr:cNvSpPr/>
      </xdr:nvSpPr>
      <xdr:spPr>
        <a:xfrm>
          <a:off x="8699500" y="135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64558</xdr:rowOff>
    </xdr:from>
    <xdr:ext cx="469744" cy="259045"/>
    <xdr:sp macro="" textlink="">
      <xdr:nvSpPr>
        <xdr:cNvPr id="427" name="テキスト ボックス 426"/>
        <xdr:cNvSpPr txBox="1"/>
      </xdr:nvSpPr>
      <xdr:spPr>
        <a:xfrm>
          <a:off x="8515428" y="1360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112052</xdr:rowOff>
    </xdr:from>
    <xdr:to>
      <xdr:col>41</xdr:col>
      <xdr:colOff>101600</xdr:colOff>
      <xdr:row>79</xdr:row>
      <xdr:rowOff>42202</xdr:rowOff>
    </xdr:to>
    <xdr:sp macro="" textlink="">
      <xdr:nvSpPr>
        <xdr:cNvPr id="428" name="楕円 427"/>
        <xdr:cNvSpPr/>
      </xdr:nvSpPr>
      <xdr:spPr>
        <a:xfrm>
          <a:off x="7810500" y="134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33329</xdr:rowOff>
    </xdr:from>
    <xdr:ext cx="469744" cy="259045"/>
    <xdr:sp macro="" textlink="">
      <xdr:nvSpPr>
        <xdr:cNvPr id="429" name="テキスト ボックス 428"/>
        <xdr:cNvSpPr txBox="1"/>
      </xdr:nvSpPr>
      <xdr:spPr>
        <a:xfrm>
          <a:off x="7626428" y="135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128766</xdr:rowOff>
    </xdr:from>
    <xdr:to>
      <xdr:col>36</xdr:col>
      <xdr:colOff>165100</xdr:colOff>
      <xdr:row>78</xdr:row>
      <xdr:rowOff>58916</xdr:rowOff>
    </xdr:to>
    <xdr:sp macro="" textlink="">
      <xdr:nvSpPr>
        <xdr:cNvPr id="430" name="楕円 429"/>
        <xdr:cNvSpPr/>
      </xdr:nvSpPr>
      <xdr:spPr>
        <a:xfrm>
          <a:off x="6921500" y="133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50043</xdr:rowOff>
    </xdr:from>
    <xdr:ext cx="534377" cy="259045"/>
    <xdr:sp macro="" textlink="">
      <xdr:nvSpPr>
        <xdr:cNvPr id="431" name="テキスト ボックス 430"/>
        <xdr:cNvSpPr txBox="1"/>
      </xdr:nvSpPr>
      <xdr:spPr>
        <a:xfrm>
          <a:off x="6705111" y="13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142780</xdr:rowOff>
    </xdr:from>
    <xdr:to>
      <xdr:col>55</xdr:col>
      <xdr:colOff>0</xdr:colOff>
      <xdr:row>98</xdr:row>
      <xdr:rowOff>15168</xdr:rowOff>
    </xdr:to>
    <xdr:cxnSp macro="">
      <xdr:nvCxnSpPr>
        <xdr:cNvPr id="462" name="直線コネクタ 461"/>
        <xdr:cNvCxnSpPr/>
      </xdr:nvCxnSpPr>
      <xdr:spPr>
        <a:xfrm flipV="1">
          <a:off x="9639300" y="16773430"/>
          <a:ext cx="8382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77837</xdr:rowOff>
    </xdr:from>
    <xdr:to>
      <xdr:col>50</xdr:col>
      <xdr:colOff>114300</xdr:colOff>
      <xdr:row>98</xdr:row>
      <xdr:rowOff>15168</xdr:rowOff>
    </xdr:to>
    <xdr:cxnSp macro="">
      <xdr:nvCxnSpPr>
        <xdr:cNvPr id="465" name="直線コネクタ 464"/>
        <xdr:cNvCxnSpPr/>
      </xdr:nvCxnSpPr>
      <xdr:spPr>
        <a:xfrm>
          <a:off x="8750300" y="16708487"/>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77837</xdr:rowOff>
    </xdr:from>
    <xdr:to>
      <xdr:col>45</xdr:col>
      <xdr:colOff>177800</xdr:colOff>
      <xdr:row>97</xdr:row>
      <xdr:rowOff>103026</xdr:rowOff>
    </xdr:to>
    <xdr:cxnSp macro="">
      <xdr:nvCxnSpPr>
        <xdr:cNvPr id="468" name="直線コネクタ 467"/>
        <xdr:cNvCxnSpPr/>
      </xdr:nvCxnSpPr>
      <xdr:spPr>
        <a:xfrm flipV="1">
          <a:off x="7861300" y="16708487"/>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103026</xdr:rowOff>
    </xdr:from>
    <xdr:to>
      <xdr:col>41</xdr:col>
      <xdr:colOff>50800</xdr:colOff>
      <xdr:row>97</xdr:row>
      <xdr:rowOff>127933</xdr:rowOff>
    </xdr:to>
    <xdr:cxnSp macro="">
      <xdr:nvCxnSpPr>
        <xdr:cNvPr id="471" name="直線コネクタ 470"/>
        <xdr:cNvCxnSpPr/>
      </xdr:nvCxnSpPr>
      <xdr:spPr>
        <a:xfrm flipV="1">
          <a:off x="6972300" y="16733676"/>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91980</xdr:rowOff>
    </xdr:from>
    <xdr:to>
      <xdr:col>55</xdr:col>
      <xdr:colOff>50800</xdr:colOff>
      <xdr:row>98</xdr:row>
      <xdr:rowOff>22130</xdr:rowOff>
    </xdr:to>
    <xdr:sp macro="" textlink="">
      <xdr:nvSpPr>
        <xdr:cNvPr id="481" name="楕円 480"/>
        <xdr:cNvSpPr/>
      </xdr:nvSpPr>
      <xdr:spPr>
        <a:xfrm>
          <a:off x="10426700" y="167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70407</xdr:rowOff>
    </xdr:from>
    <xdr:ext cx="534377" cy="259045"/>
    <xdr:sp macro="" textlink="">
      <xdr:nvSpPr>
        <xdr:cNvPr id="482" name="普通建設事業費 （ うち更新整備　）該当値テキスト"/>
        <xdr:cNvSpPr txBox="1"/>
      </xdr:nvSpPr>
      <xdr:spPr>
        <a:xfrm>
          <a:off x="10528300" y="167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135818</xdr:rowOff>
    </xdr:from>
    <xdr:to>
      <xdr:col>50</xdr:col>
      <xdr:colOff>165100</xdr:colOff>
      <xdr:row>98</xdr:row>
      <xdr:rowOff>65968</xdr:rowOff>
    </xdr:to>
    <xdr:sp macro="" textlink="">
      <xdr:nvSpPr>
        <xdr:cNvPr id="483" name="楕円 482"/>
        <xdr:cNvSpPr/>
      </xdr:nvSpPr>
      <xdr:spPr>
        <a:xfrm>
          <a:off x="9588500" y="16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57095</xdr:rowOff>
    </xdr:from>
    <xdr:ext cx="534377" cy="259045"/>
    <xdr:sp macro="" textlink="">
      <xdr:nvSpPr>
        <xdr:cNvPr id="484" name="テキスト ボックス 483"/>
        <xdr:cNvSpPr txBox="1"/>
      </xdr:nvSpPr>
      <xdr:spPr>
        <a:xfrm>
          <a:off x="9372111" y="16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27037</xdr:rowOff>
    </xdr:from>
    <xdr:to>
      <xdr:col>46</xdr:col>
      <xdr:colOff>38100</xdr:colOff>
      <xdr:row>97</xdr:row>
      <xdr:rowOff>128637</xdr:rowOff>
    </xdr:to>
    <xdr:sp macro="" textlink="">
      <xdr:nvSpPr>
        <xdr:cNvPr id="485" name="楕円 484"/>
        <xdr:cNvSpPr/>
      </xdr:nvSpPr>
      <xdr:spPr>
        <a:xfrm>
          <a:off x="8699500" y="16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119764</xdr:rowOff>
    </xdr:from>
    <xdr:ext cx="534377" cy="259045"/>
    <xdr:sp macro="" textlink="">
      <xdr:nvSpPr>
        <xdr:cNvPr id="486" name="テキスト ボックス 485"/>
        <xdr:cNvSpPr txBox="1"/>
      </xdr:nvSpPr>
      <xdr:spPr>
        <a:xfrm>
          <a:off x="8483111" y="167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52226</xdr:rowOff>
    </xdr:from>
    <xdr:to>
      <xdr:col>41</xdr:col>
      <xdr:colOff>101600</xdr:colOff>
      <xdr:row>97</xdr:row>
      <xdr:rowOff>153826</xdr:rowOff>
    </xdr:to>
    <xdr:sp macro="" textlink="">
      <xdr:nvSpPr>
        <xdr:cNvPr id="487" name="楕円 486"/>
        <xdr:cNvSpPr/>
      </xdr:nvSpPr>
      <xdr:spPr>
        <a:xfrm>
          <a:off x="7810500" y="166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144953</xdr:rowOff>
    </xdr:from>
    <xdr:ext cx="534377" cy="259045"/>
    <xdr:sp macro="" textlink="">
      <xdr:nvSpPr>
        <xdr:cNvPr id="488" name="テキスト ボックス 487"/>
        <xdr:cNvSpPr txBox="1"/>
      </xdr:nvSpPr>
      <xdr:spPr>
        <a:xfrm>
          <a:off x="7594111" y="16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77133</xdr:rowOff>
    </xdr:from>
    <xdr:to>
      <xdr:col>36</xdr:col>
      <xdr:colOff>165100</xdr:colOff>
      <xdr:row>98</xdr:row>
      <xdr:rowOff>7283</xdr:rowOff>
    </xdr:to>
    <xdr:sp macro="" textlink="">
      <xdr:nvSpPr>
        <xdr:cNvPr id="489" name="楕円 488"/>
        <xdr:cNvSpPr/>
      </xdr:nvSpPr>
      <xdr:spPr>
        <a:xfrm>
          <a:off x="6921500" y="167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23810</xdr:rowOff>
    </xdr:from>
    <xdr:ext cx="534377" cy="259045"/>
    <xdr:sp macro="" textlink="">
      <xdr:nvSpPr>
        <xdr:cNvPr id="490" name="テキスト ボックス 489"/>
        <xdr:cNvSpPr txBox="1"/>
      </xdr:nvSpPr>
      <xdr:spPr>
        <a:xfrm>
          <a:off x="6705111" y="16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151206</xdr:rowOff>
    </xdr:from>
    <xdr:to>
      <xdr:col>85</xdr:col>
      <xdr:colOff>127000</xdr:colOff>
      <xdr:row>39</xdr:row>
      <xdr:rowOff>98878</xdr:rowOff>
    </xdr:to>
    <xdr:cxnSp macro="">
      <xdr:nvCxnSpPr>
        <xdr:cNvPr id="521" name="直線コネクタ 520"/>
        <xdr:cNvCxnSpPr/>
      </xdr:nvCxnSpPr>
      <xdr:spPr>
        <a:xfrm flipV="1">
          <a:off x="15481300" y="6666306"/>
          <a:ext cx="838200" cy="1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95025</xdr:rowOff>
    </xdr:from>
    <xdr:to>
      <xdr:col>81</xdr:col>
      <xdr:colOff>50800</xdr:colOff>
      <xdr:row>39</xdr:row>
      <xdr:rowOff>98878</xdr:rowOff>
    </xdr:to>
    <xdr:cxnSp macro="">
      <xdr:nvCxnSpPr>
        <xdr:cNvPr id="524" name="直線コネクタ 523"/>
        <xdr:cNvCxnSpPr/>
      </xdr:nvCxnSpPr>
      <xdr:spPr>
        <a:xfrm>
          <a:off x="14592300" y="678157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95025</xdr:rowOff>
    </xdr:from>
    <xdr:to>
      <xdr:col>76</xdr:col>
      <xdr:colOff>114300</xdr:colOff>
      <xdr:row>39</xdr:row>
      <xdr:rowOff>98878</xdr:rowOff>
    </xdr:to>
    <xdr:cxnSp macro="">
      <xdr:nvCxnSpPr>
        <xdr:cNvPr id="527" name="直線コネクタ 526"/>
        <xdr:cNvCxnSpPr/>
      </xdr:nvCxnSpPr>
      <xdr:spPr>
        <a:xfrm flipV="1">
          <a:off x="13703300" y="678157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100406</xdr:rowOff>
    </xdr:from>
    <xdr:to>
      <xdr:col>85</xdr:col>
      <xdr:colOff>177800</xdr:colOff>
      <xdr:row>39</xdr:row>
      <xdr:rowOff>30556</xdr:rowOff>
    </xdr:to>
    <xdr:sp macro="" textlink="">
      <xdr:nvSpPr>
        <xdr:cNvPr id="540" name="楕円 539"/>
        <xdr:cNvSpPr/>
      </xdr:nvSpPr>
      <xdr:spPr>
        <a:xfrm>
          <a:off x="16268700" y="6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59783</xdr:rowOff>
    </xdr:from>
    <xdr:ext cx="534377" cy="259045"/>
    <xdr:sp macro="" textlink="">
      <xdr:nvSpPr>
        <xdr:cNvPr id="541" name="災害復旧事業費該当値テキスト"/>
        <xdr:cNvSpPr txBox="1"/>
      </xdr:nvSpPr>
      <xdr:spPr>
        <a:xfrm>
          <a:off x="16370300" y="64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44225</xdr:rowOff>
    </xdr:from>
    <xdr:to>
      <xdr:col>76</xdr:col>
      <xdr:colOff>165100</xdr:colOff>
      <xdr:row>39</xdr:row>
      <xdr:rowOff>145825</xdr:rowOff>
    </xdr:to>
    <xdr:sp macro="" textlink="">
      <xdr:nvSpPr>
        <xdr:cNvPr id="544" name="楕円 543"/>
        <xdr:cNvSpPr/>
      </xdr:nvSpPr>
      <xdr:spPr>
        <a:xfrm>
          <a:off x="14541500" y="67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136952</xdr:rowOff>
    </xdr:from>
    <xdr:ext cx="378565" cy="259045"/>
    <xdr:sp macro="" textlink="">
      <xdr:nvSpPr>
        <xdr:cNvPr id="545" name="テキスト ボックス 544"/>
        <xdr:cNvSpPr txBox="1"/>
      </xdr:nvSpPr>
      <xdr:spPr>
        <a:xfrm>
          <a:off x="14403017" y="6823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64339</xdr:rowOff>
    </xdr:from>
    <xdr:to>
      <xdr:col>85</xdr:col>
      <xdr:colOff>127000</xdr:colOff>
      <xdr:row>76</xdr:row>
      <xdr:rowOff>85420</xdr:rowOff>
    </xdr:to>
    <xdr:cxnSp macro="">
      <xdr:nvCxnSpPr>
        <xdr:cNvPr id="627" name="直線コネクタ 626"/>
        <xdr:cNvCxnSpPr/>
      </xdr:nvCxnSpPr>
      <xdr:spPr>
        <a:xfrm>
          <a:off x="15481300" y="13094539"/>
          <a:ext cx="8382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64339</xdr:rowOff>
    </xdr:from>
    <xdr:to>
      <xdr:col>81</xdr:col>
      <xdr:colOff>50800</xdr:colOff>
      <xdr:row>76</xdr:row>
      <xdr:rowOff>85356</xdr:rowOff>
    </xdr:to>
    <xdr:cxnSp macro="">
      <xdr:nvCxnSpPr>
        <xdr:cNvPr id="630" name="直線コネクタ 629"/>
        <xdr:cNvCxnSpPr/>
      </xdr:nvCxnSpPr>
      <xdr:spPr>
        <a:xfrm flipV="1">
          <a:off x="14592300" y="13094539"/>
          <a:ext cx="8890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85356</xdr:rowOff>
    </xdr:from>
    <xdr:to>
      <xdr:col>76</xdr:col>
      <xdr:colOff>114300</xdr:colOff>
      <xdr:row>76</xdr:row>
      <xdr:rowOff>121323</xdr:rowOff>
    </xdr:to>
    <xdr:cxnSp macro="">
      <xdr:nvCxnSpPr>
        <xdr:cNvPr id="633" name="直線コネクタ 632"/>
        <xdr:cNvCxnSpPr/>
      </xdr:nvCxnSpPr>
      <xdr:spPr>
        <a:xfrm flipV="1">
          <a:off x="13703300" y="13115556"/>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118008</xdr:rowOff>
    </xdr:from>
    <xdr:to>
      <xdr:col>71</xdr:col>
      <xdr:colOff>177800</xdr:colOff>
      <xdr:row>76</xdr:row>
      <xdr:rowOff>121323</xdr:rowOff>
    </xdr:to>
    <xdr:cxnSp macro="">
      <xdr:nvCxnSpPr>
        <xdr:cNvPr id="636" name="直線コネクタ 635"/>
        <xdr:cNvCxnSpPr/>
      </xdr:nvCxnSpPr>
      <xdr:spPr>
        <a:xfrm>
          <a:off x="12814300" y="131482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34620</xdr:rowOff>
    </xdr:from>
    <xdr:to>
      <xdr:col>85</xdr:col>
      <xdr:colOff>177800</xdr:colOff>
      <xdr:row>76</xdr:row>
      <xdr:rowOff>136220</xdr:rowOff>
    </xdr:to>
    <xdr:sp macro="" textlink="">
      <xdr:nvSpPr>
        <xdr:cNvPr id="646" name="楕円 645"/>
        <xdr:cNvSpPr/>
      </xdr:nvSpPr>
      <xdr:spPr>
        <a:xfrm>
          <a:off x="16268700" y="130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13047</xdr:rowOff>
    </xdr:from>
    <xdr:ext cx="534377" cy="259045"/>
    <xdr:sp macro="" textlink="">
      <xdr:nvSpPr>
        <xdr:cNvPr id="647" name="公債費該当値テキスト"/>
        <xdr:cNvSpPr txBox="1"/>
      </xdr:nvSpPr>
      <xdr:spPr>
        <a:xfrm>
          <a:off x="16370300" y="130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13539</xdr:rowOff>
    </xdr:from>
    <xdr:to>
      <xdr:col>81</xdr:col>
      <xdr:colOff>101600</xdr:colOff>
      <xdr:row>76</xdr:row>
      <xdr:rowOff>115139</xdr:rowOff>
    </xdr:to>
    <xdr:sp macro="" textlink="">
      <xdr:nvSpPr>
        <xdr:cNvPr id="648" name="楕円 647"/>
        <xdr:cNvSpPr/>
      </xdr:nvSpPr>
      <xdr:spPr>
        <a:xfrm>
          <a:off x="15430500" y="130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106266</xdr:rowOff>
    </xdr:from>
    <xdr:ext cx="534377" cy="259045"/>
    <xdr:sp macro="" textlink="">
      <xdr:nvSpPr>
        <xdr:cNvPr id="649" name="テキスト ボックス 648"/>
        <xdr:cNvSpPr txBox="1"/>
      </xdr:nvSpPr>
      <xdr:spPr>
        <a:xfrm>
          <a:off x="15214111" y="131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34556</xdr:rowOff>
    </xdr:from>
    <xdr:to>
      <xdr:col>76</xdr:col>
      <xdr:colOff>165100</xdr:colOff>
      <xdr:row>76</xdr:row>
      <xdr:rowOff>136156</xdr:rowOff>
    </xdr:to>
    <xdr:sp macro="" textlink="">
      <xdr:nvSpPr>
        <xdr:cNvPr id="650" name="楕円 649"/>
        <xdr:cNvSpPr/>
      </xdr:nvSpPr>
      <xdr:spPr>
        <a:xfrm>
          <a:off x="14541500" y="130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127283</xdr:rowOff>
    </xdr:from>
    <xdr:ext cx="534377" cy="259045"/>
    <xdr:sp macro="" textlink="">
      <xdr:nvSpPr>
        <xdr:cNvPr id="651" name="テキスト ボックス 650"/>
        <xdr:cNvSpPr txBox="1"/>
      </xdr:nvSpPr>
      <xdr:spPr>
        <a:xfrm>
          <a:off x="14325111" y="131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70523</xdr:rowOff>
    </xdr:from>
    <xdr:to>
      <xdr:col>72</xdr:col>
      <xdr:colOff>38100</xdr:colOff>
      <xdr:row>77</xdr:row>
      <xdr:rowOff>673</xdr:rowOff>
    </xdr:to>
    <xdr:sp macro="" textlink="">
      <xdr:nvSpPr>
        <xdr:cNvPr id="652" name="楕円 651"/>
        <xdr:cNvSpPr/>
      </xdr:nvSpPr>
      <xdr:spPr>
        <a:xfrm>
          <a:off x="13652500" y="13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163250</xdr:rowOff>
    </xdr:from>
    <xdr:ext cx="534377" cy="259045"/>
    <xdr:sp macro="" textlink="">
      <xdr:nvSpPr>
        <xdr:cNvPr id="653" name="テキスト ボックス 652"/>
        <xdr:cNvSpPr txBox="1"/>
      </xdr:nvSpPr>
      <xdr:spPr>
        <a:xfrm>
          <a:off x="13436111" y="131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67208</xdr:rowOff>
    </xdr:from>
    <xdr:to>
      <xdr:col>67</xdr:col>
      <xdr:colOff>101600</xdr:colOff>
      <xdr:row>76</xdr:row>
      <xdr:rowOff>168808</xdr:rowOff>
    </xdr:to>
    <xdr:sp macro="" textlink="">
      <xdr:nvSpPr>
        <xdr:cNvPr id="654" name="楕円 653"/>
        <xdr:cNvSpPr/>
      </xdr:nvSpPr>
      <xdr:spPr>
        <a:xfrm>
          <a:off x="12763500" y="130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159935</xdr:rowOff>
    </xdr:from>
    <xdr:ext cx="534377" cy="259045"/>
    <xdr:sp macro="" textlink="">
      <xdr:nvSpPr>
        <xdr:cNvPr id="655" name="テキスト ボックス 654"/>
        <xdr:cNvSpPr txBox="1"/>
      </xdr:nvSpPr>
      <xdr:spPr>
        <a:xfrm>
          <a:off x="12547111" y="13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27732</xdr:rowOff>
    </xdr:from>
    <xdr:to>
      <xdr:col>85</xdr:col>
      <xdr:colOff>127000</xdr:colOff>
      <xdr:row>95</xdr:row>
      <xdr:rowOff>155381</xdr:rowOff>
    </xdr:to>
    <xdr:cxnSp macro="">
      <xdr:nvCxnSpPr>
        <xdr:cNvPr id="682" name="直線コネクタ 681"/>
        <xdr:cNvCxnSpPr/>
      </xdr:nvCxnSpPr>
      <xdr:spPr>
        <a:xfrm flipV="1">
          <a:off x="15481300" y="15801132"/>
          <a:ext cx="838200" cy="6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155381</xdr:rowOff>
    </xdr:from>
    <xdr:to>
      <xdr:col>81</xdr:col>
      <xdr:colOff>50800</xdr:colOff>
      <xdr:row>98</xdr:row>
      <xdr:rowOff>8415</xdr:rowOff>
    </xdr:to>
    <xdr:cxnSp macro="">
      <xdr:nvCxnSpPr>
        <xdr:cNvPr id="685" name="直線コネクタ 684"/>
        <xdr:cNvCxnSpPr/>
      </xdr:nvCxnSpPr>
      <xdr:spPr>
        <a:xfrm flipV="1">
          <a:off x="14592300" y="16443131"/>
          <a:ext cx="889000" cy="36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82848</xdr:rowOff>
    </xdr:from>
    <xdr:to>
      <xdr:col>76</xdr:col>
      <xdr:colOff>114300</xdr:colOff>
      <xdr:row>98</xdr:row>
      <xdr:rowOff>8415</xdr:rowOff>
    </xdr:to>
    <xdr:cxnSp macro="">
      <xdr:nvCxnSpPr>
        <xdr:cNvPr id="688" name="直線コネクタ 687"/>
        <xdr:cNvCxnSpPr/>
      </xdr:nvCxnSpPr>
      <xdr:spPr>
        <a:xfrm>
          <a:off x="13703300" y="16713498"/>
          <a:ext cx="8890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7249</xdr:rowOff>
    </xdr:from>
    <xdr:to>
      <xdr:col>71</xdr:col>
      <xdr:colOff>177800</xdr:colOff>
      <xdr:row>97</xdr:row>
      <xdr:rowOff>82848</xdr:rowOff>
    </xdr:to>
    <xdr:cxnSp macro="">
      <xdr:nvCxnSpPr>
        <xdr:cNvPr id="691" name="直線コネクタ 690"/>
        <xdr:cNvCxnSpPr/>
      </xdr:nvCxnSpPr>
      <xdr:spPr>
        <a:xfrm>
          <a:off x="12814300" y="16637899"/>
          <a:ext cx="889000" cy="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148382</xdr:rowOff>
    </xdr:from>
    <xdr:to>
      <xdr:col>85</xdr:col>
      <xdr:colOff>177800</xdr:colOff>
      <xdr:row>92</xdr:row>
      <xdr:rowOff>78532</xdr:rowOff>
    </xdr:to>
    <xdr:sp macro="" textlink="">
      <xdr:nvSpPr>
        <xdr:cNvPr id="701" name="楕円 700"/>
        <xdr:cNvSpPr/>
      </xdr:nvSpPr>
      <xdr:spPr>
        <a:xfrm>
          <a:off x="16268700" y="157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171259</xdr:rowOff>
    </xdr:from>
    <xdr:ext cx="534377" cy="259045"/>
    <xdr:sp macro="" textlink="">
      <xdr:nvSpPr>
        <xdr:cNvPr id="702" name="積立金該当値テキスト"/>
        <xdr:cNvSpPr txBox="1"/>
      </xdr:nvSpPr>
      <xdr:spPr>
        <a:xfrm>
          <a:off x="16370300" y="1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104581</xdr:rowOff>
    </xdr:from>
    <xdr:to>
      <xdr:col>81</xdr:col>
      <xdr:colOff>101600</xdr:colOff>
      <xdr:row>96</xdr:row>
      <xdr:rowOff>34731</xdr:rowOff>
    </xdr:to>
    <xdr:sp macro="" textlink="">
      <xdr:nvSpPr>
        <xdr:cNvPr id="703" name="楕円 702"/>
        <xdr:cNvSpPr/>
      </xdr:nvSpPr>
      <xdr:spPr>
        <a:xfrm>
          <a:off x="15430500" y="163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51258</xdr:rowOff>
    </xdr:from>
    <xdr:ext cx="534377" cy="259045"/>
    <xdr:sp macro="" textlink="">
      <xdr:nvSpPr>
        <xdr:cNvPr id="704" name="テキスト ボックス 703"/>
        <xdr:cNvSpPr txBox="1"/>
      </xdr:nvSpPr>
      <xdr:spPr>
        <a:xfrm>
          <a:off x="15214111" y="161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129065</xdr:rowOff>
    </xdr:from>
    <xdr:to>
      <xdr:col>76</xdr:col>
      <xdr:colOff>165100</xdr:colOff>
      <xdr:row>98</xdr:row>
      <xdr:rowOff>59215</xdr:rowOff>
    </xdr:to>
    <xdr:sp macro="" textlink="">
      <xdr:nvSpPr>
        <xdr:cNvPr id="705" name="楕円 704"/>
        <xdr:cNvSpPr/>
      </xdr:nvSpPr>
      <xdr:spPr>
        <a:xfrm>
          <a:off x="14541500" y="167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50342</xdr:rowOff>
    </xdr:from>
    <xdr:ext cx="469744" cy="259045"/>
    <xdr:sp macro="" textlink="">
      <xdr:nvSpPr>
        <xdr:cNvPr id="706" name="テキスト ボックス 705"/>
        <xdr:cNvSpPr txBox="1"/>
      </xdr:nvSpPr>
      <xdr:spPr>
        <a:xfrm>
          <a:off x="14357428" y="168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32048</xdr:rowOff>
    </xdr:from>
    <xdr:to>
      <xdr:col>72</xdr:col>
      <xdr:colOff>38100</xdr:colOff>
      <xdr:row>97</xdr:row>
      <xdr:rowOff>133648</xdr:rowOff>
    </xdr:to>
    <xdr:sp macro="" textlink="">
      <xdr:nvSpPr>
        <xdr:cNvPr id="707" name="楕円 706"/>
        <xdr:cNvSpPr/>
      </xdr:nvSpPr>
      <xdr:spPr>
        <a:xfrm>
          <a:off x="13652500" y="166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124775</xdr:rowOff>
    </xdr:from>
    <xdr:ext cx="469744" cy="259045"/>
    <xdr:sp macro="" textlink="">
      <xdr:nvSpPr>
        <xdr:cNvPr id="708" name="テキスト ボックス 707"/>
        <xdr:cNvSpPr txBox="1"/>
      </xdr:nvSpPr>
      <xdr:spPr>
        <a:xfrm>
          <a:off x="13468428" y="167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127899</xdr:rowOff>
    </xdr:from>
    <xdr:to>
      <xdr:col>67</xdr:col>
      <xdr:colOff>101600</xdr:colOff>
      <xdr:row>97</xdr:row>
      <xdr:rowOff>58049</xdr:rowOff>
    </xdr:to>
    <xdr:sp macro="" textlink="">
      <xdr:nvSpPr>
        <xdr:cNvPr id="709" name="楕円 708"/>
        <xdr:cNvSpPr/>
      </xdr:nvSpPr>
      <xdr:spPr>
        <a:xfrm>
          <a:off x="12763500" y="165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49176</xdr:rowOff>
    </xdr:from>
    <xdr:ext cx="534377" cy="259045"/>
    <xdr:sp macro="" textlink="">
      <xdr:nvSpPr>
        <xdr:cNvPr id="710" name="テキスト ボックス 709"/>
        <xdr:cNvSpPr txBox="1"/>
      </xdr:nvSpPr>
      <xdr:spPr>
        <a:xfrm>
          <a:off x="12547111" y="166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34871</xdr:rowOff>
    </xdr:from>
    <xdr:to>
      <xdr:col>116</xdr:col>
      <xdr:colOff>63500</xdr:colOff>
      <xdr:row>39</xdr:row>
      <xdr:rowOff>41620</xdr:rowOff>
    </xdr:to>
    <xdr:cxnSp macro="">
      <xdr:nvCxnSpPr>
        <xdr:cNvPr id="741" name="直線コネクタ 740"/>
        <xdr:cNvCxnSpPr/>
      </xdr:nvCxnSpPr>
      <xdr:spPr>
        <a:xfrm>
          <a:off x="21323300" y="6721421"/>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21808</xdr:rowOff>
    </xdr:from>
    <xdr:to>
      <xdr:col>111</xdr:col>
      <xdr:colOff>177800</xdr:colOff>
      <xdr:row>39</xdr:row>
      <xdr:rowOff>34871</xdr:rowOff>
    </xdr:to>
    <xdr:cxnSp macro="">
      <xdr:nvCxnSpPr>
        <xdr:cNvPr id="744" name="直線コネクタ 743"/>
        <xdr:cNvCxnSpPr/>
      </xdr:nvCxnSpPr>
      <xdr:spPr>
        <a:xfrm>
          <a:off x="20434300" y="67083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21808</xdr:rowOff>
    </xdr:from>
    <xdr:to>
      <xdr:col>107</xdr:col>
      <xdr:colOff>50800</xdr:colOff>
      <xdr:row>39</xdr:row>
      <xdr:rowOff>22570</xdr:rowOff>
    </xdr:to>
    <xdr:cxnSp macro="">
      <xdr:nvCxnSpPr>
        <xdr:cNvPr id="747" name="直線コネクタ 746"/>
        <xdr:cNvCxnSpPr/>
      </xdr:nvCxnSpPr>
      <xdr:spPr>
        <a:xfrm flipV="1">
          <a:off x="19545300" y="67083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22570</xdr:rowOff>
    </xdr:from>
    <xdr:to>
      <xdr:col>102</xdr:col>
      <xdr:colOff>114300</xdr:colOff>
      <xdr:row>39</xdr:row>
      <xdr:rowOff>29101</xdr:rowOff>
    </xdr:to>
    <xdr:cxnSp macro="">
      <xdr:nvCxnSpPr>
        <xdr:cNvPr id="750" name="直線コネクタ 749"/>
        <xdr:cNvCxnSpPr/>
      </xdr:nvCxnSpPr>
      <xdr:spPr>
        <a:xfrm flipV="1">
          <a:off x="18656300" y="67091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162270</xdr:rowOff>
    </xdr:from>
    <xdr:to>
      <xdr:col>116</xdr:col>
      <xdr:colOff>114300</xdr:colOff>
      <xdr:row>39</xdr:row>
      <xdr:rowOff>92420</xdr:rowOff>
    </xdr:to>
    <xdr:sp macro="" textlink="">
      <xdr:nvSpPr>
        <xdr:cNvPr id="760" name="楕円 759"/>
        <xdr:cNvSpPr/>
      </xdr:nvSpPr>
      <xdr:spPr>
        <a:xfrm>
          <a:off x="22110700" y="66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77197</xdr:rowOff>
    </xdr:from>
    <xdr:ext cx="378565" cy="259045"/>
    <xdr:sp macro="" textlink="">
      <xdr:nvSpPr>
        <xdr:cNvPr id="761" name="投資及び出資金該当値テキスト"/>
        <xdr:cNvSpPr txBox="1"/>
      </xdr:nvSpPr>
      <xdr:spPr>
        <a:xfrm>
          <a:off x="22212300" y="659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155521</xdr:rowOff>
    </xdr:from>
    <xdr:to>
      <xdr:col>112</xdr:col>
      <xdr:colOff>38100</xdr:colOff>
      <xdr:row>39</xdr:row>
      <xdr:rowOff>85671</xdr:rowOff>
    </xdr:to>
    <xdr:sp macro="" textlink="">
      <xdr:nvSpPr>
        <xdr:cNvPr id="762" name="楕円 761"/>
        <xdr:cNvSpPr/>
      </xdr:nvSpPr>
      <xdr:spPr>
        <a:xfrm>
          <a:off x="21272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76798</xdr:rowOff>
    </xdr:from>
    <xdr:ext cx="378565" cy="259045"/>
    <xdr:sp macro="" textlink="">
      <xdr:nvSpPr>
        <xdr:cNvPr id="763" name="テキスト ボックス 762"/>
        <xdr:cNvSpPr txBox="1"/>
      </xdr:nvSpPr>
      <xdr:spPr>
        <a:xfrm>
          <a:off x="21134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142458</xdr:rowOff>
    </xdr:from>
    <xdr:to>
      <xdr:col>107</xdr:col>
      <xdr:colOff>101600</xdr:colOff>
      <xdr:row>39</xdr:row>
      <xdr:rowOff>72608</xdr:rowOff>
    </xdr:to>
    <xdr:sp macro="" textlink="">
      <xdr:nvSpPr>
        <xdr:cNvPr id="764" name="楕円 763"/>
        <xdr:cNvSpPr/>
      </xdr:nvSpPr>
      <xdr:spPr>
        <a:xfrm>
          <a:off x="203835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63735</xdr:rowOff>
    </xdr:from>
    <xdr:ext cx="378565" cy="259045"/>
    <xdr:sp macro="" textlink="">
      <xdr:nvSpPr>
        <xdr:cNvPr id="765" name="テキスト ボックス 764"/>
        <xdr:cNvSpPr txBox="1"/>
      </xdr:nvSpPr>
      <xdr:spPr>
        <a:xfrm>
          <a:off x="20245017" y="675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143220</xdr:rowOff>
    </xdr:from>
    <xdr:to>
      <xdr:col>102</xdr:col>
      <xdr:colOff>165100</xdr:colOff>
      <xdr:row>39</xdr:row>
      <xdr:rowOff>73370</xdr:rowOff>
    </xdr:to>
    <xdr:sp macro="" textlink="">
      <xdr:nvSpPr>
        <xdr:cNvPr id="766" name="楕円 765"/>
        <xdr:cNvSpPr/>
      </xdr:nvSpPr>
      <xdr:spPr>
        <a:xfrm>
          <a:off x="19494500" y="66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64497</xdr:rowOff>
    </xdr:from>
    <xdr:ext cx="378565" cy="259045"/>
    <xdr:sp macro="" textlink="">
      <xdr:nvSpPr>
        <xdr:cNvPr id="767" name="テキスト ボックス 766"/>
        <xdr:cNvSpPr txBox="1"/>
      </xdr:nvSpPr>
      <xdr:spPr>
        <a:xfrm>
          <a:off x="19356017" y="675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149751</xdr:rowOff>
    </xdr:from>
    <xdr:to>
      <xdr:col>98</xdr:col>
      <xdr:colOff>38100</xdr:colOff>
      <xdr:row>39</xdr:row>
      <xdr:rowOff>79901</xdr:rowOff>
    </xdr:to>
    <xdr:sp macro="" textlink="">
      <xdr:nvSpPr>
        <xdr:cNvPr id="768" name="楕円 767"/>
        <xdr:cNvSpPr/>
      </xdr:nvSpPr>
      <xdr:spPr>
        <a:xfrm>
          <a:off x="18605500" y="66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71028</xdr:rowOff>
    </xdr:from>
    <xdr:ext cx="378565" cy="259045"/>
    <xdr:sp macro="" textlink="">
      <xdr:nvSpPr>
        <xdr:cNvPr id="769" name="テキスト ボックス 768"/>
        <xdr:cNvSpPr txBox="1"/>
      </xdr:nvSpPr>
      <xdr:spPr>
        <a:xfrm>
          <a:off x="18467017" y="675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53022</xdr:rowOff>
    </xdr:from>
    <xdr:to>
      <xdr:col>116</xdr:col>
      <xdr:colOff>63500</xdr:colOff>
      <xdr:row>54</xdr:row>
      <xdr:rowOff>56566</xdr:rowOff>
    </xdr:to>
    <xdr:cxnSp macro="">
      <xdr:nvCxnSpPr>
        <xdr:cNvPr id="798" name="直線コネクタ 797"/>
        <xdr:cNvCxnSpPr/>
      </xdr:nvCxnSpPr>
      <xdr:spPr>
        <a:xfrm flipV="1">
          <a:off x="21323300" y="9311322"/>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53632</xdr:rowOff>
    </xdr:from>
    <xdr:to>
      <xdr:col>111</xdr:col>
      <xdr:colOff>177800</xdr:colOff>
      <xdr:row>54</xdr:row>
      <xdr:rowOff>56566</xdr:rowOff>
    </xdr:to>
    <xdr:cxnSp macro="">
      <xdr:nvCxnSpPr>
        <xdr:cNvPr id="801" name="直線コネクタ 800"/>
        <xdr:cNvCxnSpPr/>
      </xdr:nvCxnSpPr>
      <xdr:spPr>
        <a:xfrm>
          <a:off x="20434300" y="931193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53632</xdr:rowOff>
    </xdr:from>
    <xdr:to>
      <xdr:col>107</xdr:col>
      <xdr:colOff>50800</xdr:colOff>
      <xdr:row>54</xdr:row>
      <xdr:rowOff>66815</xdr:rowOff>
    </xdr:to>
    <xdr:cxnSp macro="">
      <xdr:nvCxnSpPr>
        <xdr:cNvPr id="804" name="直線コネクタ 803"/>
        <xdr:cNvCxnSpPr/>
      </xdr:nvCxnSpPr>
      <xdr:spPr>
        <a:xfrm flipV="1">
          <a:off x="19545300" y="931193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61176</xdr:rowOff>
    </xdr:from>
    <xdr:to>
      <xdr:col>102</xdr:col>
      <xdr:colOff>114300</xdr:colOff>
      <xdr:row>54</xdr:row>
      <xdr:rowOff>66815</xdr:rowOff>
    </xdr:to>
    <xdr:cxnSp macro="">
      <xdr:nvCxnSpPr>
        <xdr:cNvPr id="807" name="直線コネクタ 806"/>
        <xdr:cNvCxnSpPr/>
      </xdr:nvCxnSpPr>
      <xdr:spPr>
        <a:xfrm>
          <a:off x="18656300" y="931947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2222</xdr:rowOff>
    </xdr:from>
    <xdr:to>
      <xdr:col>116</xdr:col>
      <xdr:colOff>114300</xdr:colOff>
      <xdr:row>54</xdr:row>
      <xdr:rowOff>103822</xdr:rowOff>
    </xdr:to>
    <xdr:sp macro="" textlink="">
      <xdr:nvSpPr>
        <xdr:cNvPr id="817" name="楕円 816"/>
        <xdr:cNvSpPr/>
      </xdr:nvSpPr>
      <xdr:spPr>
        <a:xfrm>
          <a:off x="22110700" y="92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25099</xdr:rowOff>
    </xdr:from>
    <xdr:ext cx="534377" cy="259045"/>
    <xdr:sp macro="" textlink="">
      <xdr:nvSpPr>
        <xdr:cNvPr id="818" name="貸付金該当値テキスト"/>
        <xdr:cNvSpPr txBox="1"/>
      </xdr:nvSpPr>
      <xdr:spPr>
        <a:xfrm>
          <a:off x="22212300" y="91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5766</xdr:rowOff>
    </xdr:from>
    <xdr:to>
      <xdr:col>112</xdr:col>
      <xdr:colOff>38100</xdr:colOff>
      <xdr:row>54</xdr:row>
      <xdr:rowOff>107366</xdr:rowOff>
    </xdr:to>
    <xdr:sp macro="" textlink="">
      <xdr:nvSpPr>
        <xdr:cNvPr id="819" name="楕円 818"/>
        <xdr:cNvSpPr/>
      </xdr:nvSpPr>
      <xdr:spPr>
        <a:xfrm>
          <a:off x="21272500" y="92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123893</xdr:rowOff>
    </xdr:from>
    <xdr:ext cx="534377" cy="259045"/>
    <xdr:sp macro="" textlink="">
      <xdr:nvSpPr>
        <xdr:cNvPr id="820" name="テキスト ボックス 819"/>
        <xdr:cNvSpPr txBox="1"/>
      </xdr:nvSpPr>
      <xdr:spPr>
        <a:xfrm>
          <a:off x="21056111" y="90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2832</xdr:rowOff>
    </xdr:from>
    <xdr:to>
      <xdr:col>107</xdr:col>
      <xdr:colOff>101600</xdr:colOff>
      <xdr:row>54</xdr:row>
      <xdr:rowOff>104432</xdr:rowOff>
    </xdr:to>
    <xdr:sp macro="" textlink="">
      <xdr:nvSpPr>
        <xdr:cNvPr id="821" name="楕円 820"/>
        <xdr:cNvSpPr/>
      </xdr:nvSpPr>
      <xdr:spPr>
        <a:xfrm>
          <a:off x="20383500" y="92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120959</xdr:rowOff>
    </xdr:from>
    <xdr:ext cx="534377" cy="259045"/>
    <xdr:sp macro="" textlink="">
      <xdr:nvSpPr>
        <xdr:cNvPr id="822" name="テキスト ボックス 821"/>
        <xdr:cNvSpPr txBox="1"/>
      </xdr:nvSpPr>
      <xdr:spPr>
        <a:xfrm>
          <a:off x="20167111" y="90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16015</xdr:rowOff>
    </xdr:from>
    <xdr:to>
      <xdr:col>102</xdr:col>
      <xdr:colOff>165100</xdr:colOff>
      <xdr:row>54</xdr:row>
      <xdr:rowOff>117615</xdr:rowOff>
    </xdr:to>
    <xdr:sp macro="" textlink="">
      <xdr:nvSpPr>
        <xdr:cNvPr id="823" name="楕円 822"/>
        <xdr:cNvSpPr/>
      </xdr:nvSpPr>
      <xdr:spPr>
        <a:xfrm>
          <a:off x="19494500" y="9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134142</xdr:rowOff>
    </xdr:from>
    <xdr:ext cx="534377" cy="259045"/>
    <xdr:sp macro="" textlink="">
      <xdr:nvSpPr>
        <xdr:cNvPr id="824" name="テキスト ボックス 823"/>
        <xdr:cNvSpPr txBox="1"/>
      </xdr:nvSpPr>
      <xdr:spPr>
        <a:xfrm>
          <a:off x="19278111" y="904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10376</xdr:rowOff>
    </xdr:from>
    <xdr:to>
      <xdr:col>98</xdr:col>
      <xdr:colOff>38100</xdr:colOff>
      <xdr:row>54</xdr:row>
      <xdr:rowOff>111976</xdr:rowOff>
    </xdr:to>
    <xdr:sp macro="" textlink="">
      <xdr:nvSpPr>
        <xdr:cNvPr id="825" name="楕円 824"/>
        <xdr:cNvSpPr/>
      </xdr:nvSpPr>
      <xdr:spPr>
        <a:xfrm>
          <a:off x="18605500" y="92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128503</xdr:rowOff>
    </xdr:from>
    <xdr:ext cx="534377" cy="259045"/>
    <xdr:sp macro="" textlink="">
      <xdr:nvSpPr>
        <xdr:cNvPr id="826" name="テキスト ボックス 825"/>
        <xdr:cNvSpPr txBox="1"/>
      </xdr:nvSpPr>
      <xdr:spPr>
        <a:xfrm>
          <a:off x="18389111" y="90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122402</xdr:rowOff>
    </xdr:from>
    <xdr:to>
      <xdr:col>116</xdr:col>
      <xdr:colOff>63500</xdr:colOff>
      <xdr:row>77</xdr:row>
      <xdr:rowOff>145738</xdr:rowOff>
    </xdr:to>
    <xdr:cxnSp macro="">
      <xdr:nvCxnSpPr>
        <xdr:cNvPr id="856" name="直線コネクタ 855"/>
        <xdr:cNvCxnSpPr/>
      </xdr:nvCxnSpPr>
      <xdr:spPr>
        <a:xfrm flipV="1">
          <a:off x="21323300" y="13324052"/>
          <a:ext cx="8382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112288</xdr:rowOff>
    </xdr:from>
    <xdr:to>
      <xdr:col>111</xdr:col>
      <xdr:colOff>177800</xdr:colOff>
      <xdr:row>77</xdr:row>
      <xdr:rowOff>145738</xdr:rowOff>
    </xdr:to>
    <xdr:cxnSp macro="">
      <xdr:nvCxnSpPr>
        <xdr:cNvPr id="859" name="直線コネクタ 858"/>
        <xdr:cNvCxnSpPr/>
      </xdr:nvCxnSpPr>
      <xdr:spPr>
        <a:xfrm>
          <a:off x="20434300" y="13313938"/>
          <a:ext cx="889000" cy="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112288</xdr:rowOff>
    </xdr:from>
    <xdr:to>
      <xdr:col>107</xdr:col>
      <xdr:colOff>50800</xdr:colOff>
      <xdr:row>77</xdr:row>
      <xdr:rowOff>120783</xdr:rowOff>
    </xdr:to>
    <xdr:cxnSp macro="">
      <xdr:nvCxnSpPr>
        <xdr:cNvPr id="862" name="直線コネクタ 861"/>
        <xdr:cNvCxnSpPr/>
      </xdr:nvCxnSpPr>
      <xdr:spPr>
        <a:xfrm flipV="1">
          <a:off x="19545300" y="13313938"/>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113925</xdr:rowOff>
    </xdr:from>
    <xdr:to>
      <xdr:col>102</xdr:col>
      <xdr:colOff>114300</xdr:colOff>
      <xdr:row>77</xdr:row>
      <xdr:rowOff>120783</xdr:rowOff>
    </xdr:to>
    <xdr:cxnSp macro="">
      <xdr:nvCxnSpPr>
        <xdr:cNvPr id="865" name="直線コネクタ 864"/>
        <xdr:cNvCxnSpPr/>
      </xdr:nvCxnSpPr>
      <xdr:spPr>
        <a:xfrm>
          <a:off x="18656300" y="133155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71602</xdr:rowOff>
    </xdr:from>
    <xdr:to>
      <xdr:col>116</xdr:col>
      <xdr:colOff>114300</xdr:colOff>
      <xdr:row>78</xdr:row>
      <xdr:rowOff>1752</xdr:rowOff>
    </xdr:to>
    <xdr:sp macro="" textlink="">
      <xdr:nvSpPr>
        <xdr:cNvPr id="875" name="楕円 874"/>
        <xdr:cNvSpPr/>
      </xdr:nvSpPr>
      <xdr:spPr>
        <a:xfrm>
          <a:off x="22110700" y="132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50029</xdr:rowOff>
    </xdr:from>
    <xdr:ext cx="534377" cy="259045"/>
    <xdr:sp macro="" textlink="">
      <xdr:nvSpPr>
        <xdr:cNvPr id="876" name="繰出金該当値テキスト"/>
        <xdr:cNvSpPr txBox="1"/>
      </xdr:nvSpPr>
      <xdr:spPr>
        <a:xfrm>
          <a:off x="22212300" y="132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94938</xdr:rowOff>
    </xdr:from>
    <xdr:to>
      <xdr:col>112</xdr:col>
      <xdr:colOff>38100</xdr:colOff>
      <xdr:row>78</xdr:row>
      <xdr:rowOff>25088</xdr:rowOff>
    </xdr:to>
    <xdr:sp macro="" textlink="">
      <xdr:nvSpPr>
        <xdr:cNvPr id="877" name="楕円 876"/>
        <xdr:cNvSpPr/>
      </xdr:nvSpPr>
      <xdr:spPr>
        <a:xfrm>
          <a:off x="21272500" y="132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16215</xdr:rowOff>
    </xdr:from>
    <xdr:ext cx="534377" cy="259045"/>
    <xdr:sp macro="" textlink="">
      <xdr:nvSpPr>
        <xdr:cNvPr id="878" name="テキスト ボックス 877"/>
        <xdr:cNvSpPr txBox="1"/>
      </xdr:nvSpPr>
      <xdr:spPr>
        <a:xfrm>
          <a:off x="21056111" y="133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61488</xdr:rowOff>
    </xdr:from>
    <xdr:to>
      <xdr:col>107</xdr:col>
      <xdr:colOff>101600</xdr:colOff>
      <xdr:row>77</xdr:row>
      <xdr:rowOff>163088</xdr:rowOff>
    </xdr:to>
    <xdr:sp macro="" textlink="">
      <xdr:nvSpPr>
        <xdr:cNvPr id="879" name="楕円 878"/>
        <xdr:cNvSpPr/>
      </xdr:nvSpPr>
      <xdr:spPr>
        <a:xfrm>
          <a:off x="20383500" y="13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154215</xdr:rowOff>
    </xdr:from>
    <xdr:ext cx="534377" cy="259045"/>
    <xdr:sp macro="" textlink="">
      <xdr:nvSpPr>
        <xdr:cNvPr id="880" name="テキスト ボックス 879"/>
        <xdr:cNvSpPr txBox="1"/>
      </xdr:nvSpPr>
      <xdr:spPr>
        <a:xfrm>
          <a:off x="20167111" y="13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69983</xdr:rowOff>
    </xdr:from>
    <xdr:to>
      <xdr:col>102</xdr:col>
      <xdr:colOff>165100</xdr:colOff>
      <xdr:row>78</xdr:row>
      <xdr:rowOff>133</xdr:rowOff>
    </xdr:to>
    <xdr:sp macro="" textlink="">
      <xdr:nvSpPr>
        <xdr:cNvPr id="881" name="楕円 880"/>
        <xdr:cNvSpPr/>
      </xdr:nvSpPr>
      <xdr:spPr>
        <a:xfrm>
          <a:off x="194945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162710</xdr:rowOff>
    </xdr:from>
    <xdr:ext cx="534377" cy="259045"/>
    <xdr:sp macro="" textlink="">
      <xdr:nvSpPr>
        <xdr:cNvPr id="882" name="テキスト ボックス 881"/>
        <xdr:cNvSpPr txBox="1"/>
      </xdr:nvSpPr>
      <xdr:spPr>
        <a:xfrm>
          <a:off x="19278111" y="133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63125</xdr:rowOff>
    </xdr:from>
    <xdr:to>
      <xdr:col>98</xdr:col>
      <xdr:colOff>38100</xdr:colOff>
      <xdr:row>77</xdr:row>
      <xdr:rowOff>164725</xdr:rowOff>
    </xdr:to>
    <xdr:sp macro="" textlink="">
      <xdr:nvSpPr>
        <xdr:cNvPr id="883" name="楕円 882"/>
        <xdr:cNvSpPr/>
      </xdr:nvSpPr>
      <xdr:spPr>
        <a:xfrm>
          <a:off x="186055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155852</xdr:rowOff>
    </xdr:from>
    <xdr:ext cx="534377" cy="259045"/>
    <xdr:sp macro="" textlink="">
      <xdr:nvSpPr>
        <xdr:cNvPr id="884" name="テキスト ボックス 883"/>
        <xdr:cNvSpPr txBox="1"/>
      </xdr:nvSpPr>
      <xdr:spPr>
        <a:xfrm>
          <a:off x="18389111" y="133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と比較して物件費・補助費等・積立金が大きく増加した。当市へのふるさと寄附金が好調であることから、寄付サイトへの手数料や返礼品の増、信州須坂ふるさと応援基金への積み立てが増えたことが主な要因である。普通建設事業費については、既存施設の整備改修は計画的に実施しているものの、インターチェンジ周辺開発に伴う新規路線の道路改良などにより増加し、普通建設事業費のうち新規整備分は全国・類似団体平均を上回った。公債費については、全国・県・類似団体平均を大きく下回っているが、大型事業を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借り入れを行った市債の据置期間が終了し、本格的な元金償還が始まったことや、インターチェンジ周辺開発の推進や学校給食センターの建設、老朽化した公共施設の長寿命化などの大型事業が見込まれることから、市債借入においては有利な市債を選択することはもちろん必要最低限に抑制していく必要がある。また、他団体と比較して突出して一人当たりコストが多いのは貸付金である。これは市制度資金預託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億円であり、一般財源には影響を与えていない。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50,524
49,848
149.67
25,341,549
24,713,997
165,374
12,007,368
16,614,537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120040</xdr:rowOff>
    </xdr:from>
    <xdr:to>
      <xdr:col>24</xdr:col>
      <xdr:colOff>63500</xdr:colOff>
      <xdr:row>32</xdr:row>
      <xdr:rowOff>120498</xdr:rowOff>
    </xdr:to>
    <xdr:cxnSp macro="">
      <xdr:nvCxnSpPr>
        <xdr:cNvPr id="59" name="直線コネクタ 58"/>
        <xdr:cNvCxnSpPr/>
      </xdr:nvCxnSpPr>
      <xdr:spPr>
        <a:xfrm flipV="1">
          <a:off x="3797300" y="560644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75235</xdr:rowOff>
    </xdr:from>
    <xdr:to>
      <xdr:col>19</xdr:col>
      <xdr:colOff>177800</xdr:colOff>
      <xdr:row>32</xdr:row>
      <xdr:rowOff>120498</xdr:rowOff>
    </xdr:to>
    <xdr:cxnSp macro="">
      <xdr:nvCxnSpPr>
        <xdr:cNvPr id="62" name="直線コネクタ 61"/>
        <xdr:cNvCxnSpPr/>
      </xdr:nvCxnSpPr>
      <xdr:spPr>
        <a:xfrm>
          <a:off x="2908300" y="556163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75235</xdr:rowOff>
    </xdr:from>
    <xdr:to>
      <xdr:col>15</xdr:col>
      <xdr:colOff>50800</xdr:colOff>
      <xdr:row>32</xdr:row>
      <xdr:rowOff>152502</xdr:rowOff>
    </xdr:to>
    <xdr:cxnSp macro="">
      <xdr:nvCxnSpPr>
        <xdr:cNvPr id="65" name="直線コネクタ 64"/>
        <xdr:cNvCxnSpPr/>
      </xdr:nvCxnSpPr>
      <xdr:spPr>
        <a:xfrm flipV="1">
          <a:off x="2019300" y="556163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52832</xdr:rowOff>
    </xdr:from>
    <xdr:to>
      <xdr:col>10</xdr:col>
      <xdr:colOff>114300</xdr:colOff>
      <xdr:row>32</xdr:row>
      <xdr:rowOff>152502</xdr:rowOff>
    </xdr:to>
    <xdr:cxnSp macro="">
      <xdr:nvCxnSpPr>
        <xdr:cNvPr id="68" name="直線コネクタ 67"/>
        <xdr:cNvCxnSpPr/>
      </xdr:nvCxnSpPr>
      <xdr:spPr>
        <a:xfrm>
          <a:off x="1130300" y="5539232"/>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69240</xdr:rowOff>
    </xdr:from>
    <xdr:to>
      <xdr:col>24</xdr:col>
      <xdr:colOff>114300</xdr:colOff>
      <xdr:row>32</xdr:row>
      <xdr:rowOff>170840</xdr:rowOff>
    </xdr:to>
    <xdr:sp macro="" textlink="">
      <xdr:nvSpPr>
        <xdr:cNvPr id="78" name="楕円 77"/>
        <xdr:cNvSpPr/>
      </xdr:nvSpPr>
      <xdr:spPr>
        <a:xfrm>
          <a:off x="45847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92117</xdr:rowOff>
    </xdr:from>
    <xdr:ext cx="469744" cy="259045"/>
    <xdr:sp macro="" textlink="">
      <xdr:nvSpPr>
        <xdr:cNvPr id="79" name="議会費該当値テキスト"/>
        <xdr:cNvSpPr txBox="1"/>
      </xdr:nvSpPr>
      <xdr:spPr>
        <a:xfrm>
          <a:off x="4686300" y="54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69698</xdr:rowOff>
    </xdr:from>
    <xdr:to>
      <xdr:col>20</xdr:col>
      <xdr:colOff>38100</xdr:colOff>
      <xdr:row>32</xdr:row>
      <xdr:rowOff>171298</xdr:rowOff>
    </xdr:to>
    <xdr:sp macro="" textlink="">
      <xdr:nvSpPr>
        <xdr:cNvPr id="80" name="楕円 79"/>
        <xdr:cNvSpPr/>
      </xdr:nvSpPr>
      <xdr:spPr>
        <a:xfrm>
          <a:off x="3746500" y="55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16375</xdr:rowOff>
    </xdr:from>
    <xdr:ext cx="469744" cy="259045"/>
    <xdr:sp macro="" textlink="">
      <xdr:nvSpPr>
        <xdr:cNvPr id="81" name="テキスト ボックス 80"/>
        <xdr:cNvSpPr txBox="1"/>
      </xdr:nvSpPr>
      <xdr:spPr>
        <a:xfrm>
          <a:off x="3562428" y="53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24435</xdr:rowOff>
    </xdr:from>
    <xdr:to>
      <xdr:col>15</xdr:col>
      <xdr:colOff>101600</xdr:colOff>
      <xdr:row>32</xdr:row>
      <xdr:rowOff>126035</xdr:rowOff>
    </xdr:to>
    <xdr:sp macro="" textlink="">
      <xdr:nvSpPr>
        <xdr:cNvPr id="82" name="楕円 81"/>
        <xdr:cNvSpPr/>
      </xdr:nvSpPr>
      <xdr:spPr>
        <a:xfrm>
          <a:off x="28575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142562</xdr:rowOff>
    </xdr:from>
    <xdr:ext cx="469744" cy="259045"/>
    <xdr:sp macro="" textlink="">
      <xdr:nvSpPr>
        <xdr:cNvPr id="83" name="テキスト ボックス 82"/>
        <xdr:cNvSpPr txBox="1"/>
      </xdr:nvSpPr>
      <xdr:spPr>
        <a:xfrm>
          <a:off x="2673428" y="52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101702</xdr:rowOff>
    </xdr:from>
    <xdr:to>
      <xdr:col>10</xdr:col>
      <xdr:colOff>165100</xdr:colOff>
      <xdr:row>33</xdr:row>
      <xdr:rowOff>31852</xdr:rowOff>
    </xdr:to>
    <xdr:sp macro="" textlink="">
      <xdr:nvSpPr>
        <xdr:cNvPr id="84" name="楕円 83"/>
        <xdr:cNvSpPr/>
      </xdr:nvSpPr>
      <xdr:spPr>
        <a:xfrm>
          <a:off x="1968500" y="55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48379</xdr:rowOff>
    </xdr:from>
    <xdr:ext cx="469744" cy="259045"/>
    <xdr:sp macro="" textlink="">
      <xdr:nvSpPr>
        <xdr:cNvPr id="85" name="テキスト ボックス 84"/>
        <xdr:cNvSpPr txBox="1"/>
      </xdr:nvSpPr>
      <xdr:spPr>
        <a:xfrm>
          <a:off x="1784428" y="53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xdr:rowOff>
    </xdr:from>
    <xdr:to>
      <xdr:col>6</xdr:col>
      <xdr:colOff>38100</xdr:colOff>
      <xdr:row>32</xdr:row>
      <xdr:rowOff>103632</xdr:rowOff>
    </xdr:to>
    <xdr:sp macro="" textlink="">
      <xdr:nvSpPr>
        <xdr:cNvPr id="86" name="楕円 85"/>
        <xdr:cNvSpPr/>
      </xdr:nvSpPr>
      <xdr:spPr>
        <a:xfrm>
          <a:off x="1079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120159</xdr:rowOff>
    </xdr:from>
    <xdr:ext cx="469744" cy="259045"/>
    <xdr:sp macro="" textlink="">
      <xdr:nvSpPr>
        <xdr:cNvPr id="87" name="テキスト ボックス 86"/>
        <xdr:cNvSpPr txBox="1"/>
      </xdr:nvSpPr>
      <xdr:spPr>
        <a:xfrm>
          <a:off x="895428"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164808</xdr:rowOff>
    </xdr:from>
    <xdr:to>
      <xdr:col>24</xdr:col>
      <xdr:colOff>63500</xdr:colOff>
      <xdr:row>56</xdr:row>
      <xdr:rowOff>116367</xdr:rowOff>
    </xdr:to>
    <xdr:cxnSp macro="">
      <xdr:nvCxnSpPr>
        <xdr:cNvPr id="116" name="直線コネクタ 115"/>
        <xdr:cNvCxnSpPr/>
      </xdr:nvCxnSpPr>
      <xdr:spPr>
        <a:xfrm flipV="1">
          <a:off x="3797300" y="9423108"/>
          <a:ext cx="838200" cy="29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116367</xdr:rowOff>
    </xdr:from>
    <xdr:to>
      <xdr:col>19</xdr:col>
      <xdr:colOff>177800</xdr:colOff>
      <xdr:row>57</xdr:row>
      <xdr:rowOff>13688</xdr:rowOff>
    </xdr:to>
    <xdr:cxnSp macro="">
      <xdr:nvCxnSpPr>
        <xdr:cNvPr id="119" name="直線コネクタ 118"/>
        <xdr:cNvCxnSpPr/>
      </xdr:nvCxnSpPr>
      <xdr:spPr>
        <a:xfrm flipV="1">
          <a:off x="2908300" y="971756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13688</xdr:rowOff>
    </xdr:from>
    <xdr:to>
      <xdr:col>15</xdr:col>
      <xdr:colOff>50800</xdr:colOff>
      <xdr:row>57</xdr:row>
      <xdr:rowOff>26048</xdr:rowOff>
    </xdr:to>
    <xdr:cxnSp macro="">
      <xdr:nvCxnSpPr>
        <xdr:cNvPr id="122" name="直線コネクタ 121"/>
        <xdr:cNvCxnSpPr/>
      </xdr:nvCxnSpPr>
      <xdr:spPr>
        <a:xfrm flipV="1">
          <a:off x="2019300" y="9786338"/>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158605</xdr:rowOff>
    </xdr:from>
    <xdr:to>
      <xdr:col>10</xdr:col>
      <xdr:colOff>114300</xdr:colOff>
      <xdr:row>57</xdr:row>
      <xdr:rowOff>26048</xdr:rowOff>
    </xdr:to>
    <xdr:cxnSp macro="">
      <xdr:nvCxnSpPr>
        <xdr:cNvPr id="125" name="直線コネクタ 124"/>
        <xdr:cNvCxnSpPr/>
      </xdr:nvCxnSpPr>
      <xdr:spPr>
        <a:xfrm>
          <a:off x="1130300" y="9759805"/>
          <a:ext cx="889000" cy="3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114008</xdr:rowOff>
    </xdr:from>
    <xdr:to>
      <xdr:col>24</xdr:col>
      <xdr:colOff>114300</xdr:colOff>
      <xdr:row>55</xdr:row>
      <xdr:rowOff>44158</xdr:rowOff>
    </xdr:to>
    <xdr:sp macro="" textlink="">
      <xdr:nvSpPr>
        <xdr:cNvPr id="135" name="楕円 134"/>
        <xdr:cNvSpPr/>
      </xdr:nvSpPr>
      <xdr:spPr>
        <a:xfrm>
          <a:off x="4584700" y="93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136885</xdr:rowOff>
    </xdr:from>
    <xdr:ext cx="534377" cy="259045"/>
    <xdr:sp macro="" textlink="">
      <xdr:nvSpPr>
        <xdr:cNvPr id="136" name="総務費該当値テキスト"/>
        <xdr:cNvSpPr txBox="1"/>
      </xdr:nvSpPr>
      <xdr:spPr>
        <a:xfrm>
          <a:off x="4686300" y="92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65567</xdr:rowOff>
    </xdr:from>
    <xdr:to>
      <xdr:col>20</xdr:col>
      <xdr:colOff>38100</xdr:colOff>
      <xdr:row>56</xdr:row>
      <xdr:rowOff>167167</xdr:rowOff>
    </xdr:to>
    <xdr:sp macro="" textlink="">
      <xdr:nvSpPr>
        <xdr:cNvPr id="137" name="楕円 136"/>
        <xdr:cNvSpPr/>
      </xdr:nvSpPr>
      <xdr:spPr>
        <a:xfrm>
          <a:off x="3746500" y="96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158294</xdr:rowOff>
    </xdr:from>
    <xdr:ext cx="534377" cy="259045"/>
    <xdr:sp macro="" textlink="">
      <xdr:nvSpPr>
        <xdr:cNvPr id="138" name="テキスト ボックス 137"/>
        <xdr:cNvSpPr txBox="1"/>
      </xdr:nvSpPr>
      <xdr:spPr>
        <a:xfrm>
          <a:off x="3530111" y="97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134338</xdr:rowOff>
    </xdr:from>
    <xdr:to>
      <xdr:col>15</xdr:col>
      <xdr:colOff>101600</xdr:colOff>
      <xdr:row>57</xdr:row>
      <xdr:rowOff>64488</xdr:rowOff>
    </xdr:to>
    <xdr:sp macro="" textlink="">
      <xdr:nvSpPr>
        <xdr:cNvPr id="139" name="楕円 138"/>
        <xdr:cNvSpPr/>
      </xdr:nvSpPr>
      <xdr:spPr>
        <a:xfrm>
          <a:off x="2857500" y="97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55615</xdr:rowOff>
    </xdr:from>
    <xdr:ext cx="534377" cy="259045"/>
    <xdr:sp macro="" textlink="">
      <xdr:nvSpPr>
        <xdr:cNvPr id="140" name="テキスト ボックス 139"/>
        <xdr:cNvSpPr txBox="1"/>
      </xdr:nvSpPr>
      <xdr:spPr>
        <a:xfrm>
          <a:off x="2641111" y="98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146698</xdr:rowOff>
    </xdr:from>
    <xdr:to>
      <xdr:col>10</xdr:col>
      <xdr:colOff>165100</xdr:colOff>
      <xdr:row>57</xdr:row>
      <xdr:rowOff>76848</xdr:rowOff>
    </xdr:to>
    <xdr:sp macro="" textlink="">
      <xdr:nvSpPr>
        <xdr:cNvPr id="141" name="楕円 140"/>
        <xdr:cNvSpPr/>
      </xdr:nvSpPr>
      <xdr:spPr>
        <a:xfrm>
          <a:off x="1968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67975</xdr:rowOff>
    </xdr:from>
    <xdr:ext cx="534377" cy="259045"/>
    <xdr:sp macro="" textlink="">
      <xdr:nvSpPr>
        <xdr:cNvPr id="142" name="テキスト ボックス 141"/>
        <xdr:cNvSpPr txBox="1"/>
      </xdr:nvSpPr>
      <xdr:spPr>
        <a:xfrm>
          <a:off x="1752111" y="98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107805</xdr:rowOff>
    </xdr:from>
    <xdr:to>
      <xdr:col>6</xdr:col>
      <xdr:colOff>38100</xdr:colOff>
      <xdr:row>57</xdr:row>
      <xdr:rowOff>37955</xdr:rowOff>
    </xdr:to>
    <xdr:sp macro="" textlink="">
      <xdr:nvSpPr>
        <xdr:cNvPr id="143" name="楕円 142"/>
        <xdr:cNvSpPr/>
      </xdr:nvSpPr>
      <xdr:spPr>
        <a:xfrm>
          <a:off x="1079500" y="97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29082</xdr:rowOff>
    </xdr:from>
    <xdr:ext cx="534377" cy="259045"/>
    <xdr:sp macro="" textlink="">
      <xdr:nvSpPr>
        <xdr:cNvPr id="144" name="テキスト ボックス 143"/>
        <xdr:cNvSpPr txBox="1"/>
      </xdr:nvSpPr>
      <xdr:spPr>
        <a:xfrm>
          <a:off x="863111" y="98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159183</xdr:rowOff>
    </xdr:from>
    <xdr:to>
      <xdr:col>24</xdr:col>
      <xdr:colOff>63500</xdr:colOff>
      <xdr:row>78</xdr:row>
      <xdr:rowOff>74448</xdr:rowOff>
    </xdr:to>
    <xdr:cxnSp macro="">
      <xdr:nvCxnSpPr>
        <xdr:cNvPr id="174" name="直線コネクタ 173"/>
        <xdr:cNvCxnSpPr/>
      </xdr:nvCxnSpPr>
      <xdr:spPr>
        <a:xfrm flipV="1">
          <a:off x="3797300" y="13360833"/>
          <a:ext cx="838200" cy="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158789</xdr:rowOff>
    </xdr:from>
    <xdr:to>
      <xdr:col>19</xdr:col>
      <xdr:colOff>177800</xdr:colOff>
      <xdr:row>78</xdr:row>
      <xdr:rowOff>74448</xdr:rowOff>
    </xdr:to>
    <xdr:cxnSp macro="">
      <xdr:nvCxnSpPr>
        <xdr:cNvPr id="177" name="直線コネクタ 176"/>
        <xdr:cNvCxnSpPr/>
      </xdr:nvCxnSpPr>
      <xdr:spPr>
        <a:xfrm>
          <a:off x="2908300" y="13360439"/>
          <a:ext cx="889000" cy="8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158789</xdr:rowOff>
    </xdr:from>
    <xdr:to>
      <xdr:col>15</xdr:col>
      <xdr:colOff>50800</xdr:colOff>
      <xdr:row>78</xdr:row>
      <xdr:rowOff>660</xdr:rowOff>
    </xdr:to>
    <xdr:cxnSp macro="">
      <xdr:nvCxnSpPr>
        <xdr:cNvPr id="180" name="直線コネクタ 179"/>
        <xdr:cNvCxnSpPr/>
      </xdr:nvCxnSpPr>
      <xdr:spPr>
        <a:xfrm flipV="1">
          <a:off x="2019300" y="13360439"/>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xdr:rowOff>
    </xdr:from>
    <xdr:to>
      <xdr:col>10</xdr:col>
      <xdr:colOff>114300</xdr:colOff>
      <xdr:row>78</xdr:row>
      <xdr:rowOff>45783</xdr:rowOff>
    </xdr:to>
    <xdr:cxnSp macro="">
      <xdr:nvCxnSpPr>
        <xdr:cNvPr id="183" name="直線コネクタ 182"/>
        <xdr:cNvCxnSpPr/>
      </xdr:nvCxnSpPr>
      <xdr:spPr>
        <a:xfrm flipV="1">
          <a:off x="1130300" y="13373760"/>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108383</xdr:rowOff>
    </xdr:from>
    <xdr:to>
      <xdr:col>24</xdr:col>
      <xdr:colOff>114300</xdr:colOff>
      <xdr:row>78</xdr:row>
      <xdr:rowOff>38533</xdr:rowOff>
    </xdr:to>
    <xdr:sp macro="" textlink="">
      <xdr:nvSpPr>
        <xdr:cNvPr id="193" name="楕円 192"/>
        <xdr:cNvSpPr/>
      </xdr:nvSpPr>
      <xdr:spPr>
        <a:xfrm>
          <a:off x="4584700" y="133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23310</xdr:rowOff>
    </xdr:from>
    <xdr:ext cx="599010" cy="259045"/>
    <xdr:sp macro="" textlink="">
      <xdr:nvSpPr>
        <xdr:cNvPr id="194" name="民生費該当値テキスト"/>
        <xdr:cNvSpPr txBox="1"/>
      </xdr:nvSpPr>
      <xdr:spPr>
        <a:xfrm>
          <a:off x="4686300" y="132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23648</xdr:rowOff>
    </xdr:from>
    <xdr:to>
      <xdr:col>20</xdr:col>
      <xdr:colOff>38100</xdr:colOff>
      <xdr:row>78</xdr:row>
      <xdr:rowOff>125248</xdr:rowOff>
    </xdr:to>
    <xdr:sp macro="" textlink="">
      <xdr:nvSpPr>
        <xdr:cNvPr id="195" name="楕円 194"/>
        <xdr:cNvSpPr/>
      </xdr:nvSpPr>
      <xdr:spPr>
        <a:xfrm>
          <a:off x="3746500" y="133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116375</xdr:rowOff>
    </xdr:from>
    <xdr:ext cx="599010" cy="259045"/>
    <xdr:sp macro="" textlink="">
      <xdr:nvSpPr>
        <xdr:cNvPr id="196" name="テキスト ボックス 195"/>
        <xdr:cNvSpPr txBox="1"/>
      </xdr:nvSpPr>
      <xdr:spPr>
        <a:xfrm>
          <a:off x="3497795" y="1348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107989</xdr:rowOff>
    </xdr:from>
    <xdr:to>
      <xdr:col>15</xdr:col>
      <xdr:colOff>101600</xdr:colOff>
      <xdr:row>78</xdr:row>
      <xdr:rowOff>38139</xdr:rowOff>
    </xdr:to>
    <xdr:sp macro="" textlink="">
      <xdr:nvSpPr>
        <xdr:cNvPr id="197" name="楕円 196"/>
        <xdr:cNvSpPr/>
      </xdr:nvSpPr>
      <xdr:spPr>
        <a:xfrm>
          <a:off x="2857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29266</xdr:rowOff>
    </xdr:from>
    <xdr:ext cx="599010" cy="259045"/>
    <xdr:sp macro="" textlink="">
      <xdr:nvSpPr>
        <xdr:cNvPr id="198" name="テキスト ボックス 197"/>
        <xdr:cNvSpPr txBox="1"/>
      </xdr:nvSpPr>
      <xdr:spPr>
        <a:xfrm>
          <a:off x="2608795" y="1340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121310</xdr:rowOff>
    </xdr:from>
    <xdr:to>
      <xdr:col>10</xdr:col>
      <xdr:colOff>165100</xdr:colOff>
      <xdr:row>78</xdr:row>
      <xdr:rowOff>51460</xdr:rowOff>
    </xdr:to>
    <xdr:sp macro="" textlink="">
      <xdr:nvSpPr>
        <xdr:cNvPr id="199" name="楕円 198"/>
        <xdr:cNvSpPr/>
      </xdr:nvSpPr>
      <xdr:spPr>
        <a:xfrm>
          <a:off x="1968500" y="133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42587</xdr:rowOff>
    </xdr:from>
    <xdr:ext cx="599010" cy="259045"/>
    <xdr:sp macro="" textlink="">
      <xdr:nvSpPr>
        <xdr:cNvPr id="200" name="テキスト ボックス 199"/>
        <xdr:cNvSpPr txBox="1"/>
      </xdr:nvSpPr>
      <xdr:spPr>
        <a:xfrm>
          <a:off x="1719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166433</xdr:rowOff>
    </xdr:from>
    <xdr:to>
      <xdr:col>6</xdr:col>
      <xdr:colOff>38100</xdr:colOff>
      <xdr:row>78</xdr:row>
      <xdr:rowOff>96583</xdr:rowOff>
    </xdr:to>
    <xdr:sp macro="" textlink="">
      <xdr:nvSpPr>
        <xdr:cNvPr id="201" name="楕円 200"/>
        <xdr:cNvSpPr/>
      </xdr:nvSpPr>
      <xdr:spPr>
        <a:xfrm>
          <a:off x="1079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87710</xdr:rowOff>
    </xdr:from>
    <xdr:ext cx="599010" cy="259045"/>
    <xdr:sp macro="" textlink="">
      <xdr:nvSpPr>
        <xdr:cNvPr id="202" name="テキスト ボックス 201"/>
        <xdr:cNvSpPr txBox="1"/>
      </xdr:nvSpPr>
      <xdr:spPr>
        <a:xfrm>
          <a:off x="830795" y="1346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152172</xdr:rowOff>
    </xdr:from>
    <xdr:to>
      <xdr:col>24</xdr:col>
      <xdr:colOff>63500</xdr:colOff>
      <xdr:row>97</xdr:row>
      <xdr:rowOff>27584</xdr:rowOff>
    </xdr:to>
    <xdr:cxnSp macro="">
      <xdr:nvCxnSpPr>
        <xdr:cNvPr id="231" name="直線コネクタ 230"/>
        <xdr:cNvCxnSpPr/>
      </xdr:nvCxnSpPr>
      <xdr:spPr>
        <a:xfrm flipV="1">
          <a:off x="3797300" y="16611372"/>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27584</xdr:rowOff>
    </xdr:from>
    <xdr:to>
      <xdr:col>19</xdr:col>
      <xdr:colOff>177800</xdr:colOff>
      <xdr:row>97</xdr:row>
      <xdr:rowOff>45746</xdr:rowOff>
    </xdr:to>
    <xdr:cxnSp macro="">
      <xdr:nvCxnSpPr>
        <xdr:cNvPr id="234" name="直線コネクタ 233"/>
        <xdr:cNvCxnSpPr/>
      </xdr:nvCxnSpPr>
      <xdr:spPr>
        <a:xfrm flipV="1">
          <a:off x="2908300" y="16658234"/>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45746</xdr:rowOff>
    </xdr:from>
    <xdr:to>
      <xdr:col>15</xdr:col>
      <xdr:colOff>50800</xdr:colOff>
      <xdr:row>97</xdr:row>
      <xdr:rowOff>84913</xdr:rowOff>
    </xdr:to>
    <xdr:cxnSp macro="">
      <xdr:nvCxnSpPr>
        <xdr:cNvPr id="237" name="直線コネクタ 236"/>
        <xdr:cNvCxnSpPr/>
      </xdr:nvCxnSpPr>
      <xdr:spPr>
        <a:xfrm flipV="1">
          <a:off x="2019300" y="16676396"/>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80124</xdr:rowOff>
    </xdr:from>
    <xdr:to>
      <xdr:col>10</xdr:col>
      <xdr:colOff>114300</xdr:colOff>
      <xdr:row>97</xdr:row>
      <xdr:rowOff>84913</xdr:rowOff>
    </xdr:to>
    <xdr:cxnSp macro="">
      <xdr:nvCxnSpPr>
        <xdr:cNvPr id="240" name="直線コネクタ 239"/>
        <xdr:cNvCxnSpPr/>
      </xdr:nvCxnSpPr>
      <xdr:spPr>
        <a:xfrm>
          <a:off x="1130300" y="16710774"/>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101372</xdr:rowOff>
    </xdr:from>
    <xdr:to>
      <xdr:col>24</xdr:col>
      <xdr:colOff>114300</xdr:colOff>
      <xdr:row>97</xdr:row>
      <xdr:rowOff>31522</xdr:rowOff>
    </xdr:to>
    <xdr:sp macro="" textlink="">
      <xdr:nvSpPr>
        <xdr:cNvPr id="250" name="楕円 249"/>
        <xdr:cNvSpPr/>
      </xdr:nvSpPr>
      <xdr:spPr>
        <a:xfrm>
          <a:off x="4584700" y="165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79799</xdr:rowOff>
    </xdr:from>
    <xdr:ext cx="534377" cy="259045"/>
    <xdr:sp macro="" textlink="">
      <xdr:nvSpPr>
        <xdr:cNvPr id="251" name="衛生費該当値テキスト"/>
        <xdr:cNvSpPr txBox="1"/>
      </xdr:nvSpPr>
      <xdr:spPr>
        <a:xfrm>
          <a:off x="4686300" y="165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148234</xdr:rowOff>
    </xdr:from>
    <xdr:to>
      <xdr:col>20</xdr:col>
      <xdr:colOff>38100</xdr:colOff>
      <xdr:row>97</xdr:row>
      <xdr:rowOff>78384</xdr:rowOff>
    </xdr:to>
    <xdr:sp macro="" textlink="">
      <xdr:nvSpPr>
        <xdr:cNvPr id="252" name="楕円 251"/>
        <xdr:cNvSpPr/>
      </xdr:nvSpPr>
      <xdr:spPr>
        <a:xfrm>
          <a:off x="3746500" y="166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69511</xdr:rowOff>
    </xdr:from>
    <xdr:ext cx="534377" cy="259045"/>
    <xdr:sp macro="" textlink="">
      <xdr:nvSpPr>
        <xdr:cNvPr id="253" name="テキスト ボックス 252"/>
        <xdr:cNvSpPr txBox="1"/>
      </xdr:nvSpPr>
      <xdr:spPr>
        <a:xfrm>
          <a:off x="3530111" y="167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166396</xdr:rowOff>
    </xdr:from>
    <xdr:to>
      <xdr:col>15</xdr:col>
      <xdr:colOff>101600</xdr:colOff>
      <xdr:row>97</xdr:row>
      <xdr:rowOff>96546</xdr:rowOff>
    </xdr:to>
    <xdr:sp macro="" textlink="">
      <xdr:nvSpPr>
        <xdr:cNvPr id="254" name="楕円 253"/>
        <xdr:cNvSpPr/>
      </xdr:nvSpPr>
      <xdr:spPr>
        <a:xfrm>
          <a:off x="2857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87673</xdr:rowOff>
    </xdr:from>
    <xdr:ext cx="534377" cy="259045"/>
    <xdr:sp macro="" textlink="">
      <xdr:nvSpPr>
        <xdr:cNvPr id="255" name="テキスト ボックス 254"/>
        <xdr:cNvSpPr txBox="1"/>
      </xdr:nvSpPr>
      <xdr:spPr>
        <a:xfrm>
          <a:off x="2641111" y="167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34113</xdr:rowOff>
    </xdr:from>
    <xdr:to>
      <xdr:col>10</xdr:col>
      <xdr:colOff>165100</xdr:colOff>
      <xdr:row>97</xdr:row>
      <xdr:rowOff>135713</xdr:rowOff>
    </xdr:to>
    <xdr:sp macro="" textlink="">
      <xdr:nvSpPr>
        <xdr:cNvPr id="256" name="楕円 255"/>
        <xdr:cNvSpPr/>
      </xdr:nvSpPr>
      <xdr:spPr>
        <a:xfrm>
          <a:off x="1968500" y="166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126840</xdr:rowOff>
    </xdr:from>
    <xdr:ext cx="534377" cy="259045"/>
    <xdr:sp macro="" textlink="">
      <xdr:nvSpPr>
        <xdr:cNvPr id="257" name="テキスト ボックス 256"/>
        <xdr:cNvSpPr txBox="1"/>
      </xdr:nvSpPr>
      <xdr:spPr>
        <a:xfrm>
          <a:off x="1752111" y="167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29324</xdr:rowOff>
    </xdr:from>
    <xdr:to>
      <xdr:col>6</xdr:col>
      <xdr:colOff>38100</xdr:colOff>
      <xdr:row>97</xdr:row>
      <xdr:rowOff>130924</xdr:rowOff>
    </xdr:to>
    <xdr:sp macro="" textlink="">
      <xdr:nvSpPr>
        <xdr:cNvPr id="258" name="楕円 257"/>
        <xdr:cNvSpPr/>
      </xdr:nvSpPr>
      <xdr:spPr>
        <a:xfrm>
          <a:off x="1079500" y="166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122051</xdr:rowOff>
    </xdr:from>
    <xdr:ext cx="534377" cy="259045"/>
    <xdr:sp macro="" textlink="">
      <xdr:nvSpPr>
        <xdr:cNvPr id="259" name="テキスト ボックス 258"/>
        <xdr:cNvSpPr txBox="1"/>
      </xdr:nvSpPr>
      <xdr:spPr>
        <a:xfrm>
          <a:off x="863111" y="167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110363</xdr:rowOff>
    </xdr:from>
    <xdr:to>
      <xdr:col>55</xdr:col>
      <xdr:colOff>0</xdr:colOff>
      <xdr:row>31</xdr:row>
      <xdr:rowOff>153416</xdr:rowOff>
    </xdr:to>
    <xdr:cxnSp macro="">
      <xdr:nvCxnSpPr>
        <xdr:cNvPr id="288" name="直線コネクタ 287"/>
        <xdr:cNvCxnSpPr/>
      </xdr:nvCxnSpPr>
      <xdr:spPr>
        <a:xfrm>
          <a:off x="9639300" y="5425313"/>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102743</xdr:rowOff>
    </xdr:from>
    <xdr:to>
      <xdr:col>50</xdr:col>
      <xdr:colOff>114300</xdr:colOff>
      <xdr:row>31</xdr:row>
      <xdr:rowOff>110363</xdr:rowOff>
    </xdr:to>
    <xdr:cxnSp macro="">
      <xdr:nvCxnSpPr>
        <xdr:cNvPr id="291" name="直線コネクタ 290"/>
        <xdr:cNvCxnSpPr/>
      </xdr:nvCxnSpPr>
      <xdr:spPr>
        <a:xfrm>
          <a:off x="8750300" y="541769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102743</xdr:rowOff>
    </xdr:from>
    <xdr:to>
      <xdr:col>45</xdr:col>
      <xdr:colOff>177800</xdr:colOff>
      <xdr:row>31</xdr:row>
      <xdr:rowOff>164846</xdr:rowOff>
    </xdr:to>
    <xdr:cxnSp macro="">
      <xdr:nvCxnSpPr>
        <xdr:cNvPr id="294" name="直線コネクタ 293"/>
        <xdr:cNvCxnSpPr/>
      </xdr:nvCxnSpPr>
      <xdr:spPr>
        <a:xfrm flipV="1">
          <a:off x="7861300" y="541769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164846</xdr:rowOff>
    </xdr:from>
    <xdr:to>
      <xdr:col>41</xdr:col>
      <xdr:colOff>50800</xdr:colOff>
      <xdr:row>32</xdr:row>
      <xdr:rowOff>28829</xdr:rowOff>
    </xdr:to>
    <xdr:cxnSp macro="">
      <xdr:nvCxnSpPr>
        <xdr:cNvPr id="297" name="直線コネクタ 296"/>
        <xdr:cNvCxnSpPr/>
      </xdr:nvCxnSpPr>
      <xdr:spPr>
        <a:xfrm flipV="1">
          <a:off x="6972300" y="547979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102616</xdr:rowOff>
    </xdr:from>
    <xdr:to>
      <xdr:col>55</xdr:col>
      <xdr:colOff>50800</xdr:colOff>
      <xdr:row>32</xdr:row>
      <xdr:rowOff>32766</xdr:rowOff>
    </xdr:to>
    <xdr:sp macro="" textlink="">
      <xdr:nvSpPr>
        <xdr:cNvPr id="307" name="楕円 306"/>
        <xdr:cNvSpPr/>
      </xdr:nvSpPr>
      <xdr:spPr>
        <a:xfrm>
          <a:off x="104267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125493</xdr:rowOff>
    </xdr:from>
    <xdr:ext cx="469744" cy="259045"/>
    <xdr:sp macro="" textlink="">
      <xdr:nvSpPr>
        <xdr:cNvPr id="308" name="労働費該当値テキスト"/>
        <xdr:cNvSpPr txBox="1"/>
      </xdr:nvSpPr>
      <xdr:spPr>
        <a:xfrm>
          <a:off x="10528300" y="52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59563</xdr:rowOff>
    </xdr:from>
    <xdr:to>
      <xdr:col>50</xdr:col>
      <xdr:colOff>165100</xdr:colOff>
      <xdr:row>31</xdr:row>
      <xdr:rowOff>161163</xdr:rowOff>
    </xdr:to>
    <xdr:sp macro="" textlink="">
      <xdr:nvSpPr>
        <xdr:cNvPr id="309" name="楕円 308"/>
        <xdr:cNvSpPr/>
      </xdr:nvSpPr>
      <xdr:spPr>
        <a:xfrm>
          <a:off x="9588500" y="53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6240</xdr:rowOff>
    </xdr:from>
    <xdr:ext cx="469744" cy="259045"/>
    <xdr:sp macro="" textlink="">
      <xdr:nvSpPr>
        <xdr:cNvPr id="310" name="テキスト ボックス 309"/>
        <xdr:cNvSpPr txBox="1"/>
      </xdr:nvSpPr>
      <xdr:spPr>
        <a:xfrm>
          <a:off x="9404428" y="51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51943</xdr:rowOff>
    </xdr:from>
    <xdr:to>
      <xdr:col>46</xdr:col>
      <xdr:colOff>38100</xdr:colOff>
      <xdr:row>31</xdr:row>
      <xdr:rowOff>153543</xdr:rowOff>
    </xdr:to>
    <xdr:sp macro="" textlink="">
      <xdr:nvSpPr>
        <xdr:cNvPr id="311" name="楕円 310"/>
        <xdr:cNvSpPr/>
      </xdr:nvSpPr>
      <xdr:spPr>
        <a:xfrm>
          <a:off x="8699500" y="5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170070</xdr:rowOff>
    </xdr:from>
    <xdr:ext cx="469744" cy="259045"/>
    <xdr:sp macro="" textlink="">
      <xdr:nvSpPr>
        <xdr:cNvPr id="312" name="テキスト ボックス 311"/>
        <xdr:cNvSpPr txBox="1"/>
      </xdr:nvSpPr>
      <xdr:spPr>
        <a:xfrm>
          <a:off x="8515428" y="514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114046</xdr:rowOff>
    </xdr:from>
    <xdr:to>
      <xdr:col>41</xdr:col>
      <xdr:colOff>101600</xdr:colOff>
      <xdr:row>32</xdr:row>
      <xdr:rowOff>44196</xdr:rowOff>
    </xdr:to>
    <xdr:sp macro="" textlink="">
      <xdr:nvSpPr>
        <xdr:cNvPr id="313" name="楕円 312"/>
        <xdr:cNvSpPr/>
      </xdr:nvSpPr>
      <xdr:spPr>
        <a:xfrm>
          <a:off x="7810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60723</xdr:rowOff>
    </xdr:from>
    <xdr:ext cx="469744" cy="259045"/>
    <xdr:sp macro="" textlink="">
      <xdr:nvSpPr>
        <xdr:cNvPr id="314" name="テキスト ボックス 313"/>
        <xdr:cNvSpPr txBox="1"/>
      </xdr:nvSpPr>
      <xdr:spPr>
        <a:xfrm>
          <a:off x="7626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149479</xdr:rowOff>
    </xdr:from>
    <xdr:to>
      <xdr:col>36</xdr:col>
      <xdr:colOff>165100</xdr:colOff>
      <xdr:row>32</xdr:row>
      <xdr:rowOff>79629</xdr:rowOff>
    </xdr:to>
    <xdr:sp macro="" textlink="">
      <xdr:nvSpPr>
        <xdr:cNvPr id="315" name="楕円 314"/>
        <xdr:cNvSpPr/>
      </xdr:nvSpPr>
      <xdr:spPr>
        <a:xfrm>
          <a:off x="6921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96156</xdr:rowOff>
    </xdr:from>
    <xdr:ext cx="469744" cy="259045"/>
    <xdr:sp macro="" textlink="">
      <xdr:nvSpPr>
        <xdr:cNvPr id="316" name="テキスト ボックス 315"/>
        <xdr:cNvSpPr txBox="1"/>
      </xdr:nvSpPr>
      <xdr:spPr>
        <a:xfrm>
          <a:off x="6737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5855</xdr:rowOff>
    </xdr:from>
    <xdr:to>
      <xdr:col>55</xdr:col>
      <xdr:colOff>0</xdr:colOff>
      <xdr:row>58</xdr:row>
      <xdr:rowOff>16294</xdr:rowOff>
    </xdr:to>
    <xdr:cxnSp macro="">
      <xdr:nvCxnSpPr>
        <xdr:cNvPr id="345" name="直線コネクタ 344"/>
        <xdr:cNvCxnSpPr/>
      </xdr:nvCxnSpPr>
      <xdr:spPr>
        <a:xfrm>
          <a:off x="9639300" y="9949955"/>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5855</xdr:rowOff>
    </xdr:from>
    <xdr:to>
      <xdr:col>50</xdr:col>
      <xdr:colOff>114300</xdr:colOff>
      <xdr:row>58</xdr:row>
      <xdr:rowOff>22619</xdr:rowOff>
    </xdr:to>
    <xdr:cxnSp macro="">
      <xdr:nvCxnSpPr>
        <xdr:cNvPr id="348" name="直線コネクタ 347"/>
        <xdr:cNvCxnSpPr/>
      </xdr:nvCxnSpPr>
      <xdr:spPr>
        <a:xfrm flipV="1">
          <a:off x="8750300" y="994995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97675</xdr:rowOff>
    </xdr:from>
    <xdr:to>
      <xdr:col>45</xdr:col>
      <xdr:colOff>177800</xdr:colOff>
      <xdr:row>58</xdr:row>
      <xdr:rowOff>22619</xdr:rowOff>
    </xdr:to>
    <xdr:cxnSp macro="">
      <xdr:nvCxnSpPr>
        <xdr:cNvPr id="351" name="直線コネクタ 350"/>
        <xdr:cNvCxnSpPr/>
      </xdr:nvCxnSpPr>
      <xdr:spPr>
        <a:xfrm>
          <a:off x="7861300" y="9870325"/>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97675</xdr:rowOff>
    </xdr:from>
    <xdr:to>
      <xdr:col>41</xdr:col>
      <xdr:colOff>50800</xdr:colOff>
      <xdr:row>58</xdr:row>
      <xdr:rowOff>18961</xdr:rowOff>
    </xdr:to>
    <xdr:cxnSp macro="">
      <xdr:nvCxnSpPr>
        <xdr:cNvPr id="354" name="直線コネクタ 353"/>
        <xdr:cNvCxnSpPr/>
      </xdr:nvCxnSpPr>
      <xdr:spPr>
        <a:xfrm flipV="1">
          <a:off x="6972300" y="9870325"/>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136944</xdr:rowOff>
    </xdr:from>
    <xdr:to>
      <xdr:col>55</xdr:col>
      <xdr:colOff>50800</xdr:colOff>
      <xdr:row>58</xdr:row>
      <xdr:rowOff>67094</xdr:rowOff>
    </xdr:to>
    <xdr:sp macro="" textlink="">
      <xdr:nvSpPr>
        <xdr:cNvPr id="364" name="楕円 363"/>
        <xdr:cNvSpPr/>
      </xdr:nvSpPr>
      <xdr:spPr>
        <a:xfrm>
          <a:off x="10426700" y="99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115371</xdr:rowOff>
    </xdr:from>
    <xdr:ext cx="534377" cy="259045"/>
    <xdr:sp macro="" textlink="">
      <xdr:nvSpPr>
        <xdr:cNvPr id="365" name="農林水産業費該当値テキスト"/>
        <xdr:cNvSpPr txBox="1"/>
      </xdr:nvSpPr>
      <xdr:spPr>
        <a:xfrm>
          <a:off x="10528300" y="98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126505</xdr:rowOff>
    </xdr:from>
    <xdr:to>
      <xdr:col>50</xdr:col>
      <xdr:colOff>165100</xdr:colOff>
      <xdr:row>58</xdr:row>
      <xdr:rowOff>56655</xdr:rowOff>
    </xdr:to>
    <xdr:sp macro="" textlink="">
      <xdr:nvSpPr>
        <xdr:cNvPr id="366" name="楕円 365"/>
        <xdr:cNvSpPr/>
      </xdr:nvSpPr>
      <xdr:spPr>
        <a:xfrm>
          <a:off x="9588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47782</xdr:rowOff>
    </xdr:from>
    <xdr:ext cx="534377" cy="259045"/>
    <xdr:sp macro="" textlink="">
      <xdr:nvSpPr>
        <xdr:cNvPr id="367" name="テキスト ボックス 366"/>
        <xdr:cNvSpPr txBox="1"/>
      </xdr:nvSpPr>
      <xdr:spPr>
        <a:xfrm>
          <a:off x="9372111" y="99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143269</xdr:rowOff>
    </xdr:from>
    <xdr:to>
      <xdr:col>46</xdr:col>
      <xdr:colOff>38100</xdr:colOff>
      <xdr:row>58</xdr:row>
      <xdr:rowOff>73419</xdr:rowOff>
    </xdr:to>
    <xdr:sp macro="" textlink="">
      <xdr:nvSpPr>
        <xdr:cNvPr id="368" name="楕円 367"/>
        <xdr:cNvSpPr/>
      </xdr:nvSpPr>
      <xdr:spPr>
        <a:xfrm>
          <a:off x="8699500" y="99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64546</xdr:rowOff>
    </xdr:from>
    <xdr:ext cx="534377" cy="259045"/>
    <xdr:sp macro="" textlink="">
      <xdr:nvSpPr>
        <xdr:cNvPr id="369" name="テキスト ボックス 368"/>
        <xdr:cNvSpPr txBox="1"/>
      </xdr:nvSpPr>
      <xdr:spPr>
        <a:xfrm>
          <a:off x="8483111" y="100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46875</xdr:rowOff>
    </xdr:from>
    <xdr:to>
      <xdr:col>41</xdr:col>
      <xdr:colOff>101600</xdr:colOff>
      <xdr:row>57</xdr:row>
      <xdr:rowOff>148475</xdr:rowOff>
    </xdr:to>
    <xdr:sp macro="" textlink="">
      <xdr:nvSpPr>
        <xdr:cNvPr id="370" name="楕円 369"/>
        <xdr:cNvSpPr/>
      </xdr:nvSpPr>
      <xdr:spPr>
        <a:xfrm>
          <a:off x="7810500" y="9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139602</xdr:rowOff>
    </xdr:from>
    <xdr:ext cx="534377" cy="259045"/>
    <xdr:sp macro="" textlink="">
      <xdr:nvSpPr>
        <xdr:cNvPr id="371" name="テキスト ボックス 370"/>
        <xdr:cNvSpPr txBox="1"/>
      </xdr:nvSpPr>
      <xdr:spPr>
        <a:xfrm>
          <a:off x="7594111" y="99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139611</xdr:rowOff>
    </xdr:from>
    <xdr:to>
      <xdr:col>36</xdr:col>
      <xdr:colOff>165100</xdr:colOff>
      <xdr:row>58</xdr:row>
      <xdr:rowOff>69761</xdr:rowOff>
    </xdr:to>
    <xdr:sp macro="" textlink="">
      <xdr:nvSpPr>
        <xdr:cNvPr id="372" name="楕円 371"/>
        <xdr:cNvSpPr/>
      </xdr:nvSpPr>
      <xdr:spPr>
        <a:xfrm>
          <a:off x="69215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60888</xdr:rowOff>
    </xdr:from>
    <xdr:ext cx="534377" cy="259045"/>
    <xdr:sp macro="" textlink="">
      <xdr:nvSpPr>
        <xdr:cNvPr id="373" name="テキスト ボックス 372"/>
        <xdr:cNvSpPr txBox="1"/>
      </xdr:nvSpPr>
      <xdr:spPr>
        <a:xfrm>
          <a:off x="6705111" y="100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7989</xdr:rowOff>
    </xdr:from>
    <xdr:to>
      <xdr:col>55</xdr:col>
      <xdr:colOff>0</xdr:colOff>
      <xdr:row>72</xdr:row>
      <xdr:rowOff>26086</xdr:rowOff>
    </xdr:to>
    <xdr:cxnSp macro="">
      <xdr:nvCxnSpPr>
        <xdr:cNvPr id="402" name="直線コネクタ 401"/>
        <xdr:cNvCxnSpPr/>
      </xdr:nvCxnSpPr>
      <xdr:spPr>
        <a:xfrm flipV="1">
          <a:off x="9639300" y="1235238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26086</xdr:rowOff>
    </xdr:from>
    <xdr:to>
      <xdr:col>50</xdr:col>
      <xdr:colOff>114300</xdr:colOff>
      <xdr:row>73</xdr:row>
      <xdr:rowOff>1016</xdr:rowOff>
    </xdr:to>
    <xdr:cxnSp macro="">
      <xdr:nvCxnSpPr>
        <xdr:cNvPr id="405" name="直線コネクタ 404"/>
        <xdr:cNvCxnSpPr/>
      </xdr:nvCxnSpPr>
      <xdr:spPr>
        <a:xfrm flipV="1">
          <a:off x="8750300" y="12370486"/>
          <a:ext cx="8890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1016</xdr:rowOff>
    </xdr:from>
    <xdr:to>
      <xdr:col>45</xdr:col>
      <xdr:colOff>177800</xdr:colOff>
      <xdr:row>73</xdr:row>
      <xdr:rowOff>61290</xdr:rowOff>
    </xdr:to>
    <xdr:cxnSp macro="">
      <xdr:nvCxnSpPr>
        <xdr:cNvPr id="408" name="直線コネクタ 407"/>
        <xdr:cNvCxnSpPr/>
      </xdr:nvCxnSpPr>
      <xdr:spPr>
        <a:xfrm flipV="1">
          <a:off x="7861300" y="12516866"/>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13513</xdr:rowOff>
    </xdr:from>
    <xdr:to>
      <xdr:col>41</xdr:col>
      <xdr:colOff>50800</xdr:colOff>
      <xdr:row>73</xdr:row>
      <xdr:rowOff>61290</xdr:rowOff>
    </xdr:to>
    <xdr:cxnSp macro="">
      <xdr:nvCxnSpPr>
        <xdr:cNvPr id="411" name="直線コネクタ 410"/>
        <xdr:cNvCxnSpPr/>
      </xdr:nvCxnSpPr>
      <xdr:spPr>
        <a:xfrm>
          <a:off x="6972300" y="1252936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128639</xdr:rowOff>
    </xdr:from>
    <xdr:to>
      <xdr:col>55</xdr:col>
      <xdr:colOff>50800</xdr:colOff>
      <xdr:row>72</xdr:row>
      <xdr:rowOff>58789</xdr:rowOff>
    </xdr:to>
    <xdr:sp macro="" textlink="">
      <xdr:nvSpPr>
        <xdr:cNvPr id="421" name="楕円 420"/>
        <xdr:cNvSpPr/>
      </xdr:nvSpPr>
      <xdr:spPr>
        <a:xfrm>
          <a:off x="10426700" y="123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151516</xdr:rowOff>
    </xdr:from>
    <xdr:ext cx="534377" cy="259045"/>
    <xdr:sp macro="" textlink="">
      <xdr:nvSpPr>
        <xdr:cNvPr id="422" name="商工費該当値テキスト"/>
        <xdr:cNvSpPr txBox="1"/>
      </xdr:nvSpPr>
      <xdr:spPr>
        <a:xfrm>
          <a:off x="10528300" y="121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146736</xdr:rowOff>
    </xdr:from>
    <xdr:to>
      <xdr:col>50</xdr:col>
      <xdr:colOff>165100</xdr:colOff>
      <xdr:row>72</xdr:row>
      <xdr:rowOff>76886</xdr:rowOff>
    </xdr:to>
    <xdr:sp macro="" textlink="">
      <xdr:nvSpPr>
        <xdr:cNvPr id="423" name="楕円 422"/>
        <xdr:cNvSpPr/>
      </xdr:nvSpPr>
      <xdr:spPr>
        <a:xfrm>
          <a:off x="9588500" y="123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93413</xdr:rowOff>
    </xdr:from>
    <xdr:ext cx="534377" cy="259045"/>
    <xdr:sp macro="" textlink="">
      <xdr:nvSpPr>
        <xdr:cNvPr id="424" name="テキスト ボックス 423"/>
        <xdr:cNvSpPr txBox="1"/>
      </xdr:nvSpPr>
      <xdr:spPr>
        <a:xfrm>
          <a:off x="9372111" y="120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121666</xdr:rowOff>
    </xdr:from>
    <xdr:to>
      <xdr:col>46</xdr:col>
      <xdr:colOff>38100</xdr:colOff>
      <xdr:row>73</xdr:row>
      <xdr:rowOff>51816</xdr:rowOff>
    </xdr:to>
    <xdr:sp macro="" textlink="">
      <xdr:nvSpPr>
        <xdr:cNvPr id="425" name="楕円 424"/>
        <xdr:cNvSpPr/>
      </xdr:nvSpPr>
      <xdr:spPr>
        <a:xfrm>
          <a:off x="8699500" y="124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68343</xdr:rowOff>
    </xdr:from>
    <xdr:ext cx="534377" cy="259045"/>
    <xdr:sp macro="" textlink="">
      <xdr:nvSpPr>
        <xdr:cNvPr id="426" name="テキスト ボックス 425"/>
        <xdr:cNvSpPr txBox="1"/>
      </xdr:nvSpPr>
      <xdr:spPr>
        <a:xfrm>
          <a:off x="8483111" y="122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10490</xdr:rowOff>
    </xdr:from>
    <xdr:to>
      <xdr:col>41</xdr:col>
      <xdr:colOff>101600</xdr:colOff>
      <xdr:row>73</xdr:row>
      <xdr:rowOff>112090</xdr:rowOff>
    </xdr:to>
    <xdr:sp macro="" textlink="">
      <xdr:nvSpPr>
        <xdr:cNvPr id="427" name="楕円 426"/>
        <xdr:cNvSpPr/>
      </xdr:nvSpPr>
      <xdr:spPr>
        <a:xfrm>
          <a:off x="7810500" y="125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128617</xdr:rowOff>
    </xdr:from>
    <xdr:ext cx="534377" cy="259045"/>
    <xdr:sp macro="" textlink="">
      <xdr:nvSpPr>
        <xdr:cNvPr id="428" name="テキスト ボックス 427"/>
        <xdr:cNvSpPr txBox="1"/>
      </xdr:nvSpPr>
      <xdr:spPr>
        <a:xfrm>
          <a:off x="7594111" y="123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134163</xdr:rowOff>
    </xdr:from>
    <xdr:to>
      <xdr:col>36</xdr:col>
      <xdr:colOff>165100</xdr:colOff>
      <xdr:row>73</xdr:row>
      <xdr:rowOff>64313</xdr:rowOff>
    </xdr:to>
    <xdr:sp macro="" textlink="">
      <xdr:nvSpPr>
        <xdr:cNvPr id="429" name="楕円 428"/>
        <xdr:cNvSpPr/>
      </xdr:nvSpPr>
      <xdr:spPr>
        <a:xfrm>
          <a:off x="6921500" y="124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80840</xdr:rowOff>
    </xdr:from>
    <xdr:ext cx="534377" cy="259045"/>
    <xdr:sp macro="" textlink="">
      <xdr:nvSpPr>
        <xdr:cNvPr id="430" name="テキスト ボックス 429"/>
        <xdr:cNvSpPr txBox="1"/>
      </xdr:nvSpPr>
      <xdr:spPr>
        <a:xfrm>
          <a:off x="6705111" y="122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125013</xdr:rowOff>
    </xdr:from>
    <xdr:to>
      <xdr:col>55</xdr:col>
      <xdr:colOff>0</xdr:colOff>
      <xdr:row>96</xdr:row>
      <xdr:rowOff>135661</xdr:rowOff>
    </xdr:to>
    <xdr:cxnSp macro="">
      <xdr:nvCxnSpPr>
        <xdr:cNvPr id="460" name="直線コネクタ 459"/>
        <xdr:cNvCxnSpPr/>
      </xdr:nvCxnSpPr>
      <xdr:spPr>
        <a:xfrm flipV="1">
          <a:off x="9639300" y="16584213"/>
          <a:ext cx="8382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30429</xdr:rowOff>
    </xdr:from>
    <xdr:to>
      <xdr:col>50</xdr:col>
      <xdr:colOff>114300</xdr:colOff>
      <xdr:row>96</xdr:row>
      <xdr:rowOff>135661</xdr:rowOff>
    </xdr:to>
    <xdr:cxnSp macro="">
      <xdr:nvCxnSpPr>
        <xdr:cNvPr id="463" name="直線コネクタ 462"/>
        <xdr:cNvCxnSpPr/>
      </xdr:nvCxnSpPr>
      <xdr:spPr>
        <a:xfrm>
          <a:off x="8750300" y="16489629"/>
          <a:ext cx="8890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107962</xdr:rowOff>
    </xdr:from>
    <xdr:to>
      <xdr:col>45</xdr:col>
      <xdr:colOff>177800</xdr:colOff>
      <xdr:row>96</xdr:row>
      <xdr:rowOff>30429</xdr:rowOff>
    </xdr:to>
    <xdr:cxnSp macro="">
      <xdr:nvCxnSpPr>
        <xdr:cNvPr id="466" name="直線コネクタ 465"/>
        <xdr:cNvCxnSpPr/>
      </xdr:nvCxnSpPr>
      <xdr:spPr>
        <a:xfrm>
          <a:off x="7861300" y="16395712"/>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107962</xdr:rowOff>
    </xdr:from>
    <xdr:to>
      <xdr:col>41</xdr:col>
      <xdr:colOff>50800</xdr:colOff>
      <xdr:row>95</xdr:row>
      <xdr:rowOff>115926</xdr:rowOff>
    </xdr:to>
    <xdr:cxnSp macro="">
      <xdr:nvCxnSpPr>
        <xdr:cNvPr id="469" name="直線コネクタ 468"/>
        <xdr:cNvCxnSpPr/>
      </xdr:nvCxnSpPr>
      <xdr:spPr>
        <a:xfrm flipV="1">
          <a:off x="6972300" y="16395712"/>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74213</xdr:rowOff>
    </xdr:from>
    <xdr:to>
      <xdr:col>55</xdr:col>
      <xdr:colOff>50800</xdr:colOff>
      <xdr:row>97</xdr:row>
      <xdr:rowOff>4363</xdr:rowOff>
    </xdr:to>
    <xdr:sp macro="" textlink="">
      <xdr:nvSpPr>
        <xdr:cNvPr id="479" name="楕円 478"/>
        <xdr:cNvSpPr/>
      </xdr:nvSpPr>
      <xdr:spPr>
        <a:xfrm>
          <a:off x="10426700" y="16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52640</xdr:rowOff>
    </xdr:from>
    <xdr:ext cx="534377" cy="259045"/>
    <xdr:sp macro="" textlink="">
      <xdr:nvSpPr>
        <xdr:cNvPr id="480" name="土木費該当値テキスト"/>
        <xdr:cNvSpPr txBox="1"/>
      </xdr:nvSpPr>
      <xdr:spPr>
        <a:xfrm>
          <a:off x="10528300" y="165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84861</xdr:rowOff>
    </xdr:from>
    <xdr:to>
      <xdr:col>50</xdr:col>
      <xdr:colOff>165100</xdr:colOff>
      <xdr:row>97</xdr:row>
      <xdr:rowOff>15011</xdr:rowOff>
    </xdr:to>
    <xdr:sp macro="" textlink="">
      <xdr:nvSpPr>
        <xdr:cNvPr id="481" name="楕円 480"/>
        <xdr:cNvSpPr/>
      </xdr:nvSpPr>
      <xdr:spPr>
        <a:xfrm>
          <a:off x="95885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6138</xdr:rowOff>
    </xdr:from>
    <xdr:ext cx="534377" cy="259045"/>
    <xdr:sp macro="" textlink="">
      <xdr:nvSpPr>
        <xdr:cNvPr id="482" name="テキスト ボックス 481"/>
        <xdr:cNvSpPr txBox="1"/>
      </xdr:nvSpPr>
      <xdr:spPr>
        <a:xfrm>
          <a:off x="9372111" y="166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151079</xdr:rowOff>
    </xdr:from>
    <xdr:to>
      <xdr:col>46</xdr:col>
      <xdr:colOff>38100</xdr:colOff>
      <xdr:row>96</xdr:row>
      <xdr:rowOff>81229</xdr:rowOff>
    </xdr:to>
    <xdr:sp macro="" textlink="">
      <xdr:nvSpPr>
        <xdr:cNvPr id="483" name="楕円 482"/>
        <xdr:cNvSpPr/>
      </xdr:nvSpPr>
      <xdr:spPr>
        <a:xfrm>
          <a:off x="86995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72356</xdr:rowOff>
    </xdr:from>
    <xdr:ext cx="534377" cy="259045"/>
    <xdr:sp macro="" textlink="">
      <xdr:nvSpPr>
        <xdr:cNvPr id="484" name="テキスト ボックス 483"/>
        <xdr:cNvSpPr txBox="1"/>
      </xdr:nvSpPr>
      <xdr:spPr>
        <a:xfrm>
          <a:off x="8483111" y="165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57162</xdr:rowOff>
    </xdr:from>
    <xdr:to>
      <xdr:col>41</xdr:col>
      <xdr:colOff>101600</xdr:colOff>
      <xdr:row>95</xdr:row>
      <xdr:rowOff>158762</xdr:rowOff>
    </xdr:to>
    <xdr:sp macro="" textlink="">
      <xdr:nvSpPr>
        <xdr:cNvPr id="485" name="楕円 484"/>
        <xdr:cNvSpPr/>
      </xdr:nvSpPr>
      <xdr:spPr>
        <a:xfrm>
          <a:off x="7810500" y="163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3839</xdr:rowOff>
    </xdr:from>
    <xdr:ext cx="534377" cy="259045"/>
    <xdr:sp macro="" textlink="">
      <xdr:nvSpPr>
        <xdr:cNvPr id="486" name="テキスト ボックス 485"/>
        <xdr:cNvSpPr txBox="1"/>
      </xdr:nvSpPr>
      <xdr:spPr>
        <a:xfrm>
          <a:off x="7594111" y="161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65126</xdr:rowOff>
    </xdr:from>
    <xdr:to>
      <xdr:col>36</xdr:col>
      <xdr:colOff>165100</xdr:colOff>
      <xdr:row>95</xdr:row>
      <xdr:rowOff>166726</xdr:rowOff>
    </xdr:to>
    <xdr:sp macro="" textlink="">
      <xdr:nvSpPr>
        <xdr:cNvPr id="487" name="楕円 486"/>
        <xdr:cNvSpPr/>
      </xdr:nvSpPr>
      <xdr:spPr>
        <a:xfrm>
          <a:off x="6921500" y="16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157853</xdr:rowOff>
    </xdr:from>
    <xdr:ext cx="534377" cy="259045"/>
    <xdr:sp macro="" textlink="">
      <xdr:nvSpPr>
        <xdr:cNvPr id="488" name="テキスト ボックス 487"/>
        <xdr:cNvSpPr txBox="1"/>
      </xdr:nvSpPr>
      <xdr:spPr>
        <a:xfrm>
          <a:off x="6705111" y="164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32989</xdr:rowOff>
    </xdr:from>
    <xdr:to>
      <xdr:col>85</xdr:col>
      <xdr:colOff>127000</xdr:colOff>
      <xdr:row>36</xdr:row>
      <xdr:rowOff>110302</xdr:rowOff>
    </xdr:to>
    <xdr:cxnSp macro="">
      <xdr:nvCxnSpPr>
        <xdr:cNvPr id="516" name="直線コネクタ 515"/>
        <xdr:cNvCxnSpPr/>
      </xdr:nvCxnSpPr>
      <xdr:spPr>
        <a:xfrm flipV="1">
          <a:off x="15481300" y="6205189"/>
          <a:ext cx="8382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110302</xdr:rowOff>
    </xdr:from>
    <xdr:to>
      <xdr:col>81</xdr:col>
      <xdr:colOff>50800</xdr:colOff>
      <xdr:row>36</xdr:row>
      <xdr:rowOff>147518</xdr:rowOff>
    </xdr:to>
    <xdr:cxnSp macro="">
      <xdr:nvCxnSpPr>
        <xdr:cNvPr id="519" name="直線コネクタ 518"/>
        <xdr:cNvCxnSpPr/>
      </xdr:nvCxnSpPr>
      <xdr:spPr>
        <a:xfrm flipV="1">
          <a:off x="14592300" y="6282502"/>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29195</xdr:rowOff>
    </xdr:from>
    <xdr:to>
      <xdr:col>76</xdr:col>
      <xdr:colOff>114300</xdr:colOff>
      <xdr:row>36</xdr:row>
      <xdr:rowOff>147518</xdr:rowOff>
    </xdr:to>
    <xdr:cxnSp macro="">
      <xdr:nvCxnSpPr>
        <xdr:cNvPr id="522" name="直線コネクタ 521"/>
        <xdr:cNvCxnSpPr/>
      </xdr:nvCxnSpPr>
      <xdr:spPr>
        <a:xfrm>
          <a:off x="13703300" y="6201395"/>
          <a:ext cx="889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29195</xdr:rowOff>
    </xdr:from>
    <xdr:to>
      <xdr:col>71</xdr:col>
      <xdr:colOff>177800</xdr:colOff>
      <xdr:row>37</xdr:row>
      <xdr:rowOff>12004</xdr:rowOff>
    </xdr:to>
    <xdr:cxnSp macro="">
      <xdr:nvCxnSpPr>
        <xdr:cNvPr id="525" name="直線コネクタ 524"/>
        <xdr:cNvCxnSpPr/>
      </xdr:nvCxnSpPr>
      <xdr:spPr>
        <a:xfrm flipV="1">
          <a:off x="12814300" y="6201395"/>
          <a:ext cx="8890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153639</xdr:rowOff>
    </xdr:from>
    <xdr:to>
      <xdr:col>85</xdr:col>
      <xdr:colOff>177800</xdr:colOff>
      <xdr:row>36</xdr:row>
      <xdr:rowOff>83789</xdr:rowOff>
    </xdr:to>
    <xdr:sp macro="" textlink="">
      <xdr:nvSpPr>
        <xdr:cNvPr id="535" name="楕円 534"/>
        <xdr:cNvSpPr/>
      </xdr:nvSpPr>
      <xdr:spPr>
        <a:xfrm>
          <a:off x="16268700" y="61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5066</xdr:rowOff>
    </xdr:from>
    <xdr:ext cx="534377" cy="259045"/>
    <xdr:sp macro="" textlink="">
      <xdr:nvSpPr>
        <xdr:cNvPr id="536" name="消防費該当値テキスト"/>
        <xdr:cNvSpPr txBox="1"/>
      </xdr:nvSpPr>
      <xdr:spPr>
        <a:xfrm>
          <a:off x="16370300" y="60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59502</xdr:rowOff>
    </xdr:from>
    <xdr:to>
      <xdr:col>81</xdr:col>
      <xdr:colOff>101600</xdr:colOff>
      <xdr:row>36</xdr:row>
      <xdr:rowOff>161102</xdr:rowOff>
    </xdr:to>
    <xdr:sp macro="" textlink="">
      <xdr:nvSpPr>
        <xdr:cNvPr id="537" name="楕円 536"/>
        <xdr:cNvSpPr/>
      </xdr:nvSpPr>
      <xdr:spPr>
        <a:xfrm>
          <a:off x="15430500" y="62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152229</xdr:rowOff>
    </xdr:from>
    <xdr:ext cx="534377" cy="259045"/>
    <xdr:sp macro="" textlink="">
      <xdr:nvSpPr>
        <xdr:cNvPr id="538" name="テキスト ボックス 537"/>
        <xdr:cNvSpPr txBox="1"/>
      </xdr:nvSpPr>
      <xdr:spPr>
        <a:xfrm>
          <a:off x="15214111" y="63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96718</xdr:rowOff>
    </xdr:from>
    <xdr:to>
      <xdr:col>76</xdr:col>
      <xdr:colOff>165100</xdr:colOff>
      <xdr:row>37</xdr:row>
      <xdr:rowOff>26868</xdr:rowOff>
    </xdr:to>
    <xdr:sp macro="" textlink="">
      <xdr:nvSpPr>
        <xdr:cNvPr id="539" name="楕円 538"/>
        <xdr:cNvSpPr/>
      </xdr:nvSpPr>
      <xdr:spPr>
        <a:xfrm>
          <a:off x="145415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17995</xdr:rowOff>
    </xdr:from>
    <xdr:ext cx="534377" cy="259045"/>
    <xdr:sp macro="" textlink="">
      <xdr:nvSpPr>
        <xdr:cNvPr id="540" name="テキスト ボックス 539"/>
        <xdr:cNvSpPr txBox="1"/>
      </xdr:nvSpPr>
      <xdr:spPr>
        <a:xfrm>
          <a:off x="14325111" y="63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149845</xdr:rowOff>
    </xdr:from>
    <xdr:to>
      <xdr:col>72</xdr:col>
      <xdr:colOff>38100</xdr:colOff>
      <xdr:row>36</xdr:row>
      <xdr:rowOff>79995</xdr:rowOff>
    </xdr:to>
    <xdr:sp macro="" textlink="">
      <xdr:nvSpPr>
        <xdr:cNvPr id="541" name="楕円 540"/>
        <xdr:cNvSpPr/>
      </xdr:nvSpPr>
      <xdr:spPr>
        <a:xfrm>
          <a:off x="13652500" y="61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96522</xdr:rowOff>
    </xdr:from>
    <xdr:ext cx="534377" cy="259045"/>
    <xdr:sp macro="" textlink="">
      <xdr:nvSpPr>
        <xdr:cNvPr id="542" name="テキスト ボックス 541"/>
        <xdr:cNvSpPr txBox="1"/>
      </xdr:nvSpPr>
      <xdr:spPr>
        <a:xfrm>
          <a:off x="13436111" y="59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132654</xdr:rowOff>
    </xdr:from>
    <xdr:to>
      <xdr:col>67</xdr:col>
      <xdr:colOff>101600</xdr:colOff>
      <xdr:row>37</xdr:row>
      <xdr:rowOff>62804</xdr:rowOff>
    </xdr:to>
    <xdr:sp macro="" textlink="">
      <xdr:nvSpPr>
        <xdr:cNvPr id="543" name="楕円 542"/>
        <xdr:cNvSpPr/>
      </xdr:nvSpPr>
      <xdr:spPr>
        <a:xfrm>
          <a:off x="12763500" y="63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53931</xdr:rowOff>
    </xdr:from>
    <xdr:ext cx="534377" cy="259045"/>
    <xdr:sp macro="" textlink="">
      <xdr:nvSpPr>
        <xdr:cNvPr id="544" name="テキスト ボックス 543"/>
        <xdr:cNvSpPr txBox="1"/>
      </xdr:nvSpPr>
      <xdr:spPr>
        <a:xfrm>
          <a:off x="12547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113526</xdr:rowOff>
    </xdr:from>
    <xdr:to>
      <xdr:col>85</xdr:col>
      <xdr:colOff>127000</xdr:colOff>
      <xdr:row>56</xdr:row>
      <xdr:rowOff>163916</xdr:rowOff>
    </xdr:to>
    <xdr:cxnSp macro="">
      <xdr:nvCxnSpPr>
        <xdr:cNvPr id="576" name="直線コネクタ 575"/>
        <xdr:cNvCxnSpPr/>
      </xdr:nvCxnSpPr>
      <xdr:spPr>
        <a:xfrm flipV="1">
          <a:off x="15481300" y="9543276"/>
          <a:ext cx="838200" cy="2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163916</xdr:rowOff>
    </xdr:from>
    <xdr:to>
      <xdr:col>81</xdr:col>
      <xdr:colOff>50800</xdr:colOff>
      <xdr:row>57</xdr:row>
      <xdr:rowOff>1707</xdr:rowOff>
    </xdr:to>
    <xdr:cxnSp macro="">
      <xdr:nvCxnSpPr>
        <xdr:cNvPr id="579" name="直線コネクタ 578"/>
        <xdr:cNvCxnSpPr/>
      </xdr:nvCxnSpPr>
      <xdr:spPr>
        <a:xfrm flipV="1">
          <a:off x="14592300" y="9765116"/>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1707</xdr:rowOff>
    </xdr:from>
    <xdr:to>
      <xdr:col>76</xdr:col>
      <xdr:colOff>114300</xdr:colOff>
      <xdr:row>57</xdr:row>
      <xdr:rowOff>5201</xdr:rowOff>
    </xdr:to>
    <xdr:cxnSp macro="">
      <xdr:nvCxnSpPr>
        <xdr:cNvPr id="582" name="直線コネクタ 581"/>
        <xdr:cNvCxnSpPr/>
      </xdr:nvCxnSpPr>
      <xdr:spPr>
        <a:xfrm flipV="1">
          <a:off x="13703300" y="9774357"/>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73994</xdr:rowOff>
    </xdr:from>
    <xdr:to>
      <xdr:col>71</xdr:col>
      <xdr:colOff>177800</xdr:colOff>
      <xdr:row>57</xdr:row>
      <xdr:rowOff>5201</xdr:rowOff>
    </xdr:to>
    <xdr:cxnSp macro="">
      <xdr:nvCxnSpPr>
        <xdr:cNvPr id="585" name="直線コネクタ 584"/>
        <xdr:cNvCxnSpPr/>
      </xdr:nvCxnSpPr>
      <xdr:spPr>
        <a:xfrm>
          <a:off x="12814300" y="9675194"/>
          <a:ext cx="889000" cy="10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62726</xdr:rowOff>
    </xdr:from>
    <xdr:to>
      <xdr:col>85</xdr:col>
      <xdr:colOff>177800</xdr:colOff>
      <xdr:row>55</xdr:row>
      <xdr:rowOff>164326</xdr:rowOff>
    </xdr:to>
    <xdr:sp macro="" textlink="">
      <xdr:nvSpPr>
        <xdr:cNvPr id="595" name="楕円 594"/>
        <xdr:cNvSpPr/>
      </xdr:nvSpPr>
      <xdr:spPr>
        <a:xfrm>
          <a:off x="16268700" y="94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85603</xdr:rowOff>
    </xdr:from>
    <xdr:ext cx="534377" cy="259045"/>
    <xdr:sp macro="" textlink="">
      <xdr:nvSpPr>
        <xdr:cNvPr id="596" name="教育費該当値テキスト"/>
        <xdr:cNvSpPr txBox="1"/>
      </xdr:nvSpPr>
      <xdr:spPr>
        <a:xfrm>
          <a:off x="16370300" y="93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113116</xdr:rowOff>
    </xdr:from>
    <xdr:to>
      <xdr:col>81</xdr:col>
      <xdr:colOff>101600</xdr:colOff>
      <xdr:row>57</xdr:row>
      <xdr:rowOff>43266</xdr:rowOff>
    </xdr:to>
    <xdr:sp macro="" textlink="">
      <xdr:nvSpPr>
        <xdr:cNvPr id="597" name="楕円 596"/>
        <xdr:cNvSpPr/>
      </xdr:nvSpPr>
      <xdr:spPr>
        <a:xfrm>
          <a:off x="15430500" y="97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34393</xdr:rowOff>
    </xdr:from>
    <xdr:ext cx="534377" cy="259045"/>
    <xdr:sp macro="" textlink="">
      <xdr:nvSpPr>
        <xdr:cNvPr id="598" name="テキスト ボックス 597"/>
        <xdr:cNvSpPr txBox="1"/>
      </xdr:nvSpPr>
      <xdr:spPr>
        <a:xfrm>
          <a:off x="15214111" y="98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122357</xdr:rowOff>
    </xdr:from>
    <xdr:to>
      <xdr:col>76</xdr:col>
      <xdr:colOff>165100</xdr:colOff>
      <xdr:row>57</xdr:row>
      <xdr:rowOff>52507</xdr:rowOff>
    </xdr:to>
    <xdr:sp macro="" textlink="">
      <xdr:nvSpPr>
        <xdr:cNvPr id="599" name="楕円 598"/>
        <xdr:cNvSpPr/>
      </xdr:nvSpPr>
      <xdr:spPr>
        <a:xfrm>
          <a:off x="14541500" y="97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43634</xdr:rowOff>
    </xdr:from>
    <xdr:ext cx="534377" cy="259045"/>
    <xdr:sp macro="" textlink="">
      <xdr:nvSpPr>
        <xdr:cNvPr id="600" name="テキスト ボックス 599"/>
        <xdr:cNvSpPr txBox="1"/>
      </xdr:nvSpPr>
      <xdr:spPr>
        <a:xfrm>
          <a:off x="14325111" y="98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125851</xdr:rowOff>
    </xdr:from>
    <xdr:to>
      <xdr:col>72</xdr:col>
      <xdr:colOff>38100</xdr:colOff>
      <xdr:row>57</xdr:row>
      <xdr:rowOff>56001</xdr:rowOff>
    </xdr:to>
    <xdr:sp macro="" textlink="">
      <xdr:nvSpPr>
        <xdr:cNvPr id="601" name="楕円 600"/>
        <xdr:cNvSpPr/>
      </xdr:nvSpPr>
      <xdr:spPr>
        <a:xfrm>
          <a:off x="13652500" y="9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47128</xdr:rowOff>
    </xdr:from>
    <xdr:ext cx="534377" cy="259045"/>
    <xdr:sp macro="" textlink="">
      <xdr:nvSpPr>
        <xdr:cNvPr id="602" name="テキスト ボックス 601"/>
        <xdr:cNvSpPr txBox="1"/>
      </xdr:nvSpPr>
      <xdr:spPr>
        <a:xfrm>
          <a:off x="13436111" y="98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23194</xdr:rowOff>
    </xdr:from>
    <xdr:to>
      <xdr:col>67</xdr:col>
      <xdr:colOff>101600</xdr:colOff>
      <xdr:row>56</xdr:row>
      <xdr:rowOff>124794</xdr:rowOff>
    </xdr:to>
    <xdr:sp macro="" textlink="">
      <xdr:nvSpPr>
        <xdr:cNvPr id="603" name="楕円 602"/>
        <xdr:cNvSpPr/>
      </xdr:nvSpPr>
      <xdr:spPr>
        <a:xfrm>
          <a:off x="12763500" y="96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141321</xdr:rowOff>
    </xdr:from>
    <xdr:ext cx="534377" cy="259045"/>
    <xdr:sp macro="" textlink="">
      <xdr:nvSpPr>
        <xdr:cNvPr id="604" name="テキスト ボックス 603"/>
        <xdr:cNvSpPr txBox="1"/>
      </xdr:nvSpPr>
      <xdr:spPr>
        <a:xfrm>
          <a:off x="12547111" y="939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151206</xdr:rowOff>
    </xdr:from>
    <xdr:to>
      <xdr:col>85</xdr:col>
      <xdr:colOff>127000</xdr:colOff>
      <xdr:row>79</xdr:row>
      <xdr:rowOff>98879</xdr:rowOff>
    </xdr:to>
    <xdr:cxnSp macro="">
      <xdr:nvCxnSpPr>
        <xdr:cNvPr id="635" name="直線コネクタ 634"/>
        <xdr:cNvCxnSpPr/>
      </xdr:nvCxnSpPr>
      <xdr:spPr>
        <a:xfrm flipV="1">
          <a:off x="15481300" y="13524306"/>
          <a:ext cx="8382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95025</xdr:rowOff>
    </xdr:from>
    <xdr:to>
      <xdr:col>81</xdr:col>
      <xdr:colOff>50800</xdr:colOff>
      <xdr:row>79</xdr:row>
      <xdr:rowOff>98879</xdr:rowOff>
    </xdr:to>
    <xdr:cxnSp macro="">
      <xdr:nvCxnSpPr>
        <xdr:cNvPr id="638" name="直線コネクタ 637"/>
        <xdr:cNvCxnSpPr/>
      </xdr:nvCxnSpPr>
      <xdr:spPr>
        <a:xfrm>
          <a:off x="14592300" y="1363957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95025</xdr:rowOff>
    </xdr:from>
    <xdr:to>
      <xdr:col>76</xdr:col>
      <xdr:colOff>114300</xdr:colOff>
      <xdr:row>79</xdr:row>
      <xdr:rowOff>98879</xdr:rowOff>
    </xdr:to>
    <xdr:cxnSp macro="">
      <xdr:nvCxnSpPr>
        <xdr:cNvPr id="641" name="直線コネクタ 640"/>
        <xdr:cNvCxnSpPr/>
      </xdr:nvCxnSpPr>
      <xdr:spPr>
        <a:xfrm flipV="1">
          <a:off x="13703300" y="1363957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100406</xdr:rowOff>
    </xdr:from>
    <xdr:to>
      <xdr:col>85</xdr:col>
      <xdr:colOff>177800</xdr:colOff>
      <xdr:row>79</xdr:row>
      <xdr:rowOff>30556</xdr:rowOff>
    </xdr:to>
    <xdr:sp macro="" textlink="">
      <xdr:nvSpPr>
        <xdr:cNvPr id="654" name="楕円 653"/>
        <xdr:cNvSpPr/>
      </xdr:nvSpPr>
      <xdr:spPr>
        <a:xfrm>
          <a:off x="162687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59783</xdr:rowOff>
    </xdr:from>
    <xdr:ext cx="534377" cy="259045"/>
    <xdr:sp macro="" textlink="">
      <xdr:nvSpPr>
        <xdr:cNvPr id="655" name="災害復旧費該当値テキスト"/>
        <xdr:cNvSpPr txBox="1"/>
      </xdr:nvSpPr>
      <xdr:spPr>
        <a:xfrm>
          <a:off x="16370300" y="132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44225</xdr:rowOff>
    </xdr:from>
    <xdr:to>
      <xdr:col>76</xdr:col>
      <xdr:colOff>165100</xdr:colOff>
      <xdr:row>79</xdr:row>
      <xdr:rowOff>145825</xdr:rowOff>
    </xdr:to>
    <xdr:sp macro="" textlink="">
      <xdr:nvSpPr>
        <xdr:cNvPr id="658" name="楕円 657"/>
        <xdr:cNvSpPr/>
      </xdr:nvSpPr>
      <xdr:spPr>
        <a:xfrm>
          <a:off x="14541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136952</xdr:rowOff>
    </xdr:from>
    <xdr:ext cx="378565" cy="259045"/>
    <xdr:sp macro="" textlink="">
      <xdr:nvSpPr>
        <xdr:cNvPr id="659" name="テキスト ボックス 658"/>
        <xdr:cNvSpPr txBox="1"/>
      </xdr:nvSpPr>
      <xdr:spPr>
        <a:xfrm>
          <a:off x="14403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64339</xdr:rowOff>
    </xdr:from>
    <xdr:to>
      <xdr:col>85</xdr:col>
      <xdr:colOff>127000</xdr:colOff>
      <xdr:row>96</xdr:row>
      <xdr:rowOff>85420</xdr:rowOff>
    </xdr:to>
    <xdr:cxnSp macro="">
      <xdr:nvCxnSpPr>
        <xdr:cNvPr id="692" name="直線コネクタ 691"/>
        <xdr:cNvCxnSpPr/>
      </xdr:nvCxnSpPr>
      <xdr:spPr>
        <a:xfrm>
          <a:off x="15481300" y="16523539"/>
          <a:ext cx="8382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64339</xdr:rowOff>
    </xdr:from>
    <xdr:to>
      <xdr:col>81</xdr:col>
      <xdr:colOff>50800</xdr:colOff>
      <xdr:row>96</xdr:row>
      <xdr:rowOff>85356</xdr:rowOff>
    </xdr:to>
    <xdr:cxnSp macro="">
      <xdr:nvCxnSpPr>
        <xdr:cNvPr id="695" name="直線コネクタ 694"/>
        <xdr:cNvCxnSpPr/>
      </xdr:nvCxnSpPr>
      <xdr:spPr>
        <a:xfrm flipV="1">
          <a:off x="14592300" y="16523539"/>
          <a:ext cx="8890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85356</xdr:rowOff>
    </xdr:from>
    <xdr:to>
      <xdr:col>76</xdr:col>
      <xdr:colOff>114300</xdr:colOff>
      <xdr:row>96</xdr:row>
      <xdr:rowOff>121323</xdr:rowOff>
    </xdr:to>
    <xdr:cxnSp macro="">
      <xdr:nvCxnSpPr>
        <xdr:cNvPr id="698" name="直線コネクタ 697"/>
        <xdr:cNvCxnSpPr/>
      </xdr:nvCxnSpPr>
      <xdr:spPr>
        <a:xfrm flipV="1">
          <a:off x="13703300" y="16544556"/>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118008</xdr:rowOff>
    </xdr:from>
    <xdr:to>
      <xdr:col>71</xdr:col>
      <xdr:colOff>177800</xdr:colOff>
      <xdr:row>96</xdr:row>
      <xdr:rowOff>121323</xdr:rowOff>
    </xdr:to>
    <xdr:cxnSp macro="">
      <xdr:nvCxnSpPr>
        <xdr:cNvPr id="701" name="直線コネクタ 700"/>
        <xdr:cNvCxnSpPr/>
      </xdr:nvCxnSpPr>
      <xdr:spPr>
        <a:xfrm>
          <a:off x="12814300" y="165772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34620</xdr:rowOff>
    </xdr:from>
    <xdr:to>
      <xdr:col>85</xdr:col>
      <xdr:colOff>177800</xdr:colOff>
      <xdr:row>96</xdr:row>
      <xdr:rowOff>136220</xdr:rowOff>
    </xdr:to>
    <xdr:sp macro="" textlink="">
      <xdr:nvSpPr>
        <xdr:cNvPr id="711" name="楕円 710"/>
        <xdr:cNvSpPr/>
      </xdr:nvSpPr>
      <xdr:spPr>
        <a:xfrm>
          <a:off x="16268700" y="164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13047</xdr:rowOff>
    </xdr:from>
    <xdr:ext cx="534377" cy="259045"/>
    <xdr:sp macro="" textlink="">
      <xdr:nvSpPr>
        <xdr:cNvPr id="712" name="公債費該当値テキスト"/>
        <xdr:cNvSpPr txBox="1"/>
      </xdr:nvSpPr>
      <xdr:spPr>
        <a:xfrm>
          <a:off x="16370300"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13539</xdr:rowOff>
    </xdr:from>
    <xdr:to>
      <xdr:col>81</xdr:col>
      <xdr:colOff>101600</xdr:colOff>
      <xdr:row>96</xdr:row>
      <xdr:rowOff>115139</xdr:rowOff>
    </xdr:to>
    <xdr:sp macro="" textlink="">
      <xdr:nvSpPr>
        <xdr:cNvPr id="713" name="楕円 712"/>
        <xdr:cNvSpPr/>
      </xdr:nvSpPr>
      <xdr:spPr>
        <a:xfrm>
          <a:off x="15430500" y="164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106266</xdr:rowOff>
    </xdr:from>
    <xdr:ext cx="534377" cy="259045"/>
    <xdr:sp macro="" textlink="">
      <xdr:nvSpPr>
        <xdr:cNvPr id="714" name="テキスト ボックス 713"/>
        <xdr:cNvSpPr txBox="1"/>
      </xdr:nvSpPr>
      <xdr:spPr>
        <a:xfrm>
          <a:off x="15214111" y="165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34556</xdr:rowOff>
    </xdr:from>
    <xdr:to>
      <xdr:col>76</xdr:col>
      <xdr:colOff>165100</xdr:colOff>
      <xdr:row>96</xdr:row>
      <xdr:rowOff>136156</xdr:rowOff>
    </xdr:to>
    <xdr:sp macro="" textlink="">
      <xdr:nvSpPr>
        <xdr:cNvPr id="715" name="楕円 714"/>
        <xdr:cNvSpPr/>
      </xdr:nvSpPr>
      <xdr:spPr>
        <a:xfrm>
          <a:off x="14541500" y="16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127283</xdr:rowOff>
    </xdr:from>
    <xdr:ext cx="534377" cy="259045"/>
    <xdr:sp macro="" textlink="">
      <xdr:nvSpPr>
        <xdr:cNvPr id="716" name="テキスト ボックス 715"/>
        <xdr:cNvSpPr txBox="1"/>
      </xdr:nvSpPr>
      <xdr:spPr>
        <a:xfrm>
          <a:off x="14325111" y="165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70523</xdr:rowOff>
    </xdr:from>
    <xdr:to>
      <xdr:col>72</xdr:col>
      <xdr:colOff>38100</xdr:colOff>
      <xdr:row>97</xdr:row>
      <xdr:rowOff>673</xdr:rowOff>
    </xdr:to>
    <xdr:sp macro="" textlink="">
      <xdr:nvSpPr>
        <xdr:cNvPr id="717" name="楕円 716"/>
        <xdr:cNvSpPr/>
      </xdr:nvSpPr>
      <xdr:spPr>
        <a:xfrm>
          <a:off x="13652500" y="16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163250</xdr:rowOff>
    </xdr:from>
    <xdr:ext cx="534377" cy="259045"/>
    <xdr:sp macro="" textlink="">
      <xdr:nvSpPr>
        <xdr:cNvPr id="718" name="テキスト ボックス 717"/>
        <xdr:cNvSpPr txBox="1"/>
      </xdr:nvSpPr>
      <xdr:spPr>
        <a:xfrm>
          <a:off x="13436111" y="166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67208</xdr:rowOff>
    </xdr:from>
    <xdr:to>
      <xdr:col>67</xdr:col>
      <xdr:colOff>101600</xdr:colOff>
      <xdr:row>96</xdr:row>
      <xdr:rowOff>168808</xdr:rowOff>
    </xdr:to>
    <xdr:sp macro="" textlink="">
      <xdr:nvSpPr>
        <xdr:cNvPr id="719" name="楕円 718"/>
        <xdr:cNvSpPr/>
      </xdr:nvSpPr>
      <xdr:spPr>
        <a:xfrm>
          <a:off x="12763500" y="16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159935</xdr:rowOff>
    </xdr:from>
    <xdr:ext cx="534377" cy="259045"/>
    <xdr:sp macro="" textlink="">
      <xdr:nvSpPr>
        <xdr:cNvPr id="720" name="テキスト ボックス 719"/>
        <xdr:cNvSpPr txBox="1"/>
      </xdr:nvSpPr>
      <xdr:spPr>
        <a:xfrm>
          <a:off x="12547111" y="166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では、総務費、教育費が大きく増加した。総務費については、当市へのふるさと寄附金が好調であることから、寄付サイトへの手数料や返礼品の増、信州須坂ふるさと応援基金への積み立てが増えたことが主な要因である。教育費については、公立小・中学校全校へ空調設備を設置したことなどが要因となっている。そのほか、議会費、労働費、消防費、災害復旧費で類似団体平均を上回っている。議会費については当市は類似団体内で人口が下位に位置しているが、類似団体において議員数に大きな差がないため、人口規模によるスケールメリットが考えられる。労働費についてはカーローンや教育ローンなどの勤労者生活資金融資預託金が１億２千万円あるためであり、勤労者生活資金融資預託金を除い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円となる。勤労者生活資金融資預託金は歳入でも同額の１億２千万円であり、一般財源には影響を与えていない。商工費についても同様に市制度資金預託金が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億円あるためであり、市制度資金預託金を除いた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円となり、全国・県・類似団体平均を下回っている。市制度資金預託金は歳入でも同額の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であり一般財源には影響を与えていない。消防費の年度ごとの増減については、施設整備や車両の整備などがある年度は一人当たりコストも高くなっている。災害復旧費については、令和元年東日本台風災害の影響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実質収支比率は、一般的に標準財政規模の３～５％程度が望ましいと考えられており、</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年度まではその範囲内で推移していたが、</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１年度は令和元年東日本台風災害の影響などにより翌年度へ繰り越す一般財源が多かったことにより比率は減少した。財政調整基金残高については、標準財政規模の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％程度を保っているが、今後は公債費の増や施設の維持修繕経費の増などが想定されることから、今まで以上に行財政改革を推進していく必要がある。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すべての会計において黒字となっているが、今後も健全財政を堅持していく。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25341549</v>
      </c>
      <c r="BO4" s="462"/>
      <c r="BP4" s="462"/>
      <c r="BQ4" s="462"/>
      <c r="BR4" s="462"/>
      <c r="BS4" s="462"/>
      <c r="BT4" s="462"/>
      <c r="BU4" s="463"/>
      <c r="BV4" s="461">
        <v>21932980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1.4</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24713997</v>
      </c>
      <c r="BO5" s="467"/>
      <c r="BP5" s="467"/>
      <c r="BQ5" s="467"/>
      <c r="BR5" s="467"/>
      <c r="BS5" s="467"/>
      <c r="BT5" s="467"/>
      <c r="BU5" s="468"/>
      <c r="BV5" s="466">
        <v>21105475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91.7</v>
      </c>
      <c r="CU5" s="437"/>
      <c r="CV5" s="437"/>
      <c r="CW5" s="437"/>
      <c r="CX5" s="437"/>
      <c r="CY5" s="437"/>
      <c r="CZ5" s="437"/>
      <c r="DA5" s="438"/>
      <c r="DB5" s="436">
        <v>92.8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627552</v>
      </c>
      <c r="BO6" s="467"/>
      <c r="BP6" s="467"/>
      <c r="BQ6" s="467"/>
      <c r="BR6" s="467"/>
      <c r="BS6" s="467"/>
      <c r="BT6" s="467"/>
      <c r="BU6" s="468"/>
      <c r="BV6" s="466">
        <v>827505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98.7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462178</v>
      </c>
      <c r="BO7" s="467"/>
      <c r="BP7" s="467"/>
      <c r="BQ7" s="467"/>
      <c r="BR7" s="467"/>
      <c r="BS7" s="467"/>
      <c r="BT7" s="467"/>
      <c r="BU7" s="468"/>
      <c r="BV7" s="466">
        <v>207665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12007368</v>
      </c>
      <c r="CU7" s="467"/>
      <c r="CV7" s="467"/>
      <c r="CW7" s="467"/>
      <c r="CX7" s="467"/>
      <c r="CY7" s="467"/>
      <c r="CZ7" s="467"/>
      <c r="DA7" s="468"/>
      <c r="DB7" s="466">
        <v>12002427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165374</v>
      </c>
      <c r="BO8" s="467"/>
      <c r="BP8" s="467"/>
      <c r="BQ8" s="467"/>
      <c r="BR8" s="467"/>
      <c r="BS8" s="467"/>
      <c r="BT8" s="467"/>
      <c r="BU8" s="468"/>
      <c r="BV8" s="466">
        <v>619840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0.56999999999999995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50725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-454466</v>
      </c>
      <c r="BO9" s="467"/>
      <c r="BP9" s="467"/>
      <c r="BQ9" s="467"/>
      <c r="BR9" s="467"/>
      <c r="BS9" s="467"/>
      <c r="BT9" s="467"/>
      <c r="BU9" s="468"/>
      <c r="BV9" s="466">
        <v>-54356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13.1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52168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1168900</v>
      </c>
      <c r="BO10" s="467"/>
      <c r="BP10" s="467"/>
      <c r="BQ10" s="467"/>
      <c r="BR10" s="467"/>
      <c r="BS10" s="467"/>
      <c r="BT10" s="467"/>
      <c r="BU10" s="468"/>
      <c r="BV10" s="466">
        <v>588960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50524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1040773</v>
      </c>
      <c r="BO12" s="467"/>
      <c r="BP12" s="467"/>
      <c r="BQ12" s="467"/>
      <c r="BR12" s="467"/>
      <c r="BS12" s="467"/>
      <c r="BT12" s="467"/>
      <c r="BU12" s="468"/>
      <c r="BV12" s="466">
        <v>612172</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49848</v>
      </c>
      <c r="S13" s="570"/>
      <c r="T13" s="570"/>
      <c r="U13" s="570"/>
      <c r="V13" s="571"/>
      <c r="W13" s="557" t="s">
        <v>139</v>
      </c>
      <c r="X13" s="479"/>
      <c r="Y13" s="479"/>
      <c r="Z13" s="479"/>
      <c r="AA13" s="479"/>
      <c r="AB13" s="480"/>
      <c r="AC13" s="442">
        <v>2991</v>
      </c>
      <c r="AD13" s="443"/>
      <c r="AE13" s="443"/>
      <c r="AF13" s="443"/>
      <c r="AG13" s="444"/>
      <c r="AH13" s="442">
        <v>3072</v>
      </c>
      <c r="AI13" s="443"/>
      <c r="AJ13" s="443"/>
      <c r="AK13" s="443"/>
      <c r="AL13" s="445"/>
      <c r="AM13" s="535" t="s">
        <v>140</v>
      </c>
      <c r="AN13" s="440"/>
      <c r="AO13" s="440"/>
      <c r="AP13" s="440"/>
      <c r="AQ13" s="440"/>
      <c r="AR13" s="440"/>
      <c r="AS13" s="440"/>
      <c r="AT13" s="441"/>
      <c r="AU13" s="523" t="s">
        <v>115</v>
      </c>
      <c r="AV13" s="524"/>
      <c r="AW13" s="524"/>
      <c r="AX13" s="524"/>
      <c r="AY13" s="446" t="s">
        <v>141</v>
      </c>
      <c r="AZ13" s="447"/>
      <c r="BA13" s="447"/>
      <c r="BB13" s="447"/>
      <c r="BC13" s="447"/>
      <c r="BD13" s="447"/>
      <c r="BE13" s="447"/>
      <c r="BF13" s="447"/>
      <c r="BG13" s="447"/>
      <c r="BH13" s="447"/>
      <c r="BI13" s="447"/>
      <c r="BJ13" s="447"/>
      <c r="BK13" s="447"/>
      <c r="BL13" s="447"/>
      <c r="BM13" s="448"/>
      <c r="BN13" s="466">
        <v>-326339</v>
      </c>
      <c r="BO13" s="467"/>
      <c r="BP13" s="467"/>
      <c r="BQ13" s="467"/>
      <c r="BR13" s="467"/>
      <c r="BS13" s="467"/>
      <c r="BT13" s="467"/>
      <c r="BU13" s="468"/>
      <c r="BV13" s="466">
        <v>-77568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9.5</v>
      </c>
      <c r="CU13" s="437"/>
      <c r="CV13" s="437"/>
      <c r="CW13" s="437"/>
      <c r="CX13" s="437"/>
      <c r="CY13" s="437"/>
      <c r="CZ13" s="437"/>
      <c r="DA13" s="438"/>
      <c r="DB13" s="436">
        <v>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50849</v>
      </c>
      <c r="S14" s="570"/>
      <c r="T14" s="570"/>
      <c r="U14" s="570"/>
      <c r="V14" s="571"/>
      <c r="W14" s="572"/>
      <c r="X14" s="482"/>
      <c r="Y14" s="482"/>
      <c r="Z14" s="482"/>
      <c r="AA14" s="482"/>
      <c r="AB14" s="483"/>
      <c r="AC14" s="562">
        <v>11.9</v>
      </c>
      <c r="AD14" s="563"/>
      <c r="AE14" s="563"/>
      <c r="AF14" s="563"/>
      <c r="AG14" s="564"/>
      <c r="AH14" s="562">
        <v>12.1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20.100000000000001</v>
      </c>
      <c r="CU14" s="574"/>
      <c r="CV14" s="574"/>
      <c r="CW14" s="574"/>
      <c r="CX14" s="574"/>
      <c r="CY14" s="574"/>
      <c r="CZ14" s="574"/>
      <c r="DA14" s="575"/>
      <c r="DB14" s="573">
        <v>28.6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50232</v>
      </c>
      <c r="S15" s="570"/>
      <c r="T15" s="570"/>
      <c r="U15" s="570"/>
      <c r="V15" s="571"/>
      <c r="W15" s="557" t="s">
        <v>146</v>
      </c>
      <c r="X15" s="479"/>
      <c r="Y15" s="479"/>
      <c r="Z15" s="479"/>
      <c r="AA15" s="479"/>
      <c r="AB15" s="480"/>
      <c r="AC15" s="442">
        <v>7351</v>
      </c>
      <c r="AD15" s="443"/>
      <c r="AE15" s="443"/>
      <c r="AF15" s="443"/>
      <c r="AG15" s="444"/>
      <c r="AH15" s="442">
        <v>7727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5801157</v>
      </c>
      <c r="BO15" s="462"/>
      <c r="BP15" s="462"/>
      <c r="BQ15" s="462"/>
      <c r="BR15" s="462"/>
      <c r="BS15" s="462"/>
      <c r="BT15" s="462"/>
      <c r="BU15" s="463"/>
      <c r="BV15" s="461">
        <v>5650692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29.3</v>
      </c>
      <c r="AD16" s="563"/>
      <c r="AE16" s="563"/>
      <c r="AF16" s="563"/>
      <c r="AG16" s="564"/>
      <c r="AH16" s="562">
        <v>30.3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9871177</v>
      </c>
      <c r="BO16" s="467"/>
      <c r="BP16" s="467"/>
      <c r="BQ16" s="467"/>
      <c r="BR16" s="467"/>
      <c r="BS16" s="467"/>
      <c r="BT16" s="467"/>
      <c r="BU16" s="468"/>
      <c r="BV16" s="466">
        <v>9763526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14753</v>
      </c>
      <c r="AD17" s="443"/>
      <c r="AE17" s="443"/>
      <c r="AF17" s="443"/>
      <c r="AG17" s="444"/>
      <c r="AH17" s="442">
        <v>14679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7366359</v>
      </c>
      <c r="BO17" s="467"/>
      <c r="BP17" s="467"/>
      <c r="BQ17" s="467"/>
      <c r="BR17" s="467"/>
      <c r="BS17" s="467"/>
      <c r="BT17" s="467"/>
      <c r="BU17" s="468"/>
      <c r="BV17" s="466">
        <v>7167280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149.66999999999999</v>
      </c>
      <c r="M18" s="531"/>
      <c r="N18" s="531"/>
      <c r="O18" s="531"/>
      <c r="P18" s="531"/>
      <c r="Q18" s="531"/>
      <c r="R18" s="532"/>
      <c r="S18" s="532"/>
      <c r="T18" s="532"/>
      <c r="U18" s="532"/>
      <c r="V18" s="533"/>
      <c r="W18" s="547"/>
      <c r="X18" s="548"/>
      <c r="Y18" s="548"/>
      <c r="Z18" s="548"/>
      <c r="AA18" s="548"/>
      <c r="AB18" s="558"/>
      <c r="AC18" s="430">
        <v>58.8</v>
      </c>
      <c r="AD18" s="431"/>
      <c r="AE18" s="431"/>
      <c r="AF18" s="431"/>
      <c r="AG18" s="534"/>
      <c r="AH18" s="430">
        <v>57.6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11165293</v>
      </c>
      <c r="BO18" s="467"/>
      <c r="BP18" s="467"/>
      <c r="BQ18" s="467"/>
      <c r="BR18" s="467"/>
      <c r="BS18" s="467"/>
      <c r="BT18" s="467"/>
      <c r="BU18" s="468"/>
      <c r="BV18" s="466">
        <v>11313258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339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15653274</v>
      </c>
      <c r="BO19" s="467"/>
      <c r="BP19" s="467"/>
      <c r="BQ19" s="467"/>
      <c r="BR19" s="467"/>
      <c r="BS19" s="467"/>
      <c r="BT19" s="467"/>
      <c r="BU19" s="468"/>
      <c r="BV19" s="466">
        <v>14441787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18447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16614537</v>
      </c>
      <c r="BO23" s="467"/>
      <c r="BP23" s="467"/>
      <c r="BQ23" s="467"/>
      <c r="BR23" s="467"/>
      <c r="BS23" s="467"/>
      <c r="BT23" s="467"/>
      <c r="BU23" s="468"/>
      <c r="BV23" s="466">
        <v>16442367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8619</v>
      </c>
      <c r="R24" s="443"/>
      <c r="S24" s="443"/>
      <c r="T24" s="443"/>
      <c r="U24" s="443"/>
      <c r="V24" s="444"/>
      <c r="W24" s="508"/>
      <c r="X24" s="499"/>
      <c r="Y24" s="500"/>
      <c r="Z24" s="439" t="s">
        <v>170</v>
      </c>
      <c r="AA24" s="440"/>
      <c r="AB24" s="440"/>
      <c r="AC24" s="440"/>
      <c r="AD24" s="440"/>
      <c r="AE24" s="440"/>
      <c r="AF24" s="440"/>
      <c r="AG24" s="441"/>
      <c r="AH24" s="442">
        <v>422</v>
      </c>
      <c r="AI24" s="443"/>
      <c r="AJ24" s="443"/>
      <c r="AK24" s="443"/>
      <c r="AL24" s="444"/>
      <c r="AM24" s="442">
        <v>1353354</v>
      </c>
      <c r="AN24" s="443"/>
      <c r="AO24" s="443"/>
      <c r="AP24" s="443"/>
      <c r="AQ24" s="443"/>
      <c r="AR24" s="444"/>
      <c r="AS24" s="442">
        <v>3207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12720575</v>
      </c>
      <c r="BO24" s="467"/>
      <c r="BP24" s="467"/>
      <c r="BQ24" s="467"/>
      <c r="BR24" s="467"/>
      <c r="BS24" s="467"/>
      <c r="BT24" s="467"/>
      <c r="BU24" s="468"/>
      <c r="BV24" s="466">
        <v>12436551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7134</v>
      </c>
      <c r="R25" s="443"/>
      <c r="S25" s="443"/>
      <c r="T25" s="443"/>
      <c r="U25" s="443"/>
      <c r="V25" s="444"/>
      <c r="W25" s="508"/>
      <c r="X25" s="499"/>
      <c r="Y25" s="500"/>
      <c r="Z25" s="439" t="s">
        <v>173</v>
      </c>
      <c r="AA25" s="440"/>
      <c r="AB25" s="440"/>
      <c r="AC25" s="440"/>
      <c r="AD25" s="440"/>
      <c r="AE25" s="440"/>
      <c r="AF25" s="440"/>
      <c r="AG25" s="441"/>
      <c r="AH25" s="442">
        <v>88</v>
      </c>
      <c r="AI25" s="443"/>
      <c r="AJ25" s="443"/>
      <c r="AK25" s="443"/>
      <c r="AL25" s="444"/>
      <c r="AM25" s="442">
        <v>286440</v>
      </c>
      <c r="AN25" s="443"/>
      <c r="AO25" s="443"/>
      <c r="AP25" s="443"/>
      <c r="AQ25" s="443"/>
      <c r="AR25" s="444"/>
      <c r="AS25" s="442">
        <v>3255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709126</v>
      </c>
      <c r="BO25" s="462"/>
      <c r="BP25" s="462"/>
      <c r="BQ25" s="462"/>
      <c r="BR25" s="462"/>
      <c r="BS25" s="462"/>
      <c r="BT25" s="462"/>
      <c r="BU25" s="463"/>
      <c r="BV25" s="461">
        <v>408429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6194</v>
      </c>
      <c r="R26" s="443"/>
      <c r="S26" s="443"/>
      <c r="T26" s="443"/>
      <c r="U26" s="443"/>
      <c r="V26" s="444"/>
      <c r="W26" s="508"/>
      <c r="X26" s="499"/>
      <c r="Y26" s="500"/>
      <c r="Z26" s="439" t="s">
        <v>176</v>
      </c>
      <c r="AA26" s="521"/>
      <c r="AB26" s="521"/>
      <c r="AC26" s="521"/>
      <c r="AD26" s="521"/>
      <c r="AE26" s="521"/>
      <c r="AF26" s="521"/>
      <c r="AG26" s="522"/>
      <c r="AH26" s="442">
        <v>2</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4600</v>
      </c>
      <c r="R27" s="443"/>
      <c r="S27" s="443"/>
      <c r="T27" s="443"/>
      <c r="U27" s="443"/>
      <c r="V27" s="444"/>
      <c r="W27" s="508"/>
      <c r="X27" s="499"/>
      <c r="Y27" s="500"/>
      <c r="Z27" s="439" t="s">
        <v>181</v>
      </c>
      <c r="AA27" s="440"/>
      <c r="AB27" s="440"/>
      <c r="AC27" s="440"/>
      <c r="AD27" s="440"/>
      <c r="AE27" s="440"/>
      <c r="AF27" s="440"/>
      <c r="AG27" s="441"/>
      <c r="AH27" s="442" t="s">
        <v>182</v>
      </c>
      <c r="AI27" s="443"/>
      <c r="AJ27" s="443"/>
      <c r="AK27" s="443"/>
      <c r="AL27" s="444"/>
      <c r="AM27" s="442" t="s">
        <v>182</v>
      </c>
      <c r="AN27" s="443"/>
      <c r="AO27" s="443"/>
      <c r="AP27" s="443"/>
      <c r="AQ27" s="443"/>
      <c r="AR27" s="444"/>
      <c r="AS27" s="442" t="s">
        <v>128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3910</v>
      </c>
      <c r="R28" s="443"/>
      <c r="S28" s="443"/>
      <c r="T28" s="443"/>
      <c r="U28" s="443"/>
      <c r="V28" s="444"/>
      <c r="W28" s="508"/>
      <c r="X28" s="499"/>
      <c r="Y28" s="500"/>
      <c r="Z28" s="439" t="s">
        <v>185</v>
      </c>
      <c r="AA28" s="440"/>
      <c r="AB28" s="440"/>
      <c r="AC28" s="440"/>
      <c r="AD28" s="440"/>
      <c r="AE28" s="440"/>
      <c r="AF28" s="440"/>
      <c r="AG28" s="441"/>
      <c r="AH28" s="442" t="s">
        <v>128</v>
      </c>
      <c r="AI28" s="443"/>
      <c r="AJ28" s="443"/>
      <c r="AK28" s="443"/>
      <c r="AL28" s="444"/>
      <c r="AM28" s="442" t="s">
        <v>182</v>
      </c>
      <c r="AN28" s="443"/>
      <c r="AO28" s="443"/>
      <c r="AP28" s="443"/>
      <c r="AQ28" s="443"/>
      <c r="AR28" s="444"/>
      <c r="AS28" s="442" t="s">
        <v>128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2612005</v>
      </c>
      <c r="BO28" s="462"/>
      <c r="BP28" s="462"/>
      <c r="BQ28" s="462"/>
      <c r="BR28" s="462"/>
      <c r="BS28" s="462"/>
      <c r="BT28" s="462"/>
      <c r="BU28" s="463"/>
      <c r="BV28" s="461">
        <v>2483878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18</v>
      </c>
      <c r="M29" s="443"/>
      <c r="N29" s="443"/>
      <c r="O29" s="443"/>
      <c r="P29" s="444"/>
      <c r="Q29" s="442">
        <v>3587</v>
      </c>
      <c r="R29" s="443"/>
      <c r="S29" s="443"/>
      <c r="T29" s="443"/>
      <c r="U29" s="443"/>
      <c r="V29" s="444"/>
      <c r="W29" s="509"/>
      <c r="X29" s="510"/>
      <c r="Y29" s="511"/>
      <c r="Z29" s="439" t="s">
        <v>188</v>
      </c>
      <c r="AA29" s="440"/>
      <c r="AB29" s="440"/>
      <c r="AC29" s="440"/>
      <c r="AD29" s="440"/>
      <c r="AE29" s="440"/>
      <c r="AF29" s="440"/>
      <c r="AG29" s="441"/>
      <c r="AH29" s="442">
        <v>422</v>
      </c>
      <c r="AI29" s="443"/>
      <c r="AJ29" s="443"/>
      <c r="AK29" s="443"/>
      <c r="AL29" s="444"/>
      <c r="AM29" s="442">
        <v>1353354</v>
      </c>
      <c r="AN29" s="443"/>
      <c r="AO29" s="443"/>
      <c r="AP29" s="443"/>
      <c r="AQ29" s="443"/>
      <c r="AR29" s="444"/>
      <c r="AS29" s="442">
        <v>3207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56749</v>
      </c>
      <c r="BO29" s="467"/>
      <c r="BP29" s="467"/>
      <c r="BQ29" s="467"/>
      <c r="BR29" s="467"/>
      <c r="BS29" s="467"/>
      <c r="BT29" s="467"/>
      <c r="BU29" s="468"/>
      <c r="BV29" s="466">
        <v>56691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3116262</v>
      </c>
      <c r="BO30" s="470"/>
      <c r="BP30" s="470"/>
      <c r="BQ30" s="470"/>
      <c r="BR30" s="470"/>
      <c r="BS30" s="470"/>
      <c r="BT30" s="470"/>
      <c r="BU30" s="471"/>
      <c r="BV30" s="469">
        <v>2704008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長野広域連合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須坂市文化振興事業団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　（一般会計）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須坂市土地開発公社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宅地造成事業会計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　（老人福祉施設等運営事業特別会計）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須坂温泉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　（長野地域ふるさと事業特別会計）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　（ごみ処理施設事業特別会計）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高山村外一市一町財産組合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須高行政事務組合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長野県後期高齢者医療広域連合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　（後期高齢者医療特別会計）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4E8WYtyFKPwbQMdV6UT+Qm9u1BeOHJ+YXHCY2GA5nXtZ+IKTuvv50dtBKzWIbc4/5DI5yelVvLj6SRELNlzzw==" saltValue="Nj6UYxX8g6OKtm4QDpeu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9.7100000000000009</v>
      </c>
      <c r="G34" s="33">
        <v>11.49</v>
      </c>
      <c r="H34" s="33">
        <v>12.88</v>
      </c>
      <c r="I34" s="33">
        <v>14.54</v>
      </c>
      <c r="J34" s="34">
        <v>15.42</v>
      </c>
      <c r="K34" s="22"/>
      <c r="L34" s="22"/>
      <c r="M34" s="22"/>
      <c r="N34" s="22"/>
      <c r="O34" s="22"/>
      <c r="P34" s="22"/>
    </row>
    <row r="35" spans="1:16" ht="39" customHeight="1" x14ac:dyDescent="0.15">
      <c r="A35" s="22"/>
      <c r="B35" s="35"/>
      <c r="C35" s="1242" t="s">
        <v>569</v>
      </c>
      <c r="D35" s="1243"/>
      <c r="E35" s="1244"/>
      <c r="F35" s="36">
        <v>12.2</v>
      </c>
      <c r="G35" s="37">
        <v>12.86</v>
      </c>
      <c r="H35" s="37">
        <v>12.85</v>
      </c>
      <c r="I35" s="37">
        <v>13.49</v>
      </c>
      <c r="J35" s="38">
        <v>14.12</v>
      </c>
      <c r="K35" s="22"/>
      <c r="L35" s="22"/>
      <c r="M35" s="22"/>
      <c r="N35" s="22"/>
      <c r="O35" s="22"/>
      <c r="P35" s="22"/>
    </row>
    <row r="36" spans="1:16" ht="39" customHeight="1" x14ac:dyDescent="0.15">
      <c r="A36" s="22"/>
      <c r="B36" s="35"/>
      <c r="C36" s="1242" t="s">
        <v>570</v>
      </c>
      <c r="D36" s="1243"/>
      <c r="E36" s="1244"/>
      <c r="F36" s="36">
        <v>4.46</v>
      </c>
      <c r="G36" s="37">
        <v>4.53</v>
      </c>
      <c r="H36" s="37">
        <v>4.5</v>
      </c>
      <c r="I36" s="37">
        <v>4.46</v>
      </c>
      <c r="J36" s="38">
        <v>4.45</v>
      </c>
      <c r="K36" s="22"/>
      <c r="L36" s="22"/>
      <c r="M36" s="22"/>
      <c r="N36" s="22"/>
      <c r="O36" s="22"/>
      <c r="P36" s="22"/>
    </row>
    <row r="37" spans="1:16" ht="39" customHeight="1" x14ac:dyDescent="0.15">
      <c r="A37" s="22"/>
      <c r="B37" s="35"/>
      <c r="C37" s="1242" t="s">
        <v>571</v>
      </c>
      <c r="D37" s="1243"/>
      <c r="E37" s="1244"/>
      <c r="F37" s="36">
        <v>1.1100000000000001</v>
      </c>
      <c r="G37" s="37">
        <v>1.32</v>
      </c>
      <c r="H37" s="37">
        <v>1</v>
      </c>
      <c r="I37" s="37">
        <v>1.89</v>
      </c>
      <c r="J37" s="38">
        <v>1.53</v>
      </c>
      <c r="K37" s="22"/>
      <c r="L37" s="22"/>
      <c r="M37" s="22"/>
      <c r="N37" s="22"/>
      <c r="O37" s="22"/>
      <c r="P37" s="22"/>
    </row>
    <row r="38" spans="1:16" ht="39" customHeight="1" x14ac:dyDescent="0.15">
      <c r="A38" s="22"/>
      <c r="B38" s="35"/>
      <c r="C38" s="1242" t="s">
        <v>572</v>
      </c>
      <c r="D38" s="1243"/>
      <c r="E38" s="1244"/>
      <c r="F38" s="36">
        <v>4.58</v>
      </c>
      <c r="G38" s="37">
        <v>4.71</v>
      </c>
      <c r="H38" s="37">
        <v>5.64</v>
      </c>
      <c r="I38" s="37">
        <v>5.16</v>
      </c>
      <c r="J38" s="38">
        <v>1.37</v>
      </c>
      <c r="K38" s="22"/>
      <c r="L38" s="22"/>
      <c r="M38" s="22"/>
      <c r="N38" s="22"/>
      <c r="O38" s="22"/>
      <c r="P38" s="22"/>
    </row>
    <row r="39" spans="1:16" ht="39" customHeight="1" x14ac:dyDescent="0.15">
      <c r="A39" s="22"/>
      <c r="B39" s="35"/>
      <c r="C39" s="1242" t="s">
        <v>573</v>
      </c>
      <c r="D39" s="1243"/>
      <c r="E39" s="1244"/>
      <c r="F39" s="36">
        <v>1.19</v>
      </c>
      <c r="G39" s="37">
        <v>1.7</v>
      </c>
      <c r="H39" s="37">
        <v>2.12</v>
      </c>
      <c r="I39" s="37">
        <v>0.35</v>
      </c>
      <c r="J39" s="38">
        <v>0.49</v>
      </c>
      <c r="K39" s="22"/>
      <c r="L39" s="22"/>
      <c r="M39" s="22"/>
      <c r="N39" s="22"/>
      <c r="O39" s="22"/>
      <c r="P39" s="22"/>
    </row>
    <row r="40" spans="1:16" ht="39" customHeight="1" x14ac:dyDescent="0.15">
      <c r="A40" s="22"/>
      <c r="B40" s="35"/>
      <c r="C40" s="1242" t="s">
        <v>574</v>
      </c>
      <c r="D40" s="1243"/>
      <c r="E40" s="1244"/>
      <c r="F40" s="36">
        <v>0.02</v>
      </c>
      <c r="G40" s="37">
        <v>0</v>
      </c>
      <c r="H40" s="37">
        <v>0.04</v>
      </c>
      <c r="I40" s="37">
        <v>0.02</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TK7wdX1ECo2pI37mH9WsdfqOjO8/4nvnXVGMN57acCRsRoRcHSXUhvRvIn082An/Q+jeh1BT77KNW1yqJMZw==" saltValue="csLOHUKMwgboArTMOwYQ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1804</v>
      </c>
      <c r="L45" s="60">
        <v>1781</v>
      </c>
      <c r="M45" s="60">
        <v>1915</v>
      </c>
      <c r="N45" s="60">
        <v>1980</v>
      </c>
      <c r="O45" s="61">
        <v>1883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1185</v>
      </c>
      <c r="L48" s="64">
        <v>1173</v>
      </c>
      <c r="M48" s="64">
        <v>1171</v>
      </c>
      <c r="N48" s="64">
        <v>1130</v>
      </c>
      <c r="O48" s="65">
        <v>1123</v>
      </c>
      <c r="P48" s="48"/>
      <c r="Q48" s="48"/>
      <c r="R48" s="48"/>
      <c r="S48" s="48"/>
      <c r="T48" s="48"/>
      <c r="U48" s="48"/>
    </row>
    <row r="49" spans="1:21" ht="30.75" customHeight="1" x14ac:dyDescent="0.15">
      <c r="A49" s="48"/>
      <c r="B49" s="1270"/>
      <c r="C49" s="1271"/>
      <c r="D49" s="62"/>
      <c r="E49" s="1252" t="s">
        <v>16</v>
      </c>
      <c r="F49" s="1252"/>
      <c r="G49" s="1252"/>
      <c r="H49" s="1252"/>
      <c r="I49" s="1252"/>
      <c r="J49" s="1253"/>
      <c r="K49" s="63">
        <v>42</v>
      </c>
      <c r="L49" s="64">
        <v>22</v>
      </c>
      <c r="M49" s="64">
        <v>15</v>
      </c>
      <c r="N49" s="64">
        <v>19</v>
      </c>
      <c r="O49" s="65">
        <v>58</v>
      </c>
      <c r="P49" s="48"/>
      <c r="Q49" s="48"/>
      <c r="R49" s="48"/>
      <c r="S49" s="48"/>
      <c r="T49" s="48"/>
      <c r="U49" s="48"/>
    </row>
    <row r="50" spans="1:21" ht="30.75" customHeight="1" x14ac:dyDescent="0.15">
      <c r="A50" s="48"/>
      <c r="B50" s="1270"/>
      <c r="C50" s="1271"/>
      <c r="D50" s="62"/>
      <c r="E50" s="1252" t="s">
        <v>17</v>
      </c>
      <c r="F50" s="1252"/>
      <c r="G50" s="1252"/>
      <c r="H50" s="1252"/>
      <c r="I50" s="1252"/>
      <c r="J50" s="1253"/>
      <c r="K50" s="63">
        <v>79</v>
      </c>
      <c r="L50" s="64">
        <v>106</v>
      </c>
      <c r="M50" s="64">
        <v>84</v>
      </c>
      <c r="N50" s="64">
        <v>51</v>
      </c>
      <c r="O50" s="65">
        <v>51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2274</v>
      </c>
      <c r="L52" s="64">
        <v>2258</v>
      </c>
      <c r="M52" s="64">
        <v>2259</v>
      </c>
      <c r="N52" s="64">
        <v>2194</v>
      </c>
      <c r="O52" s="65">
        <v>2141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836</v>
      </c>
      <c r="L53" s="69">
        <v>824</v>
      </c>
      <c r="M53" s="69">
        <v>926</v>
      </c>
      <c r="N53" s="69">
        <v>986</v>
      </c>
      <c r="O53" s="70">
        <v>974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518</v>
      </c>
      <c r="L57" s="84" t="s">
        <v>518</v>
      </c>
      <c r="M57" s="84" t="s">
        <v>518</v>
      </c>
      <c r="N57" s="84" t="s">
        <v>518</v>
      </c>
      <c r="O57" s="85" t="s">
        <v>518</v>
      </c>
    </row>
    <row r="58" spans="1:21" ht="31.5" customHeight="1" thickBot="1" x14ac:dyDescent="0.2">
      <c r="B58" s="1260"/>
      <c r="C58" s="1261"/>
      <c r="D58" s="1265" t="s">
        <v>27</v>
      </c>
      <c r="E58" s="1266"/>
      <c r="F58" s="1266"/>
      <c r="G58" s="1266"/>
      <c r="H58" s="1266"/>
      <c r="I58" s="1266"/>
      <c r="J58" s="1267"/>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xXlZvVIG935kWztNx3VuFkHXis1fWC8APk+oD6CAMPW+JVI3zXLFQV72r7IMq+1Ohg+WL9rYrf2SZ0C5leA==" saltValue="XO9ddcCI8OTL3iMlj6ng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17279</v>
      </c>
      <c r="J41" s="104">
        <v>17003</v>
      </c>
      <c r="K41" s="104">
        <v>16842</v>
      </c>
      <c r="L41" s="104">
        <v>16442</v>
      </c>
      <c r="M41" s="105">
        <v>16615</v>
      </c>
    </row>
    <row r="42" spans="2:13" ht="27.75" customHeight="1" x14ac:dyDescent="0.15">
      <c r="B42" s="1278"/>
      <c r="C42" s="1279"/>
      <c r="D42" s="106"/>
      <c r="E42" s="1282" t="s">
        <v>32</v>
      </c>
      <c r="F42" s="1282"/>
      <c r="G42" s="1282"/>
      <c r="H42" s="1283"/>
      <c r="I42" s="107">
        <v>306</v>
      </c>
      <c r="J42" s="108">
        <v>277</v>
      </c>
      <c r="K42" s="108">
        <v>194</v>
      </c>
      <c r="L42" s="108">
        <v>139</v>
      </c>
      <c r="M42" s="109">
        <v>90</v>
      </c>
    </row>
    <row r="43" spans="2:13" ht="27.75" customHeight="1" x14ac:dyDescent="0.15">
      <c r="B43" s="1278"/>
      <c r="C43" s="1279"/>
      <c r="D43" s="106"/>
      <c r="E43" s="1282" t="s">
        <v>33</v>
      </c>
      <c r="F43" s="1282"/>
      <c r="G43" s="1282"/>
      <c r="H43" s="1283"/>
      <c r="I43" s="107">
        <v>16444</v>
      </c>
      <c r="J43" s="108">
        <v>16021</v>
      </c>
      <c r="K43" s="108">
        <v>15438</v>
      </c>
      <c r="L43" s="108">
        <v>14671</v>
      </c>
      <c r="M43" s="109">
        <v>13776</v>
      </c>
    </row>
    <row r="44" spans="2:13" ht="27.75" customHeight="1" x14ac:dyDescent="0.15">
      <c r="B44" s="1278"/>
      <c r="C44" s="1279"/>
      <c r="D44" s="106"/>
      <c r="E44" s="1282" t="s">
        <v>34</v>
      </c>
      <c r="F44" s="1282"/>
      <c r="G44" s="1282"/>
      <c r="H44" s="1283"/>
      <c r="I44" s="107">
        <v>77</v>
      </c>
      <c r="J44" s="108">
        <v>55</v>
      </c>
      <c r="K44" s="108">
        <v>581</v>
      </c>
      <c r="L44" s="108">
        <v>1277</v>
      </c>
      <c r="M44" s="109">
        <v>1345</v>
      </c>
    </row>
    <row r="45" spans="2:13" ht="27.75" customHeight="1" x14ac:dyDescent="0.15">
      <c r="B45" s="1278"/>
      <c r="C45" s="1279"/>
      <c r="D45" s="106"/>
      <c r="E45" s="1282" t="s">
        <v>35</v>
      </c>
      <c r="F45" s="1282"/>
      <c r="G45" s="1282"/>
      <c r="H45" s="1283"/>
      <c r="I45" s="107">
        <v>3571</v>
      </c>
      <c r="J45" s="108">
        <v>3718</v>
      </c>
      <c r="K45" s="108">
        <v>3660</v>
      </c>
      <c r="L45" s="108">
        <v>3467</v>
      </c>
      <c r="M45" s="109">
        <v>3464</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6386</v>
      </c>
      <c r="J50" s="108">
        <v>6467</v>
      </c>
      <c r="K50" s="108">
        <v>6362</v>
      </c>
      <c r="L50" s="108">
        <v>6248</v>
      </c>
      <c r="M50" s="109">
        <v>6773</v>
      </c>
    </row>
    <row r="51" spans="2:13" ht="27.75" customHeight="1" x14ac:dyDescent="0.15">
      <c r="B51" s="1278"/>
      <c r="C51" s="1279"/>
      <c r="D51" s="106"/>
      <c r="E51" s="1282" t="s">
        <v>42</v>
      </c>
      <c r="F51" s="1282"/>
      <c r="G51" s="1282"/>
      <c r="H51" s="1283"/>
      <c r="I51" s="107">
        <v>2848</v>
      </c>
      <c r="J51" s="108">
        <v>3115</v>
      </c>
      <c r="K51" s="108">
        <v>3049</v>
      </c>
      <c r="L51" s="108">
        <v>2955</v>
      </c>
      <c r="M51" s="109">
        <v>2823</v>
      </c>
    </row>
    <row r="52" spans="2:13" ht="27.75" customHeight="1" x14ac:dyDescent="0.15">
      <c r="B52" s="1280"/>
      <c r="C52" s="1281"/>
      <c r="D52" s="106"/>
      <c r="E52" s="1282" t="s">
        <v>43</v>
      </c>
      <c r="F52" s="1282"/>
      <c r="G52" s="1282"/>
      <c r="H52" s="1283"/>
      <c r="I52" s="107">
        <v>24577</v>
      </c>
      <c r="J52" s="108">
        <v>24185</v>
      </c>
      <c r="K52" s="108">
        <v>23989</v>
      </c>
      <c r="L52" s="108">
        <v>23893</v>
      </c>
      <c r="M52" s="109">
        <v>23648</v>
      </c>
    </row>
    <row r="53" spans="2:13" ht="27.75" customHeight="1" thickBot="1" x14ac:dyDescent="0.2">
      <c r="B53" s="1284" t="s">
        <v>44</v>
      </c>
      <c r="C53" s="1285"/>
      <c r="D53" s="113"/>
      <c r="E53" s="1286" t="s">
        <v>45</v>
      </c>
      <c r="F53" s="1286"/>
      <c r="G53" s="1286"/>
      <c r="H53" s="1287"/>
      <c r="I53" s="114">
        <v>3867</v>
      </c>
      <c r="J53" s="115">
        <v>3308</v>
      </c>
      <c r="K53" s="115">
        <v>3315</v>
      </c>
      <c r="L53" s="115">
        <v>2902</v>
      </c>
      <c r="M53" s="116">
        <v>2047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Tl4lXsY3bCFuM83osvgBdny7tu+E4IxONmi7b8cxXhYMZN545N80WGlXJ7pYYzZyC/jha8RHEFcCvxht3zM1Q==" saltValue="aoxpMUvA7VYgUd/kN20V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2507</v>
      </c>
      <c r="G55" s="128">
        <v>2484</v>
      </c>
      <c r="H55" s="129">
        <v>2612</v>
      </c>
    </row>
    <row r="56" spans="2:8" ht="52.5" customHeight="1" x14ac:dyDescent="0.15">
      <c r="B56" s="130"/>
      <c r="C56" s="1305" t="s">
        <v>49</v>
      </c>
      <c r="D56" s="1305"/>
      <c r="E56" s="1306"/>
      <c r="F56" s="131">
        <v>117</v>
      </c>
      <c r="G56" s="131">
        <v>57</v>
      </c>
      <c r="H56" s="132">
        <v>57</v>
      </c>
    </row>
    <row r="57" spans="2:8" ht="53.25" customHeight="1" x14ac:dyDescent="0.15">
      <c r="B57" s="130"/>
      <c r="C57" s="1307" t="s">
        <v>50</v>
      </c>
      <c r="D57" s="1307"/>
      <c r="E57" s="1308"/>
      <c r="F57" s="133">
        <v>2833</v>
      </c>
      <c r="G57" s="133">
        <v>2704</v>
      </c>
      <c r="H57" s="134">
        <v>3116</v>
      </c>
    </row>
    <row r="58" spans="2:8" ht="45.75" customHeight="1" x14ac:dyDescent="0.15">
      <c r="B58" s="135"/>
      <c r="C58" s="1295" t="s">
        <v>586</v>
      </c>
      <c r="D58" s="1296"/>
      <c r="E58" s="1297"/>
      <c r="F58" s="136">
        <v>1774</v>
      </c>
      <c r="G58" s="136">
        <v>1315</v>
      </c>
      <c r="H58" s="137">
        <v>1788</v>
      </c>
    </row>
    <row r="59" spans="2:8" ht="45.75" customHeight="1" x14ac:dyDescent="0.15">
      <c r="B59" s="135"/>
      <c r="C59" s="1295" t="s">
        <v>587</v>
      </c>
      <c r="D59" s="1296"/>
      <c r="E59" s="1297"/>
      <c r="F59" s="136">
        <v>74</v>
      </c>
      <c r="G59" s="136">
        <v>443</v>
      </c>
      <c r="H59" s="137">
        <v>826</v>
      </c>
    </row>
    <row r="60" spans="2:8" ht="45.75" customHeight="1" x14ac:dyDescent="0.15">
      <c r="B60" s="135"/>
      <c r="C60" s="1295" t="s">
        <v>588</v>
      </c>
      <c r="D60" s="1296"/>
      <c r="E60" s="1297"/>
      <c r="F60" s="136">
        <v>341</v>
      </c>
      <c r="G60" s="136">
        <v>341</v>
      </c>
      <c r="H60" s="137">
        <v>341</v>
      </c>
    </row>
    <row r="61" spans="2:8" ht="45.75" customHeight="1" x14ac:dyDescent="0.15">
      <c r="B61" s="135"/>
      <c r="C61" s="1295" t="s">
        <v>589</v>
      </c>
      <c r="D61" s="1296"/>
      <c r="E61" s="1297"/>
      <c r="F61" s="136">
        <v>106</v>
      </c>
      <c r="G61" s="136">
        <v>56</v>
      </c>
      <c r="H61" s="137">
        <v>56</v>
      </c>
    </row>
    <row r="62" spans="2:8" ht="45.75" customHeight="1" thickBot="1" x14ac:dyDescent="0.2">
      <c r="B62" s="138"/>
      <c r="C62" s="1298" t="s">
        <v>590</v>
      </c>
      <c r="D62" s="1299"/>
      <c r="E62" s="1300"/>
      <c r="F62" s="139">
        <v>38</v>
      </c>
      <c r="G62" s="139">
        <v>39</v>
      </c>
      <c r="H62" s="140">
        <v>45</v>
      </c>
    </row>
    <row r="63" spans="2:8" ht="52.5" customHeight="1" thickBot="1" x14ac:dyDescent="0.2">
      <c r="B63" s="141"/>
      <c r="C63" s="1301" t="s">
        <v>51</v>
      </c>
      <c r="D63" s="1301"/>
      <c r="E63" s="1302"/>
      <c r="F63" s="142">
        <v>5457</v>
      </c>
      <c r="G63" s="142">
        <v>5245</v>
      </c>
      <c r="H63" s="143">
        <v>5785</v>
      </c>
    </row>
    <row r="64" spans="2:8" ht="15" customHeight="1" x14ac:dyDescent="0.15"/>
  </sheetData>
  <sheetProtection algorithmName="SHA-512" hashValue="xa9HMP5vWyShGkyYdS74R+y4N3/ltSg9mwcgMGiy28Mm75+iivyL3sebVF77CGdC+abqvh+uP9kCzw3KQGWLCQ==" saltValue="Uu3Q5IgtztLT+Parp+A3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H64" sqref="BH6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2" t="s">
        <v>607</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33.4</v>
      </c>
      <c r="BY51" s="1309"/>
      <c r="BZ51" s="1309"/>
      <c r="CA51" s="1309"/>
      <c r="CB51" s="1309"/>
      <c r="CC51" s="1309"/>
      <c r="CD51" s="1309"/>
      <c r="CE51" s="1309"/>
      <c r="CF51" s="1309">
        <v>33.1</v>
      </c>
      <c r="CG51" s="1309"/>
      <c r="CH51" s="1309"/>
      <c r="CI51" s="1309"/>
      <c r="CJ51" s="1309"/>
      <c r="CK51" s="1309"/>
      <c r="CL51" s="1309"/>
      <c r="CM51" s="1309"/>
      <c r="CN51" s="1309">
        <v>28.6</v>
      </c>
      <c r="CO51" s="1309"/>
      <c r="CP51" s="1309"/>
      <c r="CQ51" s="1309"/>
      <c r="CR51" s="1309"/>
      <c r="CS51" s="1309"/>
      <c r="CT51" s="1309"/>
      <c r="CU51" s="1309"/>
      <c r="CV51" s="1309">
        <v>20.100000000000001</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64.3</v>
      </c>
      <c r="BY53" s="1309"/>
      <c r="BZ53" s="1309"/>
      <c r="CA53" s="1309"/>
      <c r="CB53" s="1309"/>
      <c r="CC53" s="1309"/>
      <c r="CD53" s="1309"/>
      <c r="CE53" s="1309"/>
      <c r="CF53" s="1309">
        <v>65.8</v>
      </c>
      <c r="CG53" s="1309"/>
      <c r="CH53" s="1309"/>
      <c r="CI53" s="1309"/>
      <c r="CJ53" s="1309"/>
      <c r="CK53" s="1309"/>
      <c r="CL53" s="1309"/>
      <c r="CM53" s="1309"/>
      <c r="CN53" s="1309">
        <v>67.599999999999994</v>
      </c>
      <c r="CO53" s="1309"/>
      <c r="CP53" s="1309"/>
      <c r="CQ53" s="1309"/>
      <c r="CR53" s="1309"/>
      <c r="CS53" s="1309"/>
      <c r="CT53" s="1309"/>
      <c r="CU53" s="1309"/>
      <c r="CV53" s="1309">
        <v>68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38.5</v>
      </c>
      <c r="BQ73" s="1309"/>
      <c r="BR73" s="1309"/>
      <c r="BS73" s="1309"/>
      <c r="BT73" s="1309"/>
      <c r="BU73" s="1309"/>
      <c r="BV73" s="1309"/>
      <c r="BW73" s="1309"/>
      <c r="BX73" s="1309">
        <v>33.4</v>
      </c>
      <c r="BY73" s="1309"/>
      <c r="BZ73" s="1309"/>
      <c r="CA73" s="1309"/>
      <c r="CB73" s="1309"/>
      <c r="CC73" s="1309"/>
      <c r="CD73" s="1309"/>
      <c r="CE73" s="1309"/>
      <c r="CF73" s="1309">
        <v>33.1</v>
      </c>
      <c r="CG73" s="1309"/>
      <c r="CH73" s="1309"/>
      <c r="CI73" s="1309"/>
      <c r="CJ73" s="1309"/>
      <c r="CK73" s="1309"/>
      <c r="CL73" s="1309"/>
      <c r="CM73" s="1309"/>
      <c r="CN73" s="1309">
        <v>28.6</v>
      </c>
      <c r="CO73" s="1309"/>
      <c r="CP73" s="1309"/>
      <c r="CQ73" s="1309"/>
      <c r="CR73" s="1309"/>
      <c r="CS73" s="1309"/>
      <c r="CT73" s="1309"/>
      <c r="CU73" s="1309"/>
      <c r="CV73" s="1309">
        <v>20.100000000000001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7.9</v>
      </c>
      <c r="BQ75" s="1309"/>
      <c r="BR75" s="1309"/>
      <c r="BS75" s="1309"/>
      <c r="BT75" s="1309"/>
      <c r="BU75" s="1309"/>
      <c r="BV75" s="1309"/>
      <c r="BW75" s="1309"/>
      <c r="BX75" s="1309">
        <v>8</v>
      </c>
      <c r="BY75" s="1309"/>
      <c r="BZ75" s="1309"/>
      <c r="CA75" s="1309"/>
      <c r="CB75" s="1309"/>
      <c r="CC75" s="1309"/>
      <c r="CD75" s="1309"/>
      <c r="CE75" s="1309"/>
      <c r="CF75" s="1309">
        <v>8.6</v>
      </c>
      <c r="CG75" s="1309"/>
      <c r="CH75" s="1309"/>
      <c r="CI75" s="1309"/>
      <c r="CJ75" s="1309"/>
      <c r="CK75" s="1309"/>
      <c r="CL75" s="1309"/>
      <c r="CM75" s="1309"/>
      <c r="CN75" s="1309">
        <v>9</v>
      </c>
      <c r="CO75" s="1309"/>
      <c r="CP75" s="1309"/>
      <c r="CQ75" s="1309"/>
      <c r="CR75" s="1309"/>
      <c r="CS75" s="1309"/>
      <c r="CT75" s="1309"/>
      <c r="CU75" s="1309"/>
      <c r="CV75" s="1309">
        <v>9.5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KKFfxUxx4LEAbgMmbi0mKYc5YPkPwkxb3fjV+aihLzikM1eS2tf8qOer42RfS+8NuOHMymCX6JFkxdSTZ6XpQ==" saltValue="X4sPsYppmFfTKyVjX5cj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U1PlPYjuNq7lmeErVy1kit5WO5i9tdDlsl2zqo/qqCD2WAwuKla/lWKZZDaHWWUsexJtIbWvSz93iGpiz2xtrQ==" saltValue="JcdSbo3nQEyuC+pp24OY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WgEoqRxdLoKBTM2cX8hHiNKgLRg91BI3Z4w6tRBcexxOhKmqIwjHN69P2fmxYLbIqlT3YBnM9pfHj5LoTcmhig==" saltValue="1OzMkd97Nh4v4KCR2EMF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48316</v>
      </c>
      <c r="E3" s="162"/>
      <c r="F3" s="163">
        <v>92247</v>
      </c>
      <c r="G3" s="164"/>
      <c r="H3" s="165"/>
    </row>
    <row r="4" spans="1:8" x14ac:dyDescent="0.15">
      <c r="A4" s="166"/>
      <c r="B4" s="167"/>
      <c r="C4" s="168"/>
      <c r="D4" s="169">
        <v>20295</v>
      </c>
      <c r="E4" s="170"/>
      <c r="F4" s="171">
        <v>37204</v>
      </c>
      <c r="G4" s="172"/>
      <c r="H4" s="173"/>
    </row>
    <row r="5" spans="1:8" x14ac:dyDescent="0.15">
      <c r="A5" s="154" t="s">
        <v>552</v>
      </c>
      <c r="B5" s="159"/>
      <c r="C5" s="160"/>
      <c r="D5" s="161">
        <v>49435</v>
      </c>
      <c r="E5" s="162"/>
      <c r="F5" s="163">
        <v>67319</v>
      </c>
      <c r="G5" s="164"/>
      <c r="H5" s="165"/>
    </row>
    <row r="6" spans="1:8" x14ac:dyDescent="0.15">
      <c r="A6" s="166"/>
      <c r="B6" s="167"/>
      <c r="C6" s="168"/>
      <c r="D6" s="169">
        <v>20829</v>
      </c>
      <c r="E6" s="170"/>
      <c r="F6" s="171">
        <v>38101</v>
      </c>
      <c r="G6" s="172"/>
      <c r="H6" s="173"/>
    </row>
    <row r="7" spans="1:8" x14ac:dyDescent="0.15">
      <c r="A7" s="154" t="s">
        <v>553</v>
      </c>
      <c r="B7" s="159"/>
      <c r="C7" s="160"/>
      <c r="D7" s="161">
        <v>46218</v>
      </c>
      <c r="E7" s="162"/>
      <c r="F7" s="163">
        <v>70615</v>
      </c>
      <c r="G7" s="164"/>
      <c r="H7" s="165"/>
    </row>
    <row r="8" spans="1:8" x14ac:dyDescent="0.15">
      <c r="A8" s="166"/>
      <c r="B8" s="167"/>
      <c r="C8" s="168"/>
      <c r="D8" s="169">
        <v>23466</v>
      </c>
      <c r="E8" s="170"/>
      <c r="F8" s="171">
        <v>37382</v>
      </c>
      <c r="G8" s="172"/>
      <c r="H8" s="173"/>
    </row>
    <row r="9" spans="1:8" x14ac:dyDescent="0.15">
      <c r="A9" s="154" t="s">
        <v>554</v>
      </c>
      <c r="B9" s="159"/>
      <c r="C9" s="160"/>
      <c r="D9" s="161">
        <v>35170</v>
      </c>
      <c r="E9" s="162"/>
      <c r="F9" s="163">
        <v>69185</v>
      </c>
      <c r="G9" s="164"/>
      <c r="H9" s="165"/>
    </row>
    <row r="10" spans="1:8" x14ac:dyDescent="0.15">
      <c r="A10" s="166"/>
      <c r="B10" s="167"/>
      <c r="C10" s="168"/>
      <c r="D10" s="169">
        <v>26154</v>
      </c>
      <c r="E10" s="170"/>
      <c r="F10" s="171">
        <v>38519</v>
      </c>
      <c r="G10" s="172"/>
      <c r="H10" s="173"/>
    </row>
    <row r="11" spans="1:8" x14ac:dyDescent="0.15">
      <c r="A11" s="154" t="s">
        <v>555</v>
      </c>
      <c r="B11" s="159"/>
      <c r="C11" s="160"/>
      <c r="D11" s="161">
        <v>51491</v>
      </c>
      <c r="E11" s="162"/>
      <c r="F11" s="163">
        <v>70166</v>
      </c>
      <c r="G11" s="164"/>
      <c r="H11" s="165"/>
    </row>
    <row r="12" spans="1:8" x14ac:dyDescent="0.15">
      <c r="A12" s="166"/>
      <c r="B12" s="167"/>
      <c r="C12" s="174"/>
      <c r="D12" s="169">
        <v>33906</v>
      </c>
      <c r="E12" s="170"/>
      <c r="F12" s="171">
        <v>36115</v>
      </c>
      <c r="G12" s="172"/>
      <c r="H12" s="173"/>
    </row>
    <row r="13" spans="1:8" x14ac:dyDescent="0.15">
      <c r="A13" s="154"/>
      <c r="B13" s="159"/>
      <c r="C13" s="175"/>
      <c r="D13" s="176">
        <v>46126</v>
      </c>
      <c r="E13" s="177"/>
      <c r="F13" s="178">
        <v>73906</v>
      </c>
      <c r="G13" s="179"/>
      <c r="H13" s="165"/>
    </row>
    <row r="14" spans="1:8" x14ac:dyDescent="0.15">
      <c r="A14" s="166"/>
      <c r="B14" s="167"/>
      <c r="C14" s="168"/>
      <c r="D14" s="169">
        <v>24930</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4.59</v>
      </c>
      <c r="C19" s="180">
        <f>ROUND(VALUE(SUBSTITUTE(実質収支比率等に係る経年分析!G$48,"▲","-")),2)</f>
        <v>4.71</v>
      </c>
      <c r="D19" s="180">
        <f>ROUND(VALUE(SUBSTITUTE(実質収支比率等に係る経年分析!H$48,"▲","-")),2)</f>
        <v>5.65</v>
      </c>
      <c r="E19" s="180">
        <f>ROUND(VALUE(SUBSTITUTE(実質収支比率等に係る経年分析!I$48,"▲","-")),2)</f>
        <v>5.16</v>
      </c>
      <c r="F19" s="180">
        <f>ROUND(VALUE(SUBSTITUTE(実質収支比率等に係る経年分析!J$48,"▲","-")),2)</f>
        <v>1.38</v>
      </c>
    </row>
    <row r="20" spans="1:11" x14ac:dyDescent="0.15">
      <c r="A20" s="180" t="s">
        <v>55</v>
      </c>
      <c r="B20" s="180">
        <f>ROUND(VALUE(SUBSTITUTE(実質収支比率等に係る経年分析!F$47,"▲","-")),2)</f>
        <v>21.7</v>
      </c>
      <c r="C20" s="180">
        <f>ROUND(VALUE(SUBSTITUTE(実質収支比率等に係る経年分析!G$47,"▲","-")),2)</f>
        <v>21.8</v>
      </c>
      <c r="D20" s="180">
        <f>ROUND(VALUE(SUBSTITUTE(実質収支比率等に係る経年分析!H$47,"▲","-")),2)</f>
        <v>21</v>
      </c>
      <c r="E20" s="180">
        <f>ROUND(VALUE(SUBSTITUTE(実質収支比率等に係る経年分析!I$47,"▲","-")),2)</f>
        <v>20.69</v>
      </c>
      <c r="F20" s="180">
        <f>ROUND(VALUE(SUBSTITUTE(実質収支比率等に係る経年分析!J$47,"▲","-")),2)</f>
        <v>21.75</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-2.72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1.53</v>
      </c>
    </row>
    <row r="34" spans="1:16" x14ac:dyDescent="0.15">
      <c r="A34" s="181" t="str">
        <f>IF(連結実質赤字比率に係る赤字・黒字の構成分析!C$36="",NA(),連結実質赤字比率に係る赤字・黒字の構成分析!C$36)</f>
        <v>宅地造成事業会計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14.12</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2274</v>
      </c>
      <c r="E42" s="182"/>
      <c r="F42" s="182"/>
      <c r="G42" s="182">
        <f>'実質公債費比率（分子）の構造'!L$52</f>
        <v>2258</v>
      </c>
      <c r="H42" s="182"/>
      <c r="I42" s="182"/>
      <c r="J42" s="182">
        <f>'実質公債費比率（分子）の構造'!M$52</f>
        <v>2259</v>
      </c>
      <c r="K42" s="182"/>
      <c r="L42" s="182"/>
      <c r="M42" s="182">
        <f>'実質公債費比率（分子）の構造'!N$52</f>
        <v>2194</v>
      </c>
      <c r="N42" s="182"/>
      <c r="O42" s="182"/>
      <c r="P42" s="182">
        <f>'実質公債費比率（分子）の構造'!O$52</f>
        <v>2141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79</v>
      </c>
      <c r="C44" s="182"/>
      <c r="D44" s="182"/>
      <c r="E44" s="182">
        <f>'実質公債費比率（分子）の構造'!L$50</f>
        <v>106</v>
      </c>
      <c r="F44" s="182"/>
      <c r="G44" s="182"/>
      <c r="H44" s="182">
        <f>'実質公債費比率（分子）の構造'!M$50</f>
        <v>84</v>
      </c>
      <c r="I44" s="182"/>
      <c r="J44" s="182"/>
      <c r="K44" s="182">
        <f>'実質公債費比率（分子）の構造'!N$50</f>
        <v>51</v>
      </c>
      <c r="L44" s="182"/>
      <c r="M44" s="182"/>
      <c r="N44" s="182">
        <f>'実質公債費比率（分子）の構造'!O$50</f>
        <v>51</v>
      </c>
      <c r="O44" s="182"/>
      <c r="P44" s="182"/>
    </row>
    <row r="45" spans="1:16" x14ac:dyDescent="0.15">
      <c r="A45" s="182" t="s">
        <v>66</v>
      </c>
      <c r="B45" s="182">
        <f>'実質公債費比率（分子）の構造'!K$49</f>
        <v>42</v>
      </c>
      <c r="C45" s="182"/>
      <c r="D45" s="182"/>
      <c r="E45" s="182">
        <f>'実質公債費比率（分子）の構造'!L$49</f>
        <v>22</v>
      </c>
      <c r="F45" s="182"/>
      <c r="G45" s="182"/>
      <c r="H45" s="182">
        <f>'実質公債費比率（分子）の構造'!M$49</f>
        <v>15</v>
      </c>
      <c r="I45" s="182"/>
      <c r="J45" s="182"/>
      <c r="K45" s="182">
        <f>'実質公債費比率（分子）の構造'!N$49</f>
        <v>19</v>
      </c>
      <c r="L45" s="182"/>
      <c r="M45" s="182"/>
      <c r="N45" s="182">
        <f>'実質公債費比率（分子）の構造'!O$49</f>
        <v>58</v>
      </c>
      <c r="O45" s="182"/>
      <c r="P45" s="182"/>
    </row>
    <row r="46" spans="1:16" x14ac:dyDescent="0.15">
      <c r="A46" s="182" t="s">
        <v>67</v>
      </c>
      <c r="B46" s="182">
        <f>'実質公債費比率（分子）の構造'!K$48</f>
        <v>1185</v>
      </c>
      <c r="C46" s="182"/>
      <c r="D46" s="182"/>
      <c r="E46" s="182">
        <f>'実質公債費比率（分子）の構造'!L$48</f>
        <v>1173</v>
      </c>
      <c r="F46" s="182"/>
      <c r="G46" s="182"/>
      <c r="H46" s="182">
        <f>'実質公債費比率（分子）の構造'!M$48</f>
        <v>1171</v>
      </c>
      <c r="I46" s="182"/>
      <c r="J46" s="182"/>
      <c r="K46" s="182">
        <f>'実質公債費比率（分子）の構造'!N$48</f>
        <v>1130</v>
      </c>
      <c r="L46" s="182"/>
      <c r="M46" s="182"/>
      <c r="N46" s="182">
        <f>'実質公債費比率（分子）の構造'!O$48</f>
        <v>1123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1804</v>
      </c>
      <c r="C49" s="182"/>
      <c r="D49" s="182"/>
      <c r="E49" s="182">
        <f>'実質公債費比率（分子）の構造'!L$45</f>
        <v>1781</v>
      </c>
      <c r="F49" s="182"/>
      <c r="G49" s="182"/>
      <c r="H49" s="182">
        <f>'実質公債費比率（分子）の構造'!M$45</f>
        <v>1915</v>
      </c>
      <c r="I49" s="182"/>
      <c r="J49" s="182"/>
      <c r="K49" s="182">
        <f>'実質公債費比率（分子）の構造'!N$45</f>
        <v>1980</v>
      </c>
      <c r="L49" s="182"/>
      <c r="M49" s="182"/>
      <c r="N49" s="182">
        <f>'実質公債費比率（分子）の構造'!O$45</f>
        <v>1883</v>
      </c>
      <c r="O49" s="182"/>
      <c r="P49" s="182"/>
    </row>
    <row r="50" spans="1:16" x14ac:dyDescent="0.15">
      <c r="A50" s="182" t="s">
        <v>71</v>
      </c>
      <c r="B50" s="182" t="e">
        <f>NA()</f>
        <v>#N/A</v>
      </c>
      <c r="C50" s="182">
        <f>IF(ISNUMBER('実質公債費比率（分子）の構造'!K$53),'実質公債費比率（分子）の構造'!K$53,NA())</f>
        <v>836</v>
      </c>
      <c r="D50" s="182" t="e">
        <f>NA()</f>
        <v>#N/A</v>
      </c>
      <c r="E50" s="182" t="e">
        <f>NA()</f>
        <v>#N/A</v>
      </c>
      <c r="F50" s="182">
        <f>IF(ISNUMBER('実質公債費比率（分子）の構造'!L$53),'実質公債費比率（分子）の構造'!L$53,NA())</f>
        <v>824</v>
      </c>
      <c r="G50" s="182" t="e">
        <f>NA()</f>
        <v>#N/A</v>
      </c>
      <c r="H50" s="182" t="e">
        <f>NA()</f>
        <v>#N/A</v>
      </c>
      <c r="I50" s="182">
        <f>IF(ISNUMBER('実質公債費比率（分子）の構造'!M$53),'実質公債費比率（分子）の構造'!M$53,NA())</f>
        <v>926</v>
      </c>
      <c r="J50" s="182" t="e">
        <f>NA()</f>
        <v>#N/A</v>
      </c>
      <c r="K50" s="182" t="e">
        <f>NA()</f>
        <v>#N/A</v>
      </c>
      <c r="L50" s="182">
        <f>IF(ISNUMBER('実質公債費比率（分子）の構造'!N$53),'実質公債費比率（分子）の構造'!N$53,NA())</f>
        <v>986</v>
      </c>
      <c r="M50" s="182" t="e">
        <f>NA()</f>
        <v>#N/A</v>
      </c>
      <c r="N50" s="182" t="e">
        <f>NA()</f>
        <v>#N/A</v>
      </c>
      <c r="O50" s="182">
        <f>IF(ISNUMBER('実質公債費比率（分子）の構造'!O$53),'実質公債費比率（分子）の構造'!O$53,NA())</f>
        <v>974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24577</v>
      </c>
      <c r="E56" s="181"/>
      <c r="F56" s="181"/>
      <c r="G56" s="181">
        <f>'将来負担比率（分子）の構造'!J$52</f>
        <v>24185</v>
      </c>
      <c r="H56" s="181"/>
      <c r="I56" s="181"/>
      <c r="J56" s="181">
        <f>'将来負担比率（分子）の構造'!K$52</f>
        <v>23989</v>
      </c>
      <c r="K56" s="181"/>
      <c r="L56" s="181"/>
      <c r="M56" s="181">
        <f>'将来負担比率（分子）の構造'!L$52</f>
        <v>23893</v>
      </c>
      <c r="N56" s="181"/>
      <c r="O56" s="181"/>
      <c r="P56" s="181">
        <f>'将来負担比率（分子）の構造'!M$52</f>
        <v>23648</v>
      </c>
    </row>
    <row r="57" spans="1:16" x14ac:dyDescent="0.15">
      <c r="A57" s="181" t="s">
        <v>42</v>
      </c>
      <c r="B57" s="181"/>
      <c r="C57" s="181"/>
      <c r="D57" s="181">
        <f>'将来負担比率（分子）の構造'!I$51</f>
        <v>2848</v>
      </c>
      <c r="E57" s="181"/>
      <c r="F57" s="181"/>
      <c r="G57" s="181">
        <f>'将来負担比率（分子）の構造'!J$51</f>
        <v>3115</v>
      </c>
      <c r="H57" s="181"/>
      <c r="I57" s="181"/>
      <c r="J57" s="181">
        <f>'将来負担比率（分子）の構造'!K$51</f>
        <v>3049</v>
      </c>
      <c r="K57" s="181"/>
      <c r="L57" s="181"/>
      <c r="M57" s="181">
        <f>'将来負担比率（分子）の構造'!L$51</f>
        <v>2955</v>
      </c>
      <c r="N57" s="181"/>
      <c r="O57" s="181"/>
      <c r="P57" s="181">
        <f>'将来負担比率（分子）の構造'!M$51</f>
        <v>2823</v>
      </c>
    </row>
    <row r="58" spans="1:16" x14ac:dyDescent="0.15">
      <c r="A58" s="181" t="s">
        <v>41</v>
      </c>
      <c r="B58" s="181"/>
      <c r="C58" s="181"/>
      <c r="D58" s="181">
        <f>'将来負担比率（分子）の構造'!I$50</f>
        <v>6386</v>
      </c>
      <c r="E58" s="181"/>
      <c r="F58" s="181"/>
      <c r="G58" s="181">
        <f>'将来負担比率（分子）の構造'!J$50</f>
        <v>6467</v>
      </c>
      <c r="H58" s="181"/>
      <c r="I58" s="181"/>
      <c r="J58" s="181">
        <f>'将来負担比率（分子）の構造'!K$50</f>
        <v>6362</v>
      </c>
      <c r="K58" s="181"/>
      <c r="L58" s="181"/>
      <c r="M58" s="181">
        <f>'将来負担比率（分子）の構造'!L$50</f>
        <v>6248</v>
      </c>
      <c r="N58" s="181"/>
      <c r="O58" s="181"/>
      <c r="P58" s="181">
        <f>'将来負担比率（分子）の構造'!M$50</f>
        <v>6773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3571</v>
      </c>
      <c r="C62" s="181"/>
      <c r="D62" s="181"/>
      <c r="E62" s="181">
        <f>'将来負担比率（分子）の構造'!J$45</f>
        <v>3718</v>
      </c>
      <c r="F62" s="181"/>
      <c r="G62" s="181"/>
      <c r="H62" s="181">
        <f>'将来負担比率（分子）の構造'!K$45</f>
        <v>3660</v>
      </c>
      <c r="I62" s="181"/>
      <c r="J62" s="181"/>
      <c r="K62" s="181">
        <f>'将来負担比率（分子）の構造'!L$45</f>
        <v>3467</v>
      </c>
      <c r="L62" s="181"/>
      <c r="M62" s="181"/>
      <c r="N62" s="181">
        <f>'将来負担比率（分子）の構造'!M$45</f>
        <v>3464</v>
      </c>
      <c r="O62" s="181"/>
      <c r="P62" s="181"/>
    </row>
    <row r="63" spans="1:16" x14ac:dyDescent="0.15">
      <c r="A63" s="181" t="s">
        <v>34</v>
      </c>
      <c r="B63" s="181">
        <f>'将来負担比率（分子）の構造'!I$44</f>
        <v>77</v>
      </c>
      <c r="C63" s="181"/>
      <c r="D63" s="181"/>
      <c r="E63" s="181">
        <f>'将来負担比率（分子）の構造'!J$44</f>
        <v>55</v>
      </c>
      <c r="F63" s="181"/>
      <c r="G63" s="181"/>
      <c r="H63" s="181">
        <f>'将来負担比率（分子）の構造'!K$44</f>
        <v>581</v>
      </c>
      <c r="I63" s="181"/>
      <c r="J63" s="181"/>
      <c r="K63" s="181">
        <f>'将来負担比率（分子）の構造'!L$44</f>
        <v>1277</v>
      </c>
      <c r="L63" s="181"/>
      <c r="M63" s="181"/>
      <c r="N63" s="181">
        <f>'将来負担比率（分子）の構造'!M$44</f>
        <v>1345</v>
      </c>
      <c r="O63" s="181"/>
      <c r="P63" s="181"/>
    </row>
    <row r="64" spans="1:16" x14ac:dyDescent="0.15">
      <c r="A64" s="181" t="s">
        <v>33</v>
      </c>
      <c r="B64" s="181">
        <f>'将来負担比率（分子）の構造'!I$43</f>
        <v>16444</v>
      </c>
      <c r="C64" s="181"/>
      <c r="D64" s="181"/>
      <c r="E64" s="181">
        <f>'将来負担比率（分子）の構造'!J$43</f>
        <v>16021</v>
      </c>
      <c r="F64" s="181"/>
      <c r="G64" s="181"/>
      <c r="H64" s="181">
        <f>'将来負担比率（分子）の構造'!K$43</f>
        <v>15438</v>
      </c>
      <c r="I64" s="181"/>
      <c r="J64" s="181"/>
      <c r="K64" s="181">
        <f>'将来負担比率（分子）の構造'!L$43</f>
        <v>14671</v>
      </c>
      <c r="L64" s="181"/>
      <c r="M64" s="181"/>
      <c r="N64" s="181">
        <f>'将来負担比率（分子）の構造'!M$43</f>
        <v>13776</v>
      </c>
      <c r="O64" s="181"/>
      <c r="P64" s="181"/>
    </row>
    <row r="65" spans="1:16" x14ac:dyDescent="0.15">
      <c r="A65" s="181" t="s">
        <v>32</v>
      </c>
      <c r="B65" s="181">
        <f>'将来負担比率（分子）の構造'!I$42</f>
        <v>306</v>
      </c>
      <c r="C65" s="181"/>
      <c r="D65" s="181"/>
      <c r="E65" s="181">
        <f>'将来負担比率（分子）の構造'!J$42</f>
        <v>277</v>
      </c>
      <c r="F65" s="181"/>
      <c r="G65" s="181"/>
      <c r="H65" s="181">
        <f>'将来負担比率（分子）の構造'!K$42</f>
        <v>194</v>
      </c>
      <c r="I65" s="181"/>
      <c r="J65" s="181"/>
      <c r="K65" s="181">
        <f>'将来負担比率（分子）の構造'!L$42</f>
        <v>139</v>
      </c>
      <c r="L65" s="181"/>
      <c r="M65" s="181"/>
      <c r="N65" s="181">
        <f>'将来負担比率（分子）の構造'!M$42</f>
        <v>90</v>
      </c>
      <c r="O65" s="181"/>
      <c r="P65" s="181"/>
    </row>
    <row r="66" spans="1:16" x14ac:dyDescent="0.15">
      <c r="A66" s="181" t="s">
        <v>31</v>
      </c>
      <c r="B66" s="181">
        <f>'将来負担比率（分子）の構造'!I$41</f>
        <v>17279</v>
      </c>
      <c r="C66" s="181"/>
      <c r="D66" s="181"/>
      <c r="E66" s="181">
        <f>'将来負担比率（分子）の構造'!J$41</f>
        <v>17003</v>
      </c>
      <c r="F66" s="181"/>
      <c r="G66" s="181"/>
      <c r="H66" s="181">
        <f>'将来負担比率（分子）の構造'!K$41</f>
        <v>16842</v>
      </c>
      <c r="I66" s="181"/>
      <c r="J66" s="181"/>
      <c r="K66" s="181">
        <f>'将来負担比率（分子）の構造'!L$41</f>
        <v>16442</v>
      </c>
      <c r="L66" s="181"/>
      <c r="M66" s="181"/>
      <c r="N66" s="181">
        <f>'将来負担比率（分子）の構造'!M$41</f>
        <v>16615</v>
      </c>
      <c r="O66" s="181"/>
      <c r="P66" s="181"/>
    </row>
    <row r="67" spans="1:16" x14ac:dyDescent="0.15">
      <c r="A67" s="181" t="s">
        <v>75</v>
      </c>
      <c r="B67" s="181" t="e">
        <f>NA()</f>
        <v>#N/A</v>
      </c>
      <c r="C67" s="181">
        <f>IF(ISNUMBER('将来負担比率（分子）の構造'!I$53), IF('将来負担比率（分子）の構造'!I$53 &lt; 0, 0, '将来負担比率（分子）の構造'!I$53), NA())</f>
        <v>3867</v>
      </c>
      <c r="D67" s="181" t="e">
        <f>NA()</f>
        <v>#N/A</v>
      </c>
      <c r="E67" s="181" t="e">
        <f>NA()</f>
        <v>#N/A</v>
      </c>
      <c r="F67" s="181">
        <f>IF(ISNUMBER('将来負担比率（分子）の構造'!J$53), IF('将来負担比率（分子）の構造'!J$53 &lt; 0, 0, '将来負担比率（分子）の構造'!J$53), NA())</f>
        <v>3308</v>
      </c>
      <c r="G67" s="181" t="e">
        <f>NA()</f>
        <v>#N/A</v>
      </c>
      <c r="H67" s="181" t="e">
        <f>NA()</f>
        <v>#N/A</v>
      </c>
      <c r="I67" s="181">
        <f>IF(ISNUMBER('将来負担比率（分子）の構造'!K$53), IF('将来負担比率（分子）の構造'!K$53 &lt; 0, 0, '将来負担比率（分子）の構造'!K$53), NA())</f>
        <v>3315</v>
      </c>
      <c r="J67" s="181" t="e">
        <f>NA()</f>
        <v>#N/A</v>
      </c>
      <c r="K67" s="181" t="e">
        <f>NA()</f>
        <v>#N/A</v>
      </c>
      <c r="L67" s="181">
        <f>IF(ISNUMBER('将来負担比率（分子）の構造'!L$53), IF('将来負担比率（分子）の構造'!L$53 &lt; 0, 0, '将来負担比率（分子）の構造'!L$53), NA())</f>
        <v>2902</v>
      </c>
      <c r="M67" s="181" t="e">
        <f>NA()</f>
        <v>#N/A</v>
      </c>
      <c r="N67" s="181" t="e">
        <f>NA()</f>
        <v>#N/A</v>
      </c>
      <c r="O67" s="181">
        <f>IF(ISNUMBER('将来負担比率（分子）の構造'!M$53), IF('将来負担比率（分子）の構造'!M$53 &lt; 0, 0, '将来負担比率（分子）の構造'!M$53), NA())</f>
        <v>2047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2507</v>
      </c>
      <c r="C72" s="185">
        <f>基金残高に係る経年分析!G55</f>
        <v>2484</v>
      </c>
      <c r="D72" s="185">
        <f>基金残高に係る経年分析!H55</f>
        <v>2612</v>
      </c>
    </row>
    <row r="73" spans="1:16" x14ac:dyDescent="0.15">
      <c r="A73" s="184" t="s">
        <v>78</v>
      </c>
      <c r="B73" s="185">
        <f>基金残高に係る経年分析!F56</f>
        <v>117</v>
      </c>
      <c r="C73" s="185">
        <f>基金残高に係る経年分析!G56</f>
        <v>57</v>
      </c>
      <c r="D73" s="185">
        <f>基金残高に係る経年分析!H56</f>
        <v>57</v>
      </c>
    </row>
    <row r="74" spans="1:16" x14ac:dyDescent="0.15">
      <c r="A74" s="184" t="s">
        <v>79</v>
      </c>
      <c r="B74" s="185">
        <f>基金残高に係る経年分析!F57</f>
        <v>2833</v>
      </c>
      <c r="C74" s="185">
        <f>基金残高に係る経年分析!G57</f>
        <v>2704</v>
      </c>
      <c r="D74" s="185">
        <f>基金残高に係る経年分析!H57</f>
        <v>3116</v>
      </c>
    </row>
  </sheetData>
  <sheetProtection algorithmName="SHA-512" hashValue="oNtwYH7L5HpT/5pJq7NtH6+vOoDVwvcn06FRwmDVITrN9FiW7wZfIKqKr9WSc/I0XC5UPhgFghqeW3lumy3O1g==" saltValue="TQ4nQycllt876DccwA+F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6362846</v>
      </c>
      <c r="S5" s="734"/>
      <c r="T5" s="734"/>
      <c r="U5" s="734"/>
      <c r="V5" s="734"/>
      <c r="W5" s="734"/>
      <c r="X5" s="734"/>
      <c r="Y5" s="777"/>
      <c r="Z5" s="795">
        <v>25.1</v>
      </c>
      <c r="AA5" s="795"/>
      <c r="AB5" s="795"/>
      <c r="AC5" s="795"/>
      <c r="AD5" s="796">
        <v>6118625</v>
      </c>
      <c r="AE5" s="796"/>
      <c r="AF5" s="796"/>
      <c r="AG5" s="796"/>
      <c r="AH5" s="796"/>
      <c r="AI5" s="796"/>
      <c r="AJ5" s="796"/>
      <c r="AK5" s="796"/>
      <c r="AL5" s="778">
        <v>52.7</v>
      </c>
      <c r="AM5" s="749"/>
      <c r="AN5" s="749"/>
      <c r="AO5" s="779"/>
      <c r="AP5" s="744" t="s">
        <v>229</v>
      </c>
      <c r="AQ5" s="745"/>
      <c r="AR5" s="745"/>
      <c r="AS5" s="745"/>
      <c r="AT5" s="745"/>
      <c r="AU5" s="745"/>
      <c r="AV5" s="745"/>
      <c r="AW5" s="745"/>
      <c r="AX5" s="745"/>
      <c r="AY5" s="745"/>
      <c r="AZ5" s="745"/>
      <c r="BA5" s="745"/>
      <c r="BB5" s="745"/>
      <c r="BC5" s="745"/>
      <c r="BD5" s="745"/>
      <c r="BE5" s="745"/>
      <c r="BF5" s="746"/>
      <c r="BG5" s="678">
        <v>6110008</v>
      </c>
      <c r="BH5" s="679"/>
      <c r="BI5" s="679"/>
      <c r="BJ5" s="679"/>
      <c r="BK5" s="679"/>
      <c r="BL5" s="679"/>
      <c r="BM5" s="679"/>
      <c r="BN5" s="680"/>
      <c r="BO5" s="715">
        <v>96</v>
      </c>
      <c r="BP5" s="715"/>
      <c r="BQ5" s="715"/>
      <c r="BR5" s="715"/>
      <c r="BS5" s="716">
        <v>83235</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199514</v>
      </c>
      <c r="S6" s="679"/>
      <c r="T6" s="679"/>
      <c r="U6" s="679"/>
      <c r="V6" s="679"/>
      <c r="W6" s="679"/>
      <c r="X6" s="679"/>
      <c r="Y6" s="680"/>
      <c r="Z6" s="715">
        <v>0.8</v>
      </c>
      <c r="AA6" s="715"/>
      <c r="AB6" s="715"/>
      <c r="AC6" s="715"/>
      <c r="AD6" s="716">
        <v>199514</v>
      </c>
      <c r="AE6" s="716"/>
      <c r="AF6" s="716"/>
      <c r="AG6" s="716"/>
      <c r="AH6" s="716"/>
      <c r="AI6" s="716"/>
      <c r="AJ6" s="716"/>
      <c r="AK6" s="716"/>
      <c r="AL6" s="681">
        <v>1.7</v>
      </c>
      <c r="AM6" s="682"/>
      <c r="AN6" s="682"/>
      <c r="AO6" s="717"/>
      <c r="AP6" s="675" t="s">
        <v>234</v>
      </c>
      <c r="AQ6" s="676"/>
      <c r="AR6" s="676"/>
      <c r="AS6" s="676"/>
      <c r="AT6" s="676"/>
      <c r="AU6" s="676"/>
      <c r="AV6" s="676"/>
      <c r="AW6" s="676"/>
      <c r="AX6" s="676"/>
      <c r="AY6" s="676"/>
      <c r="AZ6" s="676"/>
      <c r="BA6" s="676"/>
      <c r="BB6" s="676"/>
      <c r="BC6" s="676"/>
      <c r="BD6" s="676"/>
      <c r="BE6" s="676"/>
      <c r="BF6" s="677"/>
      <c r="BG6" s="678">
        <v>6110008</v>
      </c>
      <c r="BH6" s="679"/>
      <c r="BI6" s="679"/>
      <c r="BJ6" s="679"/>
      <c r="BK6" s="679"/>
      <c r="BL6" s="679"/>
      <c r="BM6" s="679"/>
      <c r="BN6" s="680"/>
      <c r="BO6" s="715">
        <v>96</v>
      </c>
      <c r="BP6" s="715"/>
      <c r="BQ6" s="715"/>
      <c r="BR6" s="715"/>
      <c r="BS6" s="716">
        <v>83235</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216899</v>
      </c>
      <c r="CS6" s="679"/>
      <c r="CT6" s="679"/>
      <c r="CU6" s="679"/>
      <c r="CV6" s="679"/>
      <c r="CW6" s="679"/>
      <c r="CX6" s="679"/>
      <c r="CY6" s="680"/>
      <c r="CZ6" s="778">
        <v>0.9</v>
      </c>
      <c r="DA6" s="749"/>
      <c r="DB6" s="749"/>
      <c r="DC6" s="781"/>
      <c r="DD6" s="684" t="s">
        <v>236</v>
      </c>
      <c r="DE6" s="679"/>
      <c r="DF6" s="679"/>
      <c r="DG6" s="679"/>
      <c r="DH6" s="679"/>
      <c r="DI6" s="679"/>
      <c r="DJ6" s="679"/>
      <c r="DK6" s="679"/>
      <c r="DL6" s="679"/>
      <c r="DM6" s="679"/>
      <c r="DN6" s="679"/>
      <c r="DO6" s="679"/>
      <c r="DP6" s="680"/>
      <c r="DQ6" s="684">
        <v>216899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5610</v>
      </c>
      <c r="S7" s="679"/>
      <c r="T7" s="679"/>
      <c r="U7" s="679"/>
      <c r="V7" s="679"/>
      <c r="W7" s="679"/>
      <c r="X7" s="679"/>
      <c r="Y7" s="680"/>
      <c r="Z7" s="715">
        <v>0</v>
      </c>
      <c r="AA7" s="715"/>
      <c r="AB7" s="715"/>
      <c r="AC7" s="715"/>
      <c r="AD7" s="716">
        <v>5610</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3039804</v>
      </c>
      <c r="BH7" s="679"/>
      <c r="BI7" s="679"/>
      <c r="BJ7" s="679"/>
      <c r="BK7" s="679"/>
      <c r="BL7" s="679"/>
      <c r="BM7" s="679"/>
      <c r="BN7" s="680"/>
      <c r="BO7" s="715">
        <v>47.8</v>
      </c>
      <c r="BP7" s="715"/>
      <c r="BQ7" s="715"/>
      <c r="BR7" s="715"/>
      <c r="BS7" s="716">
        <v>83235</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4885905</v>
      </c>
      <c r="CS7" s="679"/>
      <c r="CT7" s="679"/>
      <c r="CU7" s="679"/>
      <c r="CV7" s="679"/>
      <c r="CW7" s="679"/>
      <c r="CX7" s="679"/>
      <c r="CY7" s="680"/>
      <c r="CZ7" s="715">
        <v>19.8</v>
      </c>
      <c r="DA7" s="715"/>
      <c r="DB7" s="715"/>
      <c r="DC7" s="715"/>
      <c r="DD7" s="684">
        <v>35676</v>
      </c>
      <c r="DE7" s="679"/>
      <c r="DF7" s="679"/>
      <c r="DG7" s="679"/>
      <c r="DH7" s="679"/>
      <c r="DI7" s="679"/>
      <c r="DJ7" s="679"/>
      <c r="DK7" s="679"/>
      <c r="DL7" s="679"/>
      <c r="DM7" s="679"/>
      <c r="DN7" s="679"/>
      <c r="DO7" s="679"/>
      <c r="DP7" s="680"/>
      <c r="DQ7" s="684">
        <v>3200219</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24694</v>
      </c>
      <c r="S8" s="679"/>
      <c r="T8" s="679"/>
      <c r="U8" s="679"/>
      <c r="V8" s="679"/>
      <c r="W8" s="679"/>
      <c r="X8" s="679"/>
      <c r="Y8" s="680"/>
      <c r="Z8" s="715">
        <v>0.1</v>
      </c>
      <c r="AA8" s="715"/>
      <c r="AB8" s="715"/>
      <c r="AC8" s="715"/>
      <c r="AD8" s="716">
        <v>24694</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92584</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6970584</v>
      </c>
      <c r="CS8" s="679"/>
      <c r="CT8" s="679"/>
      <c r="CU8" s="679"/>
      <c r="CV8" s="679"/>
      <c r="CW8" s="679"/>
      <c r="CX8" s="679"/>
      <c r="CY8" s="680"/>
      <c r="CZ8" s="715">
        <v>28.2</v>
      </c>
      <c r="DA8" s="715"/>
      <c r="DB8" s="715"/>
      <c r="DC8" s="715"/>
      <c r="DD8" s="684">
        <v>75573</v>
      </c>
      <c r="DE8" s="679"/>
      <c r="DF8" s="679"/>
      <c r="DG8" s="679"/>
      <c r="DH8" s="679"/>
      <c r="DI8" s="679"/>
      <c r="DJ8" s="679"/>
      <c r="DK8" s="679"/>
      <c r="DL8" s="679"/>
      <c r="DM8" s="679"/>
      <c r="DN8" s="679"/>
      <c r="DO8" s="679"/>
      <c r="DP8" s="680"/>
      <c r="DQ8" s="684">
        <v>3937595</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14192</v>
      </c>
      <c r="S9" s="679"/>
      <c r="T9" s="679"/>
      <c r="U9" s="679"/>
      <c r="V9" s="679"/>
      <c r="W9" s="679"/>
      <c r="X9" s="679"/>
      <c r="Y9" s="680"/>
      <c r="Z9" s="715">
        <v>0.1</v>
      </c>
      <c r="AA9" s="715"/>
      <c r="AB9" s="715"/>
      <c r="AC9" s="715"/>
      <c r="AD9" s="716">
        <v>14192</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2436198</v>
      </c>
      <c r="BH9" s="679"/>
      <c r="BI9" s="679"/>
      <c r="BJ9" s="679"/>
      <c r="BK9" s="679"/>
      <c r="BL9" s="679"/>
      <c r="BM9" s="679"/>
      <c r="BN9" s="680"/>
      <c r="BO9" s="715">
        <v>38.299999999999997</v>
      </c>
      <c r="BP9" s="715"/>
      <c r="BQ9" s="715"/>
      <c r="BR9" s="715"/>
      <c r="BS9" s="684" t="s">
        <v>128</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1617677</v>
      </c>
      <c r="CS9" s="679"/>
      <c r="CT9" s="679"/>
      <c r="CU9" s="679"/>
      <c r="CV9" s="679"/>
      <c r="CW9" s="679"/>
      <c r="CX9" s="679"/>
      <c r="CY9" s="680"/>
      <c r="CZ9" s="715">
        <v>6.5</v>
      </c>
      <c r="DA9" s="715"/>
      <c r="DB9" s="715"/>
      <c r="DC9" s="715"/>
      <c r="DD9" s="684">
        <v>331901</v>
      </c>
      <c r="DE9" s="679"/>
      <c r="DF9" s="679"/>
      <c r="DG9" s="679"/>
      <c r="DH9" s="679"/>
      <c r="DI9" s="679"/>
      <c r="DJ9" s="679"/>
      <c r="DK9" s="679"/>
      <c r="DL9" s="679"/>
      <c r="DM9" s="679"/>
      <c r="DN9" s="679"/>
      <c r="DO9" s="679"/>
      <c r="DP9" s="680"/>
      <c r="DQ9" s="684">
        <v>843719</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236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149358</v>
      </c>
      <c r="BH10" s="679"/>
      <c r="BI10" s="679"/>
      <c r="BJ10" s="679"/>
      <c r="BK10" s="679"/>
      <c r="BL10" s="679"/>
      <c r="BM10" s="679"/>
      <c r="BN10" s="680"/>
      <c r="BO10" s="715">
        <v>2.2999999999999998</v>
      </c>
      <c r="BP10" s="715"/>
      <c r="BQ10" s="715"/>
      <c r="BR10" s="715"/>
      <c r="BS10" s="684">
        <v>14891</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167417</v>
      </c>
      <c r="CS10" s="679"/>
      <c r="CT10" s="679"/>
      <c r="CU10" s="679"/>
      <c r="CV10" s="679"/>
      <c r="CW10" s="679"/>
      <c r="CX10" s="679"/>
      <c r="CY10" s="680"/>
      <c r="CZ10" s="715">
        <v>0.7</v>
      </c>
      <c r="DA10" s="715"/>
      <c r="DB10" s="715"/>
      <c r="DC10" s="715"/>
      <c r="DD10" s="684" t="s">
        <v>128</v>
      </c>
      <c r="DE10" s="679"/>
      <c r="DF10" s="679"/>
      <c r="DG10" s="679"/>
      <c r="DH10" s="679"/>
      <c r="DI10" s="679"/>
      <c r="DJ10" s="679"/>
      <c r="DK10" s="679"/>
      <c r="DL10" s="679"/>
      <c r="DM10" s="679"/>
      <c r="DN10" s="679"/>
      <c r="DO10" s="679"/>
      <c r="DP10" s="680"/>
      <c r="DQ10" s="684">
        <v>46536</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938501</v>
      </c>
      <c r="S11" s="679"/>
      <c r="T11" s="679"/>
      <c r="U11" s="679"/>
      <c r="V11" s="679"/>
      <c r="W11" s="679"/>
      <c r="X11" s="679"/>
      <c r="Y11" s="680"/>
      <c r="Z11" s="681">
        <v>3.7</v>
      </c>
      <c r="AA11" s="682"/>
      <c r="AB11" s="682"/>
      <c r="AC11" s="683"/>
      <c r="AD11" s="684">
        <v>938501</v>
      </c>
      <c r="AE11" s="679"/>
      <c r="AF11" s="679"/>
      <c r="AG11" s="679"/>
      <c r="AH11" s="679"/>
      <c r="AI11" s="679"/>
      <c r="AJ11" s="679"/>
      <c r="AK11" s="680"/>
      <c r="AL11" s="681">
        <v>8.1</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361664</v>
      </c>
      <c r="BH11" s="679"/>
      <c r="BI11" s="679"/>
      <c r="BJ11" s="679"/>
      <c r="BK11" s="679"/>
      <c r="BL11" s="679"/>
      <c r="BM11" s="679"/>
      <c r="BN11" s="680"/>
      <c r="BO11" s="715">
        <v>5.7</v>
      </c>
      <c r="BP11" s="715"/>
      <c r="BQ11" s="715"/>
      <c r="BR11" s="715"/>
      <c r="BS11" s="684">
        <v>68344</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529392</v>
      </c>
      <c r="CS11" s="679"/>
      <c r="CT11" s="679"/>
      <c r="CU11" s="679"/>
      <c r="CV11" s="679"/>
      <c r="CW11" s="679"/>
      <c r="CX11" s="679"/>
      <c r="CY11" s="680"/>
      <c r="CZ11" s="715">
        <v>2.1</v>
      </c>
      <c r="DA11" s="715"/>
      <c r="DB11" s="715"/>
      <c r="DC11" s="715"/>
      <c r="DD11" s="684">
        <v>122437</v>
      </c>
      <c r="DE11" s="679"/>
      <c r="DF11" s="679"/>
      <c r="DG11" s="679"/>
      <c r="DH11" s="679"/>
      <c r="DI11" s="679"/>
      <c r="DJ11" s="679"/>
      <c r="DK11" s="679"/>
      <c r="DL11" s="679"/>
      <c r="DM11" s="679"/>
      <c r="DN11" s="679"/>
      <c r="DO11" s="679"/>
      <c r="DP11" s="680"/>
      <c r="DQ11" s="684">
        <v>341093</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4008</v>
      </c>
      <c r="S12" s="679"/>
      <c r="T12" s="679"/>
      <c r="U12" s="679"/>
      <c r="V12" s="679"/>
      <c r="W12" s="679"/>
      <c r="X12" s="679"/>
      <c r="Y12" s="680"/>
      <c r="Z12" s="715">
        <v>0</v>
      </c>
      <c r="AA12" s="715"/>
      <c r="AB12" s="715"/>
      <c r="AC12" s="715"/>
      <c r="AD12" s="716">
        <v>4008</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2600025</v>
      </c>
      <c r="BH12" s="679"/>
      <c r="BI12" s="679"/>
      <c r="BJ12" s="679"/>
      <c r="BK12" s="679"/>
      <c r="BL12" s="679"/>
      <c r="BM12" s="679"/>
      <c r="BN12" s="680"/>
      <c r="BO12" s="715">
        <v>40.9</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1639838</v>
      </c>
      <c r="CS12" s="679"/>
      <c r="CT12" s="679"/>
      <c r="CU12" s="679"/>
      <c r="CV12" s="679"/>
      <c r="CW12" s="679"/>
      <c r="CX12" s="679"/>
      <c r="CY12" s="680"/>
      <c r="CZ12" s="715">
        <v>6.6</v>
      </c>
      <c r="DA12" s="715"/>
      <c r="DB12" s="715"/>
      <c r="DC12" s="715"/>
      <c r="DD12" s="684">
        <v>230249</v>
      </c>
      <c r="DE12" s="679"/>
      <c r="DF12" s="679"/>
      <c r="DG12" s="679"/>
      <c r="DH12" s="679"/>
      <c r="DI12" s="679"/>
      <c r="DJ12" s="679"/>
      <c r="DK12" s="679"/>
      <c r="DL12" s="679"/>
      <c r="DM12" s="679"/>
      <c r="DN12" s="679"/>
      <c r="DO12" s="679"/>
      <c r="DP12" s="680"/>
      <c r="DQ12" s="684">
        <v>336052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236</v>
      </c>
      <c r="AA13" s="715"/>
      <c r="AB13" s="715"/>
      <c r="AC13" s="715"/>
      <c r="AD13" s="716" t="s">
        <v>236</v>
      </c>
      <c r="AE13" s="716"/>
      <c r="AF13" s="716"/>
      <c r="AG13" s="716"/>
      <c r="AH13" s="716"/>
      <c r="AI13" s="716"/>
      <c r="AJ13" s="716"/>
      <c r="AK13" s="716"/>
      <c r="AL13" s="681" t="s">
        <v>137</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2583652</v>
      </c>
      <c r="BH13" s="679"/>
      <c r="BI13" s="679"/>
      <c r="BJ13" s="679"/>
      <c r="BK13" s="679"/>
      <c r="BL13" s="679"/>
      <c r="BM13" s="679"/>
      <c r="BN13" s="680"/>
      <c r="BO13" s="715">
        <v>40.6</v>
      </c>
      <c r="BP13" s="715"/>
      <c r="BQ13" s="715"/>
      <c r="BR13" s="715"/>
      <c r="BS13" s="684" t="s">
        <v>128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2160952</v>
      </c>
      <c r="CS13" s="679"/>
      <c r="CT13" s="679"/>
      <c r="CU13" s="679"/>
      <c r="CV13" s="679"/>
      <c r="CW13" s="679"/>
      <c r="CX13" s="679"/>
      <c r="CY13" s="680"/>
      <c r="CZ13" s="715">
        <v>8.6999999999999993</v>
      </c>
      <c r="DA13" s="715"/>
      <c r="DB13" s="715"/>
      <c r="DC13" s="715"/>
      <c r="DD13" s="684">
        <v>593341</v>
      </c>
      <c r="DE13" s="679"/>
      <c r="DF13" s="679"/>
      <c r="DG13" s="679"/>
      <c r="DH13" s="679"/>
      <c r="DI13" s="679"/>
      <c r="DJ13" s="679"/>
      <c r="DK13" s="679"/>
      <c r="DL13" s="679"/>
      <c r="DM13" s="679"/>
      <c r="DN13" s="679"/>
      <c r="DO13" s="679"/>
      <c r="DP13" s="680"/>
      <c r="DQ13" s="684">
        <v>1668068</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27189</v>
      </c>
      <c r="S14" s="679"/>
      <c r="T14" s="679"/>
      <c r="U14" s="679"/>
      <c r="V14" s="679"/>
      <c r="W14" s="679"/>
      <c r="X14" s="679"/>
      <c r="Y14" s="680"/>
      <c r="Z14" s="715">
        <v>0.1</v>
      </c>
      <c r="AA14" s="715"/>
      <c r="AB14" s="715"/>
      <c r="AC14" s="715"/>
      <c r="AD14" s="716">
        <v>27189</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186144</v>
      </c>
      <c r="BH14" s="679"/>
      <c r="BI14" s="679"/>
      <c r="BJ14" s="679"/>
      <c r="BK14" s="679"/>
      <c r="BL14" s="679"/>
      <c r="BM14" s="679"/>
      <c r="BN14" s="680"/>
      <c r="BO14" s="715">
        <v>2.9</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1002096</v>
      </c>
      <c r="CS14" s="679"/>
      <c r="CT14" s="679"/>
      <c r="CU14" s="679"/>
      <c r="CV14" s="679"/>
      <c r="CW14" s="679"/>
      <c r="CX14" s="679"/>
      <c r="CY14" s="680"/>
      <c r="CZ14" s="715">
        <v>4.0999999999999996</v>
      </c>
      <c r="DA14" s="715"/>
      <c r="DB14" s="715"/>
      <c r="DC14" s="715"/>
      <c r="DD14" s="684">
        <v>176474</v>
      </c>
      <c r="DE14" s="679"/>
      <c r="DF14" s="679"/>
      <c r="DG14" s="679"/>
      <c r="DH14" s="679"/>
      <c r="DI14" s="679"/>
      <c r="DJ14" s="679"/>
      <c r="DK14" s="679"/>
      <c r="DL14" s="679"/>
      <c r="DM14" s="679"/>
      <c r="DN14" s="679"/>
      <c r="DO14" s="679"/>
      <c r="DP14" s="680"/>
      <c r="DQ14" s="684">
        <v>575587</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137</v>
      </c>
      <c r="AA15" s="715"/>
      <c r="AB15" s="715"/>
      <c r="AC15" s="715"/>
      <c r="AD15" s="716" t="s">
        <v>128</v>
      </c>
      <c r="AE15" s="716"/>
      <c r="AF15" s="716"/>
      <c r="AG15" s="716"/>
      <c r="AH15" s="716"/>
      <c r="AI15" s="716"/>
      <c r="AJ15" s="716"/>
      <c r="AK15" s="716"/>
      <c r="AL15" s="681" t="s">
        <v>128</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284035</v>
      </c>
      <c r="BH15" s="679"/>
      <c r="BI15" s="679"/>
      <c r="BJ15" s="679"/>
      <c r="BK15" s="679"/>
      <c r="BL15" s="679"/>
      <c r="BM15" s="679"/>
      <c r="BN15" s="680"/>
      <c r="BO15" s="715">
        <v>4.5</v>
      </c>
      <c r="BP15" s="715"/>
      <c r="BQ15" s="715"/>
      <c r="BR15" s="715"/>
      <c r="BS15" s="684" t="s">
        <v>128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3087145</v>
      </c>
      <c r="CS15" s="679"/>
      <c r="CT15" s="679"/>
      <c r="CU15" s="679"/>
      <c r="CV15" s="679"/>
      <c r="CW15" s="679"/>
      <c r="CX15" s="679"/>
      <c r="CY15" s="680"/>
      <c r="CZ15" s="715">
        <v>12.5</v>
      </c>
      <c r="DA15" s="715"/>
      <c r="DB15" s="715"/>
      <c r="DC15" s="715"/>
      <c r="DD15" s="684">
        <v>1035872</v>
      </c>
      <c r="DE15" s="679"/>
      <c r="DF15" s="679"/>
      <c r="DG15" s="679"/>
      <c r="DH15" s="679"/>
      <c r="DI15" s="679"/>
      <c r="DJ15" s="679"/>
      <c r="DK15" s="679"/>
      <c r="DL15" s="679"/>
      <c r="DM15" s="679"/>
      <c r="DN15" s="679"/>
      <c r="DO15" s="679"/>
      <c r="DP15" s="680"/>
      <c r="DQ15" s="684">
        <v>1633821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6599</v>
      </c>
      <c r="S16" s="679"/>
      <c r="T16" s="679"/>
      <c r="U16" s="679"/>
      <c r="V16" s="679"/>
      <c r="W16" s="679"/>
      <c r="X16" s="679"/>
      <c r="Y16" s="680"/>
      <c r="Z16" s="715">
        <v>0</v>
      </c>
      <c r="AA16" s="715"/>
      <c r="AB16" s="715"/>
      <c r="AC16" s="715"/>
      <c r="AD16" s="716">
        <v>6599</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552868</v>
      </c>
      <c r="CS16" s="679"/>
      <c r="CT16" s="679"/>
      <c r="CU16" s="679"/>
      <c r="CV16" s="679"/>
      <c r="CW16" s="679"/>
      <c r="CX16" s="679"/>
      <c r="CY16" s="680"/>
      <c r="CZ16" s="715">
        <v>2.2000000000000002</v>
      </c>
      <c r="DA16" s="715"/>
      <c r="DB16" s="715"/>
      <c r="DC16" s="715"/>
      <c r="DD16" s="684" t="s">
        <v>236</v>
      </c>
      <c r="DE16" s="679"/>
      <c r="DF16" s="679"/>
      <c r="DG16" s="679"/>
      <c r="DH16" s="679"/>
      <c r="DI16" s="679"/>
      <c r="DJ16" s="679"/>
      <c r="DK16" s="679"/>
      <c r="DL16" s="679"/>
      <c r="DM16" s="679"/>
      <c r="DN16" s="679"/>
      <c r="DO16" s="679"/>
      <c r="DP16" s="680"/>
      <c r="DQ16" s="684">
        <v>411159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182671</v>
      </c>
      <c r="S17" s="679"/>
      <c r="T17" s="679"/>
      <c r="U17" s="679"/>
      <c r="V17" s="679"/>
      <c r="W17" s="679"/>
      <c r="X17" s="679"/>
      <c r="Y17" s="680"/>
      <c r="Z17" s="715">
        <v>0.7</v>
      </c>
      <c r="AA17" s="715"/>
      <c r="AB17" s="715"/>
      <c r="AC17" s="715"/>
      <c r="AD17" s="716">
        <v>182671</v>
      </c>
      <c r="AE17" s="716"/>
      <c r="AF17" s="716"/>
      <c r="AG17" s="716"/>
      <c r="AH17" s="716"/>
      <c r="AI17" s="716"/>
      <c r="AJ17" s="716"/>
      <c r="AK17" s="716"/>
      <c r="AL17" s="681">
        <v>1.6</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1883224</v>
      </c>
      <c r="CS17" s="679"/>
      <c r="CT17" s="679"/>
      <c r="CU17" s="679"/>
      <c r="CV17" s="679"/>
      <c r="CW17" s="679"/>
      <c r="CX17" s="679"/>
      <c r="CY17" s="680"/>
      <c r="CZ17" s="715">
        <v>7.6</v>
      </c>
      <c r="DA17" s="715"/>
      <c r="DB17" s="715"/>
      <c r="DC17" s="715"/>
      <c r="DD17" s="684" t="s">
        <v>128</v>
      </c>
      <c r="DE17" s="679"/>
      <c r="DF17" s="679"/>
      <c r="DG17" s="679"/>
      <c r="DH17" s="679"/>
      <c r="DI17" s="679"/>
      <c r="DJ17" s="679"/>
      <c r="DK17" s="679"/>
      <c r="DL17" s="679"/>
      <c r="DM17" s="679"/>
      <c r="DN17" s="679"/>
      <c r="DO17" s="679"/>
      <c r="DP17" s="680"/>
      <c r="DQ17" s="684">
        <v>1814974</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47169</v>
      </c>
      <c r="S18" s="679"/>
      <c r="T18" s="679"/>
      <c r="U18" s="679"/>
      <c r="V18" s="679"/>
      <c r="W18" s="679"/>
      <c r="X18" s="679"/>
      <c r="Y18" s="680"/>
      <c r="Z18" s="715">
        <v>0.2</v>
      </c>
      <c r="AA18" s="715"/>
      <c r="AB18" s="715"/>
      <c r="AC18" s="715"/>
      <c r="AD18" s="716">
        <v>47169</v>
      </c>
      <c r="AE18" s="716"/>
      <c r="AF18" s="716"/>
      <c r="AG18" s="716"/>
      <c r="AH18" s="716"/>
      <c r="AI18" s="716"/>
      <c r="AJ18" s="716"/>
      <c r="AK18" s="716"/>
      <c r="AL18" s="681">
        <v>0.4</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236</v>
      </c>
      <c r="BP18" s="715"/>
      <c r="BQ18" s="715"/>
      <c r="BR18" s="715"/>
      <c r="BS18" s="684" t="s">
        <v>128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236</v>
      </c>
      <c r="DA18" s="715"/>
      <c r="DB18" s="715"/>
      <c r="DC18" s="715"/>
      <c r="DD18" s="684" t="s">
        <v>128</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3502</v>
      </c>
      <c r="S19" s="679"/>
      <c r="T19" s="679"/>
      <c r="U19" s="679"/>
      <c r="V19" s="679"/>
      <c r="W19" s="679"/>
      <c r="X19" s="679"/>
      <c r="Y19" s="680"/>
      <c r="Z19" s="715">
        <v>0</v>
      </c>
      <c r="AA19" s="715"/>
      <c r="AB19" s="715"/>
      <c r="AC19" s="715"/>
      <c r="AD19" s="716">
        <v>3502</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252838</v>
      </c>
      <c r="BH19" s="679"/>
      <c r="BI19" s="679"/>
      <c r="BJ19" s="679"/>
      <c r="BK19" s="679"/>
      <c r="BL19" s="679"/>
      <c r="BM19" s="679"/>
      <c r="BN19" s="680"/>
      <c r="BO19" s="715">
        <v>4</v>
      </c>
      <c r="BP19" s="715"/>
      <c r="BQ19" s="715"/>
      <c r="BR19" s="715"/>
      <c r="BS19" s="684" t="s">
        <v>236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1827</v>
      </c>
      <c r="S20" s="679"/>
      <c r="T20" s="679"/>
      <c r="U20" s="679"/>
      <c r="V20" s="679"/>
      <c r="W20" s="679"/>
      <c r="X20" s="679"/>
      <c r="Y20" s="680"/>
      <c r="Z20" s="715">
        <v>0</v>
      </c>
      <c r="AA20" s="715"/>
      <c r="AB20" s="715"/>
      <c r="AC20" s="715"/>
      <c r="AD20" s="716">
        <v>1827</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252838</v>
      </c>
      <c r="BH20" s="679"/>
      <c r="BI20" s="679"/>
      <c r="BJ20" s="679"/>
      <c r="BK20" s="679"/>
      <c r="BL20" s="679"/>
      <c r="BM20" s="679"/>
      <c r="BN20" s="680"/>
      <c r="BO20" s="715">
        <v>4</v>
      </c>
      <c r="BP20" s="715"/>
      <c r="BQ20" s="715"/>
      <c r="BR20" s="715"/>
      <c r="BS20" s="684" t="s">
        <v>128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24713997</v>
      </c>
      <c r="CS20" s="679"/>
      <c r="CT20" s="679"/>
      <c r="CU20" s="679"/>
      <c r="CV20" s="679"/>
      <c r="CW20" s="679"/>
      <c r="CX20" s="679"/>
      <c r="CY20" s="680"/>
      <c r="CZ20" s="715">
        <v>100</v>
      </c>
      <c r="DA20" s="715"/>
      <c r="DB20" s="715"/>
      <c r="DC20" s="715"/>
      <c r="DD20" s="684">
        <v>2601523</v>
      </c>
      <c r="DE20" s="679"/>
      <c r="DF20" s="679"/>
      <c r="DG20" s="679"/>
      <c r="DH20" s="679"/>
      <c r="DI20" s="679"/>
      <c r="DJ20" s="679"/>
      <c r="DK20" s="679"/>
      <c r="DL20" s="679"/>
      <c r="DM20" s="679"/>
      <c r="DN20" s="679"/>
      <c r="DO20" s="679"/>
      <c r="DP20" s="680"/>
      <c r="DQ20" s="684">
        <v>15025722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130173</v>
      </c>
      <c r="S21" s="679"/>
      <c r="T21" s="679"/>
      <c r="U21" s="679"/>
      <c r="V21" s="679"/>
      <c r="W21" s="679"/>
      <c r="X21" s="679"/>
      <c r="Y21" s="680"/>
      <c r="Z21" s="715">
        <v>0.5</v>
      </c>
      <c r="AA21" s="715"/>
      <c r="AB21" s="715"/>
      <c r="AC21" s="715"/>
      <c r="AD21" s="716">
        <v>130173</v>
      </c>
      <c r="AE21" s="716"/>
      <c r="AF21" s="716"/>
      <c r="AG21" s="716"/>
      <c r="AH21" s="716"/>
      <c r="AI21" s="716"/>
      <c r="AJ21" s="716"/>
      <c r="AK21" s="716"/>
      <c r="AL21" s="681">
        <v>1.1000000000000001</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8617</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4972661</v>
      </c>
      <c r="S22" s="679"/>
      <c r="T22" s="679"/>
      <c r="U22" s="679"/>
      <c r="V22" s="679"/>
      <c r="W22" s="679"/>
      <c r="X22" s="679"/>
      <c r="Y22" s="680"/>
      <c r="Z22" s="715">
        <v>19.600000000000001</v>
      </c>
      <c r="AA22" s="715"/>
      <c r="AB22" s="715"/>
      <c r="AC22" s="715"/>
      <c r="AD22" s="716">
        <v>4061326</v>
      </c>
      <c r="AE22" s="716"/>
      <c r="AF22" s="716"/>
      <c r="AG22" s="716"/>
      <c r="AH22" s="716"/>
      <c r="AI22" s="716"/>
      <c r="AJ22" s="716"/>
      <c r="AK22" s="716"/>
      <c r="AL22" s="681">
        <v>35</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4061326</v>
      </c>
      <c r="S23" s="679"/>
      <c r="T23" s="679"/>
      <c r="U23" s="679"/>
      <c r="V23" s="679"/>
      <c r="W23" s="679"/>
      <c r="X23" s="679"/>
      <c r="Y23" s="680"/>
      <c r="Z23" s="715">
        <v>16</v>
      </c>
      <c r="AA23" s="715"/>
      <c r="AB23" s="715"/>
      <c r="AC23" s="715"/>
      <c r="AD23" s="716">
        <v>4061326</v>
      </c>
      <c r="AE23" s="716"/>
      <c r="AF23" s="716"/>
      <c r="AG23" s="716"/>
      <c r="AH23" s="716"/>
      <c r="AI23" s="716"/>
      <c r="AJ23" s="716"/>
      <c r="AK23" s="716"/>
      <c r="AL23" s="681">
        <v>35</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v>244221</v>
      </c>
      <c r="BH23" s="679"/>
      <c r="BI23" s="679"/>
      <c r="BJ23" s="679"/>
      <c r="BK23" s="679"/>
      <c r="BL23" s="679"/>
      <c r="BM23" s="679"/>
      <c r="BN23" s="680"/>
      <c r="BO23" s="715">
        <v>3.8</v>
      </c>
      <c r="BP23" s="715"/>
      <c r="BQ23" s="715"/>
      <c r="BR23" s="715"/>
      <c r="BS23" s="684" t="s">
        <v>128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911335</v>
      </c>
      <c r="S24" s="679"/>
      <c r="T24" s="679"/>
      <c r="U24" s="679"/>
      <c r="V24" s="679"/>
      <c r="W24" s="679"/>
      <c r="X24" s="679"/>
      <c r="Y24" s="680"/>
      <c r="Z24" s="715">
        <v>3.6</v>
      </c>
      <c r="AA24" s="715"/>
      <c r="AB24" s="715"/>
      <c r="AC24" s="715"/>
      <c r="AD24" s="716" t="s">
        <v>137</v>
      </c>
      <c r="AE24" s="716"/>
      <c r="AF24" s="716"/>
      <c r="AG24" s="716"/>
      <c r="AH24" s="716"/>
      <c r="AI24" s="716"/>
      <c r="AJ24" s="716"/>
      <c r="AK24" s="716"/>
      <c r="AL24" s="681" t="s">
        <v>128</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236</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9142031</v>
      </c>
      <c r="CS24" s="734"/>
      <c r="CT24" s="734"/>
      <c r="CU24" s="734"/>
      <c r="CV24" s="734"/>
      <c r="CW24" s="734"/>
      <c r="CX24" s="734"/>
      <c r="CY24" s="777"/>
      <c r="CZ24" s="778">
        <v>37</v>
      </c>
      <c r="DA24" s="749"/>
      <c r="DB24" s="749"/>
      <c r="DC24" s="781"/>
      <c r="DD24" s="776">
        <v>6189739</v>
      </c>
      <c r="DE24" s="734"/>
      <c r="DF24" s="734"/>
      <c r="DG24" s="734"/>
      <c r="DH24" s="734"/>
      <c r="DI24" s="734"/>
      <c r="DJ24" s="734"/>
      <c r="DK24" s="777"/>
      <c r="DL24" s="776">
        <v>6039744</v>
      </c>
      <c r="DM24" s="734"/>
      <c r="DN24" s="734"/>
      <c r="DO24" s="734"/>
      <c r="DP24" s="734"/>
      <c r="DQ24" s="734"/>
      <c r="DR24" s="734"/>
      <c r="DS24" s="734"/>
      <c r="DT24" s="734"/>
      <c r="DU24" s="734"/>
      <c r="DV24" s="777"/>
      <c r="DW24" s="778">
        <v>49.6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236</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137</v>
      </c>
      <c r="BH25" s="679"/>
      <c r="BI25" s="679"/>
      <c r="BJ25" s="679"/>
      <c r="BK25" s="679"/>
      <c r="BL25" s="679"/>
      <c r="BM25" s="679"/>
      <c r="BN25" s="680"/>
      <c r="BO25" s="715" t="s">
        <v>128</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3516592</v>
      </c>
      <c r="CS25" s="697"/>
      <c r="CT25" s="697"/>
      <c r="CU25" s="697"/>
      <c r="CV25" s="697"/>
      <c r="CW25" s="697"/>
      <c r="CX25" s="697"/>
      <c r="CY25" s="698"/>
      <c r="CZ25" s="681">
        <v>14.2</v>
      </c>
      <c r="DA25" s="699"/>
      <c r="DB25" s="699"/>
      <c r="DC25" s="700"/>
      <c r="DD25" s="684">
        <v>2918617</v>
      </c>
      <c r="DE25" s="697"/>
      <c r="DF25" s="697"/>
      <c r="DG25" s="697"/>
      <c r="DH25" s="697"/>
      <c r="DI25" s="697"/>
      <c r="DJ25" s="697"/>
      <c r="DK25" s="698"/>
      <c r="DL25" s="684">
        <v>2773495</v>
      </c>
      <c r="DM25" s="697"/>
      <c r="DN25" s="697"/>
      <c r="DO25" s="697"/>
      <c r="DP25" s="697"/>
      <c r="DQ25" s="697"/>
      <c r="DR25" s="697"/>
      <c r="DS25" s="697"/>
      <c r="DT25" s="697"/>
      <c r="DU25" s="697"/>
      <c r="DV25" s="698"/>
      <c r="DW25" s="681">
        <v>22.8</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12738485</v>
      </c>
      <c r="S26" s="679"/>
      <c r="T26" s="679"/>
      <c r="U26" s="679"/>
      <c r="V26" s="679"/>
      <c r="W26" s="679"/>
      <c r="X26" s="679"/>
      <c r="Y26" s="680"/>
      <c r="Z26" s="715">
        <v>50.3</v>
      </c>
      <c r="AA26" s="715"/>
      <c r="AB26" s="715"/>
      <c r="AC26" s="715"/>
      <c r="AD26" s="716">
        <v>11582929</v>
      </c>
      <c r="AE26" s="716"/>
      <c r="AF26" s="716"/>
      <c r="AG26" s="716"/>
      <c r="AH26" s="716"/>
      <c r="AI26" s="716"/>
      <c r="AJ26" s="716"/>
      <c r="AK26" s="716"/>
      <c r="AL26" s="681">
        <v>99.8</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236</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2426624</v>
      </c>
      <c r="CS26" s="679"/>
      <c r="CT26" s="679"/>
      <c r="CU26" s="679"/>
      <c r="CV26" s="679"/>
      <c r="CW26" s="679"/>
      <c r="CX26" s="679"/>
      <c r="CY26" s="680"/>
      <c r="CZ26" s="681">
        <v>9.8000000000000007</v>
      </c>
      <c r="DA26" s="699"/>
      <c r="DB26" s="699"/>
      <c r="DC26" s="700"/>
      <c r="DD26" s="684">
        <v>1921837</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6953</v>
      </c>
      <c r="S27" s="679"/>
      <c r="T27" s="679"/>
      <c r="U27" s="679"/>
      <c r="V27" s="679"/>
      <c r="W27" s="679"/>
      <c r="X27" s="679"/>
      <c r="Y27" s="680"/>
      <c r="Z27" s="715">
        <v>0</v>
      </c>
      <c r="AA27" s="715"/>
      <c r="AB27" s="715"/>
      <c r="AC27" s="715"/>
      <c r="AD27" s="716">
        <v>6953</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6362846</v>
      </c>
      <c r="BH27" s="679"/>
      <c r="BI27" s="679"/>
      <c r="BJ27" s="679"/>
      <c r="BK27" s="679"/>
      <c r="BL27" s="679"/>
      <c r="BM27" s="679"/>
      <c r="BN27" s="680"/>
      <c r="BO27" s="715">
        <v>100</v>
      </c>
      <c r="BP27" s="715"/>
      <c r="BQ27" s="715"/>
      <c r="BR27" s="715"/>
      <c r="BS27" s="684">
        <v>83235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3742215</v>
      </c>
      <c r="CS27" s="697"/>
      <c r="CT27" s="697"/>
      <c r="CU27" s="697"/>
      <c r="CV27" s="697"/>
      <c r="CW27" s="697"/>
      <c r="CX27" s="697"/>
      <c r="CY27" s="698"/>
      <c r="CZ27" s="681">
        <v>15.1</v>
      </c>
      <c r="DA27" s="699"/>
      <c r="DB27" s="699"/>
      <c r="DC27" s="700"/>
      <c r="DD27" s="684">
        <v>1456148</v>
      </c>
      <c r="DE27" s="697"/>
      <c r="DF27" s="697"/>
      <c r="DG27" s="697"/>
      <c r="DH27" s="697"/>
      <c r="DI27" s="697"/>
      <c r="DJ27" s="697"/>
      <c r="DK27" s="698"/>
      <c r="DL27" s="684">
        <v>1451275</v>
      </c>
      <c r="DM27" s="697"/>
      <c r="DN27" s="697"/>
      <c r="DO27" s="697"/>
      <c r="DP27" s="697"/>
      <c r="DQ27" s="697"/>
      <c r="DR27" s="697"/>
      <c r="DS27" s="697"/>
      <c r="DT27" s="697"/>
      <c r="DU27" s="697"/>
      <c r="DV27" s="698"/>
      <c r="DW27" s="681">
        <v>11.9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598209</v>
      </c>
      <c r="S28" s="679"/>
      <c r="T28" s="679"/>
      <c r="U28" s="679"/>
      <c r="V28" s="679"/>
      <c r="W28" s="679"/>
      <c r="X28" s="679"/>
      <c r="Y28" s="680"/>
      <c r="Z28" s="715">
        <v>2.4</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1883224</v>
      </c>
      <c r="CS28" s="679"/>
      <c r="CT28" s="679"/>
      <c r="CU28" s="679"/>
      <c r="CV28" s="679"/>
      <c r="CW28" s="679"/>
      <c r="CX28" s="679"/>
      <c r="CY28" s="680"/>
      <c r="CZ28" s="681">
        <v>7.6</v>
      </c>
      <c r="DA28" s="699"/>
      <c r="DB28" s="699"/>
      <c r="DC28" s="700"/>
      <c r="DD28" s="684">
        <v>1814974</v>
      </c>
      <c r="DE28" s="679"/>
      <c r="DF28" s="679"/>
      <c r="DG28" s="679"/>
      <c r="DH28" s="679"/>
      <c r="DI28" s="679"/>
      <c r="DJ28" s="679"/>
      <c r="DK28" s="680"/>
      <c r="DL28" s="684">
        <v>1814974</v>
      </c>
      <c r="DM28" s="679"/>
      <c r="DN28" s="679"/>
      <c r="DO28" s="679"/>
      <c r="DP28" s="679"/>
      <c r="DQ28" s="679"/>
      <c r="DR28" s="679"/>
      <c r="DS28" s="679"/>
      <c r="DT28" s="679"/>
      <c r="DU28" s="679"/>
      <c r="DV28" s="680"/>
      <c r="DW28" s="681">
        <v>14.9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392253</v>
      </c>
      <c r="S29" s="679"/>
      <c r="T29" s="679"/>
      <c r="U29" s="679"/>
      <c r="V29" s="679"/>
      <c r="W29" s="679"/>
      <c r="X29" s="679"/>
      <c r="Y29" s="680"/>
      <c r="Z29" s="715">
        <v>1.5</v>
      </c>
      <c r="AA29" s="715"/>
      <c r="AB29" s="715"/>
      <c r="AC29" s="715"/>
      <c r="AD29" s="716">
        <v>1687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307</v>
      </c>
      <c r="CG29" s="712"/>
      <c r="CH29" s="712"/>
      <c r="CI29" s="712"/>
      <c r="CJ29" s="712"/>
      <c r="CK29" s="712"/>
      <c r="CL29" s="712"/>
      <c r="CM29" s="712"/>
      <c r="CN29" s="712"/>
      <c r="CO29" s="712"/>
      <c r="CP29" s="712"/>
      <c r="CQ29" s="713"/>
      <c r="CR29" s="678">
        <v>1883224</v>
      </c>
      <c r="CS29" s="697"/>
      <c r="CT29" s="697"/>
      <c r="CU29" s="697"/>
      <c r="CV29" s="697"/>
      <c r="CW29" s="697"/>
      <c r="CX29" s="697"/>
      <c r="CY29" s="698"/>
      <c r="CZ29" s="681">
        <v>7.6</v>
      </c>
      <c r="DA29" s="699"/>
      <c r="DB29" s="699"/>
      <c r="DC29" s="700"/>
      <c r="DD29" s="684">
        <v>1814974</v>
      </c>
      <c r="DE29" s="697"/>
      <c r="DF29" s="697"/>
      <c r="DG29" s="697"/>
      <c r="DH29" s="697"/>
      <c r="DI29" s="697"/>
      <c r="DJ29" s="697"/>
      <c r="DK29" s="698"/>
      <c r="DL29" s="684">
        <v>1814974</v>
      </c>
      <c r="DM29" s="697"/>
      <c r="DN29" s="697"/>
      <c r="DO29" s="697"/>
      <c r="DP29" s="697"/>
      <c r="DQ29" s="697"/>
      <c r="DR29" s="697"/>
      <c r="DS29" s="697"/>
      <c r="DT29" s="697"/>
      <c r="DU29" s="697"/>
      <c r="DV29" s="698"/>
      <c r="DW29" s="681">
        <v>14.9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103961</v>
      </c>
      <c r="S30" s="679"/>
      <c r="T30" s="679"/>
      <c r="U30" s="679"/>
      <c r="V30" s="679"/>
      <c r="W30" s="679"/>
      <c r="X30" s="679"/>
      <c r="Y30" s="680"/>
      <c r="Z30" s="715">
        <v>0.4</v>
      </c>
      <c r="AA30" s="715"/>
      <c r="AB30" s="715"/>
      <c r="AC30" s="715"/>
      <c r="AD30" s="716" t="s">
        <v>236</v>
      </c>
      <c r="AE30" s="716"/>
      <c r="AF30" s="716"/>
      <c r="AG30" s="716"/>
      <c r="AH30" s="716"/>
      <c r="AI30" s="716"/>
      <c r="AJ30" s="716"/>
      <c r="AK30" s="716"/>
      <c r="AL30" s="681" t="s">
        <v>128</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1806730</v>
      </c>
      <c r="CS30" s="679"/>
      <c r="CT30" s="679"/>
      <c r="CU30" s="679"/>
      <c r="CV30" s="679"/>
      <c r="CW30" s="679"/>
      <c r="CX30" s="679"/>
      <c r="CY30" s="680"/>
      <c r="CZ30" s="681">
        <v>7.3</v>
      </c>
      <c r="DA30" s="699"/>
      <c r="DB30" s="699"/>
      <c r="DC30" s="700"/>
      <c r="DD30" s="684">
        <v>1743825</v>
      </c>
      <c r="DE30" s="679"/>
      <c r="DF30" s="679"/>
      <c r="DG30" s="679"/>
      <c r="DH30" s="679"/>
      <c r="DI30" s="679"/>
      <c r="DJ30" s="679"/>
      <c r="DK30" s="680"/>
      <c r="DL30" s="684">
        <v>1743825</v>
      </c>
      <c r="DM30" s="679"/>
      <c r="DN30" s="679"/>
      <c r="DO30" s="679"/>
      <c r="DP30" s="679"/>
      <c r="DQ30" s="679"/>
      <c r="DR30" s="679"/>
      <c r="DS30" s="679"/>
      <c r="DT30" s="679"/>
      <c r="DU30" s="679"/>
      <c r="DV30" s="680"/>
      <c r="DW30" s="681">
        <v>14.3</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2182017</v>
      </c>
      <c r="S31" s="679"/>
      <c r="T31" s="679"/>
      <c r="U31" s="679"/>
      <c r="V31" s="679"/>
      <c r="W31" s="679"/>
      <c r="X31" s="679"/>
      <c r="Y31" s="680"/>
      <c r="Z31" s="715">
        <v>8.6</v>
      </c>
      <c r="AA31" s="715"/>
      <c r="AB31" s="715"/>
      <c r="AC31" s="715"/>
      <c r="AD31" s="716" t="s">
        <v>236</v>
      </c>
      <c r="AE31" s="716"/>
      <c r="AF31" s="716"/>
      <c r="AG31" s="716"/>
      <c r="AH31" s="716"/>
      <c r="AI31" s="716"/>
      <c r="AJ31" s="716"/>
      <c r="AK31" s="716"/>
      <c r="AL31" s="681" t="s">
        <v>236</v>
      </c>
      <c r="AM31" s="682"/>
      <c r="AN31" s="682"/>
      <c r="AO31" s="717"/>
      <c r="AP31" s="752" t="s">
        <v>313</v>
      </c>
      <c r="AQ31" s="753"/>
      <c r="AR31" s="753"/>
      <c r="AS31" s="753"/>
      <c r="AT31" s="758" t="s">
        <v>314</v>
      </c>
      <c r="AU31" s="231"/>
      <c r="AV31" s="231"/>
      <c r="AW31" s="231"/>
      <c r="AX31" s="744" t="s">
        <v>188</v>
      </c>
      <c r="AY31" s="745"/>
      <c r="AZ31" s="745"/>
      <c r="BA31" s="745"/>
      <c r="BB31" s="745"/>
      <c r="BC31" s="745"/>
      <c r="BD31" s="745"/>
      <c r="BE31" s="745"/>
      <c r="BF31" s="746"/>
      <c r="BG31" s="747">
        <v>99.3</v>
      </c>
      <c r="BH31" s="748"/>
      <c r="BI31" s="748"/>
      <c r="BJ31" s="748"/>
      <c r="BK31" s="748"/>
      <c r="BL31" s="748"/>
      <c r="BM31" s="749">
        <v>96.1</v>
      </c>
      <c r="BN31" s="748"/>
      <c r="BO31" s="748"/>
      <c r="BP31" s="748"/>
      <c r="BQ31" s="750"/>
      <c r="BR31" s="747">
        <v>99.2</v>
      </c>
      <c r="BS31" s="748"/>
      <c r="BT31" s="748"/>
      <c r="BU31" s="748"/>
      <c r="BV31" s="748"/>
      <c r="BW31" s="748"/>
      <c r="BX31" s="749">
        <v>95</v>
      </c>
      <c r="BY31" s="748"/>
      <c r="BZ31" s="748"/>
      <c r="CA31" s="748"/>
      <c r="CB31" s="750"/>
      <c r="CD31" s="769"/>
      <c r="CE31" s="770"/>
      <c r="CF31" s="711" t="s">
        <v>315</v>
      </c>
      <c r="CG31" s="712"/>
      <c r="CH31" s="712"/>
      <c r="CI31" s="712"/>
      <c r="CJ31" s="712"/>
      <c r="CK31" s="712"/>
      <c r="CL31" s="712"/>
      <c r="CM31" s="712"/>
      <c r="CN31" s="712"/>
      <c r="CO31" s="712"/>
      <c r="CP31" s="712"/>
      <c r="CQ31" s="713"/>
      <c r="CR31" s="678">
        <v>76494</v>
      </c>
      <c r="CS31" s="697"/>
      <c r="CT31" s="697"/>
      <c r="CU31" s="697"/>
      <c r="CV31" s="697"/>
      <c r="CW31" s="697"/>
      <c r="CX31" s="697"/>
      <c r="CY31" s="698"/>
      <c r="CZ31" s="681">
        <v>0.3</v>
      </c>
      <c r="DA31" s="699"/>
      <c r="DB31" s="699"/>
      <c r="DC31" s="700"/>
      <c r="DD31" s="684">
        <v>71149</v>
      </c>
      <c r="DE31" s="697"/>
      <c r="DF31" s="697"/>
      <c r="DG31" s="697"/>
      <c r="DH31" s="697"/>
      <c r="DI31" s="697"/>
      <c r="DJ31" s="697"/>
      <c r="DK31" s="698"/>
      <c r="DL31" s="684">
        <v>71149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236</v>
      </c>
      <c r="AE32" s="716"/>
      <c r="AF32" s="716"/>
      <c r="AG32" s="716"/>
      <c r="AH32" s="716"/>
      <c r="AI32" s="716"/>
      <c r="AJ32" s="716"/>
      <c r="AK32" s="716"/>
      <c r="AL32" s="681" t="s">
        <v>236</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98</v>
      </c>
      <c r="BN32" s="743"/>
      <c r="BO32" s="743"/>
      <c r="BP32" s="743"/>
      <c r="BQ32" s="721"/>
      <c r="BR32" s="751">
        <v>99.2</v>
      </c>
      <c r="BS32" s="697"/>
      <c r="BT32" s="697"/>
      <c r="BU32" s="697"/>
      <c r="BV32" s="697"/>
      <c r="BW32" s="697"/>
      <c r="BX32" s="682">
        <v>97.3</v>
      </c>
      <c r="BY32" s="743"/>
      <c r="BZ32" s="743"/>
      <c r="CA32" s="743"/>
      <c r="CB32" s="721"/>
      <c r="CD32" s="771"/>
      <c r="CE32" s="772"/>
      <c r="CF32" s="711" t="s">
        <v>319</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236</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1307693</v>
      </c>
      <c r="S33" s="679"/>
      <c r="T33" s="679"/>
      <c r="U33" s="679"/>
      <c r="V33" s="679"/>
      <c r="W33" s="679"/>
      <c r="X33" s="679"/>
      <c r="Y33" s="680"/>
      <c r="Z33" s="715">
        <v>5.2</v>
      </c>
      <c r="AA33" s="715"/>
      <c r="AB33" s="715"/>
      <c r="AC33" s="715"/>
      <c r="AD33" s="716" t="s">
        <v>128</v>
      </c>
      <c r="AE33" s="716"/>
      <c r="AF33" s="716"/>
      <c r="AG33" s="716"/>
      <c r="AH33" s="716"/>
      <c r="AI33" s="716"/>
      <c r="AJ33" s="716"/>
      <c r="AK33" s="716"/>
      <c r="AL33" s="681" t="s">
        <v>236</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99.2</v>
      </c>
      <c r="BH33" s="663"/>
      <c r="BI33" s="663"/>
      <c r="BJ33" s="663"/>
      <c r="BK33" s="663"/>
      <c r="BL33" s="663"/>
      <c r="BM33" s="706">
        <v>93.6</v>
      </c>
      <c r="BN33" s="663"/>
      <c r="BO33" s="663"/>
      <c r="BP33" s="663"/>
      <c r="BQ33" s="727"/>
      <c r="BR33" s="742">
        <v>99.1</v>
      </c>
      <c r="BS33" s="663"/>
      <c r="BT33" s="663"/>
      <c r="BU33" s="663"/>
      <c r="BV33" s="663"/>
      <c r="BW33" s="663"/>
      <c r="BX33" s="706">
        <v>92.2</v>
      </c>
      <c r="BY33" s="663"/>
      <c r="BZ33" s="663"/>
      <c r="CA33" s="663"/>
      <c r="CB33" s="727"/>
      <c r="CD33" s="711" t="s">
        <v>322</v>
      </c>
      <c r="CE33" s="712"/>
      <c r="CF33" s="712"/>
      <c r="CG33" s="712"/>
      <c r="CH33" s="712"/>
      <c r="CI33" s="712"/>
      <c r="CJ33" s="712"/>
      <c r="CK33" s="712"/>
      <c r="CL33" s="712"/>
      <c r="CM33" s="712"/>
      <c r="CN33" s="712"/>
      <c r="CO33" s="712"/>
      <c r="CP33" s="712"/>
      <c r="CQ33" s="713"/>
      <c r="CR33" s="678">
        <v>12417575</v>
      </c>
      <c r="CS33" s="697"/>
      <c r="CT33" s="697"/>
      <c r="CU33" s="697"/>
      <c r="CV33" s="697"/>
      <c r="CW33" s="697"/>
      <c r="CX33" s="697"/>
      <c r="CY33" s="698"/>
      <c r="CZ33" s="681">
        <v>50.2</v>
      </c>
      <c r="DA33" s="699"/>
      <c r="DB33" s="699"/>
      <c r="DC33" s="700"/>
      <c r="DD33" s="684">
        <v>7728652</v>
      </c>
      <c r="DE33" s="697"/>
      <c r="DF33" s="697"/>
      <c r="DG33" s="697"/>
      <c r="DH33" s="697"/>
      <c r="DI33" s="697"/>
      <c r="DJ33" s="697"/>
      <c r="DK33" s="698"/>
      <c r="DL33" s="684">
        <v>5125549</v>
      </c>
      <c r="DM33" s="697"/>
      <c r="DN33" s="697"/>
      <c r="DO33" s="697"/>
      <c r="DP33" s="697"/>
      <c r="DQ33" s="697"/>
      <c r="DR33" s="697"/>
      <c r="DS33" s="697"/>
      <c r="DT33" s="697"/>
      <c r="DU33" s="697"/>
      <c r="DV33" s="698"/>
      <c r="DW33" s="681">
        <v>42.1</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49221</v>
      </c>
      <c r="S34" s="679"/>
      <c r="T34" s="679"/>
      <c r="U34" s="679"/>
      <c r="V34" s="679"/>
      <c r="W34" s="679"/>
      <c r="X34" s="679"/>
      <c r="Y34" s="680"/>
      <c r="Z34" s="715">
        <v>0.2</v>
      </c>
      <c r="AA34" s="715"/>
      <c r="AB34" s="715"/>
      <c r="AC34" s="715"/>
      <c r="AD34" s="716">
        <v>10076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3962093</v>
      </c>
      <c r="CS34" s="679"/>
      <c r="CT34" s="679"/>
      <c r="CU34" s="679"/>
      <c r="CV34" s="679"/>
      <c r="CW34" s="679"/>
      <c r="CX34" s="679"/>
      <c r="CY34" s="680"/>
      <c r="CZ34" s="681">
        <v>16</v>
      </c>
      <c r="DA34" s="699"/>
      <c r="DB34" s="699"/>
      <c r="DC34" s="700"/>
      <c r="DD34" s="684">
        <v>2495562</v>
      </c>
      <c r="DE34" s="679"/>
      <c r="DF34" s="679"/>
      <c r="DG34" s="679"/>
      <c r="DH34" s="679"/>
      <c r="DI34" s="679"/>
      <c r="DJ34" s="679"/>
      <c r="DK34" s="680"/>
      <c r="DL34" s="684">
        <v>1876849</v>
      </c>
      <c r="DM34" s="679"/>
      <c r="DN34" s="679"/>
      <c r="DO34" s="679"/>
      <c r="DP34" s="679"/>
      <c r="DQ34" s="679"/>
      <c r="DR34" s="679"/>
      <c r="DS34" s="679"/>
      <c r="DT34" s="679"/>
      <c r="DU34" s="679"/>
      <c r="DV34" s="680"/>
      <c r="DW34" s="681">
        <v>15.4</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1384694</v>
      </c>
      <c r="S35" s="679"/>
      <c r="T35" s="679"/>
      <c r="U35" s="679"/>
      <c r="V35" s="679"/>
      <c r="W35" s="679"/>
      <c r="X35" s="679"/>
      <c r="Y35" s="680"/>
      <c r="Z35" s="715">
        <v>5.5</v>
      </c>
      <c r="AA35" s="715"/>
      <c r="AB35" s="715"/>
      <c r="AC35" s="715"/>
      <c r="AD35" s="716" t="s">
        <v>128</v>
      </c>
      <c r="AE35" s="716"/>
      <c r="AF35" s="716"/>
      <c r="AG35" s="716"/>
      <c r="AH35" s="716"/>
      <c r="AI35" s="716"/>
      <c r="AJ35" s="716"/>
      <c r="AK35" s="716"/>
      <c r="AL35" s="681" t="s">
        <v>236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165493</v>
      </c>
      <c r="CS35" s="697"/>
      <c r="CT35" s="697"/>
      <c r="CU35" s="697"/>
      <c r="CV35" s="697"/>
      <c r="CW35" s="697"/>
      <c r="CX35" s="697"/>
      <c r="CY35" s="698"/>
      <c r="CZ35" s="681">
        <v>0.7</v>
      </c>
      <c r="DA35" s="699"/>
      <c r="DB35" s="699"/>
      <c r="DC35" s="700"/>
      <c r="DD35" s="684">
        <v>121315</v>
      </c>
      <c r="DE35" s="697"/>
      <c r="DF35" s="697"/>
      <c r="DG35" s="697"/>
      <c r="DH35" s="697"/>
      <c r="DI35" s="697"/>
      <c r="DJ35" s="697"/>
      <c r="DK35" s="698"/>
      <c r="DL35" s="684">
        <v>121315</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2020467</v>
      </c>
      <c r="S36" s="679"/>
      <c r="T36" s="679"/>
      <c r="U36" s="679"/>
      <c r="V36" s="679"/>
      <c r="W36" s="679"/>
      <c r="X36" s="679"/>
      <c r="Y36" s="680"/>
      <c r="Z36" s="715">
        <v>8</v>
      </c>
      <c r="AA36" s="715"/>
      <c r="AB36" s="715"/>
      <c r="AC36" s="715"/>
      <c r="AD36" s="716" t="s">
        <v>236</v>
      </c>
      <c r="AE36" s="716"/>
      <c r="AF36" s="716"/>
      <c r="AG36" s="716"/>
      <c r="AH36" s="716"/>
      <c r="AI36" s="716"/>
      <c r="AJ36" s="716"/>
      <c r="AK36" s="716"/>
      <c r="AL36" s="681" t="s">
        <v>128</v>
      </c>
      <c r="AM36" s="682"/>
      <c r="AN36" s="682"/>
      <c r="AO36" s="717"/>
      <c r="AP36" s="235"/>
      <c r="AQ36" s="730" t="s">
        <v>330</v>
      </c>
      <c r="AR36" s="731"/>
      <c r="AS36" s="731"/>
      <c r="AT36" s="731"/>
      <c r="AU36" s="731"/>
      <c r="AV36" s="731"/>
      <c r="AW36" s="731"/>
      <c r="AX36" s="731"/>
      <c r="AY36" s="732"/>
      <c r="AZ36" s="733">
        <v>2854088</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59138</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2903734</v>
      </c>
      <c r="CS36" s="679"/>
      <c r="CT36" s="679"/>
      <c r="CU36" s="679"/>
      <c r="CV36" s="679"/>
      <c r="CW36" s="679"/>
      <c r="CX36" s="679"/>
      <c r="CY36" s="680"/>
      <c r="CZ36" s="681">
        <v>11.7</v>
      </c>
      <c r="DA36" s="699"/>
      <c r="DB36" s="699"/>
      <c r="DC36" s="700"/>
      <c r="DD36" s="684">
        <v>2022206</v>
      </c>
      <c r="DE36" s="679"/>
      <c r="DF36" s="679"/>
      <c r="DG36" s="679"/>
      <c r="DH36" s="679"/>
      <c r="DI36" s="679"/>
      <c r="DJ36" s="679"/>
      <c r="DK36" s="680"/>
      <c r="DL36" s="684">
        <v>1719073</v>
      </c>
      <c r="DM36" s="679"/>
      <c r="DN36" s="679"/>
      <c r="DO36" s="679"/>
      <c r="DP36" s="679"/>
      <c r="DQ36" s="679"/>
      <c r="DR36" s="679"/>
      <c r="DS36" s="679"/>
      <c r="DT36" s="679"/>
      <c r="DU36" s="679"/>
      <c r="DV36" s="680"/>
      <c r="DW36" s="681">
        <v>14.1</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827505</v>
      </c>
      <c r="S37" s="679"/>
      <c r="T37" s="679"/>
      <c r="U37" s="679"/>
      <c r="V37" s="679"/>
      <c r="W37" s="679"/>
      <c r="X37" s="679"/>
      <c r="Y37" s="680"/>
      <c r="Z37" s="715">
        <v>3.3</v>
      </c>
      <c r="AA37" s="715"/>
      <c r="AB37" s="715"/>
      <c r="AC37" s="715"/>
      <c r="AD37" s="716" t="s">
        <v>236</v>
      </c>
      <c r="AE37" s="716"/>
      <c r="AF37" s="716"/>
      <c r="AG37" s="716"/>
      <c r="AH37" s="716"/>
      <c r="AI37" s="716"/>
      <c r="AJ37" s="716"/>
      <c r="AK37" s="716"/>
      <c r="AL37" s="681" t="s">
        <v>128</v>
      </c>
      <c r="AM37" s="682"/>
      <c r="AN37" s="682"/>
      <c r="AO37" s="717"/>
      <c r="AQ37" s="718" t="s">
        <v>334</v>
      </c>
      <c r="AR37" s="719"/>
      <c r="AS37" s="719"/>
      <c r="AT37" s="719"/>
      <c r="AU37" s="719"/>
      <c r="AV37" s="719"/>
      <c r="AW37" s="719"/>
      <c r="AX37" s="719"/>
      <c r="AY37" s="720"/>
      <c r="AZ37" s="678">
        <v>1095720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42886</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360194</v>
      </c>
      <c r="CS37" s="697"/>
      <c r="CT37" s="697"/>
      <c r="CU37" s="697"/>
      <c r="CV37" s="697"/>
      <c r="CW37" s="697"/>
      <c r="CX37" s="697"/>
      <c r="CY37" s="698"/>
      <c r="CZ37" s="681">
        <v>1.5</v>
      </c>
      <c r="DA37" s="699"/>
      <c r="DB37" s="699"/>
      <c r="DC37" s="700"/>
      <c r="DD37" s="684">
        <v>205122</v>
      </c>
      <c r="DE37" s="697"/>
      <c r="DF37" s="697"/>
      <c r="DG37" s="697"/>
      <c r="DH37" s="697"/>
      <c r="DI37" s="697"/>
      <c r="DJ37" s="697"/>
      <c r="DK37" s="698"/>
      <c r="DL37" s="684">
        <v>205122</v>
      </c>
      <c r="DM37" s="697"/>
      <c r="DN37" s="697"/>
      <c r="DO37" s="697"/>
      <c r="DP37" s="697"/>
      <c r="DQ37" s="697"/>
      <c r="DR37" s="697"/>
      <c r="DS37" s="697"/>
      <c r="DT37" s="697"/>
      <c r="DU37" s="697"/>
      <c r="DV37" s="698"/>
      <c r="DW37" s="681">
        <v>1.7</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1751191</v>
      </c>
      <c r="S38" s="679"/>
      <c r="T38" s="679"/>
      <c r="U38" s="679"/>
      <c r="V38" s="679"/>
      <c r="W38" s="679"/>
      <c r="X38" s="679"/>
      <c r="Y38" s="680"/>
      <c r="Z38" s="715">
        <v>6.9</v>
      </c>
      <c r="AA38" s="715"/>
      <c r="AB38" s="715"/>
      <c r="AC38" s="715"/>
      <c r="AD38" s="716">
        <v>100</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45198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6753</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1713170</v>
      </c>
      <c r="CS38" s="679"/>
      <c r="CT38" s="679"/>
      <c r="CU38" s="679"/>
      <c r="CV38" s="679"/>
      <c r="CW38" s="679"/>
      <c r="CX38" s="679"/>
      <c r="CY38" s="680"/>
      <c r="CZ38" s="681">
        <v>6.9</v>
      </c>
      <c r="DA38" s="699"/>
      <c r="DB38" s="699"/>
      <c r="DC38" s="700"/>
      <c r="DD38" s="684">
        <v>1430057</v>
      </c>
      <c r="DE38" s="679"/>
      <c r="DF38" s="679"/>
      <c r="DG38" s="679"/>
      <c r="DH38" s="679"/>
      <c r="DI38" s="679"/>
      <c r="DJ38" s="679"/>
      <c r="DK38" s="680"/>
      <c r="DL38" s="684">
        <v>1401485</v>
      </c>
      <c r="DM38" s="679"/>
      <c r="DN38" s="679"/>
      <c r="DO38" s="679"/>
      <c r="DP38" s="679"/>
      <c r="DQ38" s="679"/>
      <c r="DR38" s="679"/>
      <c r="DS38" s="679"/>
      <c r="DT38" s="679"/>
      <c r="DU38" s="679"/>
      <c r="DV38" s="680"/>
      <c r="DW38" s="681">
        <v>11.5</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1978900</v>
      </c>
      <c r="S39" s="679"/>
      <c r="T39" s="679"/>
      <c r="U39" s="679"/>
      <c r="V39" s="679"/>
      <c r="W39" s="679"/>
      <c r="X39" s="679"/>
      <c r="Y39" s="680"/>
      <c r="Z39" s="715">
        <v>7.8</v>
      </c>
      <c r="AA39" s="715"/>
      <c r="AB39" s="715"/>
      <c r="AC39" s="715"/>
      <c r="AD39" s="716" t="s">
        <v>128</v>
      </c>
      <c r="AE39" s="716"/>
      <c r="AF39" s="716"/>
      <c r="AG39" s="716"/>
      <c r="AH39" s="716"/>
      <c r="AI39" s="716"/>
      <c r="AJ39" s="716"/>
      <c r="AK39" s="716"/>
      <c r="AL39" s="681" t="s">
        <v>128</v>
      </c>
      <c r="AM39" s="682"/>
      <c r="AN39" s="682"/>
      <c r="AO39" s="717"/>
      <c r="AQ39" s="718" t="s">
        <v>342</v>
      </c>
      <c r="AR39" s="719"/>
      <c r="AS39" s="719"/>
      <c r="AT39" s="719"/>
      <c r="AU39" s="719"/>
      <c r="AV39" s="719"/>
      <c r="AW39" s="719"/>
      <c r="AX39" s="719"/>
      <c r="AY39" s="720"/>
      <c r="AZ39" s="678" t="s">
        <v>236</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10908</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2521067</v>
      </c>
      <c r="CS39" s="697"/>
      <c r="CT39" s="697"/>
      <c r="CU39" s="697"/>
      <c r="CV39" s="697"/>
      <c r="CW39" s="697"/>
      <c r="CX39" s="697"/>
      <c r="CY39" s="698"/>
      <c r="CZ39" s="681">
        <v>10.199999999999999</v>
      </c>
      <c r="DA39" s="699"/>
      <c r="DB39" s="699"/>
      <c r="DC39" s="700"/>
      <c r="DD39" s="684">
        <v>1632918</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236</v>
      </c>
      <c r="AM40" s="682"/>
      <c r="AN40" s="682"/>
      <c r="AO40" s="717"/>
      <c r="AQ40" s="718" t="s">
        <v>346</v>
      </c>
      <c r="AR40" s="719"/>
      <c r="AS40" s="719"/>
      <c r="AT40" s="719"/>
      <c r="AU40" s="719"/>
      <c r="AV40" s="719"/>
      <c r="AW40" s="719"/>
      <c r="AX40" s="719"/>
      <c r="AY40" s="720"/>
      <c r="AZ40" s="678" t="s">
        <v>128</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96</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1152018</v>
      </c>
      <c r="CS40" s="679"/>
      <c r="CT40" s="679"/>
      <c r="CU40" s="679"/>
      <c r="CV40" s="679"/>
      <c r="CW40" s="679"/>
      <c r="CX40" s="679"/>
      <c r="CY40" s="680"/>
      <c r="CZ40" s="681">
        <v>4.7</v>
      </c>
      <c r="DA40" s="699"/>
      <c r="DB40" s="699"/>
      <c r="DC40" s="700"/>
      <c r="DD40" s="684">
        <v>26594</v>
      </c>
      <c r="DE40" s="679"/>
      <c r="DF40" s="679"/>
      <c r="DG40" s="679"/>
      <c r="DH40" s="679"/>
      <c r="DI40" s="679"/>
      <c r="DJ40" s="679"/>
      <c r="DK40" s="680"/>
      <c r="DL40" s="684">
        <v>6827</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579000</v>
      </c>
      <c r="S41" s="679"/>
      <c r="T41" s="679"/>
      <c r="U41" s="679"/>
      <c r="V41" s="679"/>
      <c r="W41" s="679"/>
      <c r="X41" s="679"/>
      <c r="Y41" s="680"/>
      <c r="Z41" s="715">
        <v>2.2999999999999998</v>
      </c>
      <c r="AA41" s="715"/>
      <c r="AB41" s="715"/>
      <c r="AC41" s="715"/>
      <c r="AD41" s="716" t="s">
        <v>236</v>
      </c>
      <c r="AE41" s="716"/>
      <c r="AF41" s="716"/>
      <c r="AG41" s="716"/>
      <c r="AH41" s="716"/>
      <c r="AI41" s="716"/>
      <c r="AJ41" s="716"/>
      <c r="AK41" s="716"/>
      <c r="AL41" s="681" t="s">
        <v>236</v>
      </c>
      <c r="AM41" s="682"/>
      <c r="AN41" s="682"/>
      <c r="AO41" s="717"/>
      <c r="AQ41" s="718" t="s">
        <v>351</v>
      </c>
      <c r="AR41" s="719"/>
      <c r="AS41" s="719"/>
      <c r="AT41" s="719"/>
      <c r="AU41" s="719"/>
      <c r="AV41" s="719"/>
      <c r="AW41" s="719"/>
      <c r="AX41" s="719"/>
      <c r="AY41" s="720"/>
      <c r="AZ41" s="678">
        <v>330797</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128</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25341549</v>
      </c>
      <c r="S42" s="701"/>
      <c r="T42" s="701"/>
      <c r="U42" s="701"/>
      <c r="V42" s="701"/>
      <c r="W42" s="701"/>
      <c r="X42" s="701"/>
      <c r="Y42" s="703"/>
      <c r="Z42" s="704">
        <v>100</v>
      </c>
      <c r="AA42" s="704"/>
      <c r="AB42" s="704"/>
      <c r="AC42" s="704"/>
      <c r="AD42" s="705">
        <v>11601745</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1382373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331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3154391</v>
      </c>
      <c r="CS42" s="679"/>
      <c r="CT42" s="679"/>
      <c r="CU42" s="679"/>
      <c r="CV42" s="679"/>
      <c r="CW42" s="679"/>
      <c r="CX42" s="679"/>
      <c r="CY42" s="680"/>
      <c r="CZ42" s="681">
        <v>12.8</v>
      </c>
      <c r="DA42" s="682"/>
      <c r="DB42" s="682"/>
      <c r="DC42" s="683"/>
      <c r="DD42" s="684">
        <v>1107331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97900</v>
      </c>
      <c r="CS43" s="697"/>
      <c r="CT43" s="697"/>
      <c r="CU43" s="697"/>
      <c r="CV43" s="697"/>
      <c r="CW43" s="697"/>
      <c r="CX43" s="697"/>
      <c r="CY43" s="698"/>
      <c r="CZ43" s="681">
        <v>0.4</v>
      </c>
      <c r="DA43" s="699"/>
      <c r="DB43" s="699"/>
      <c r="DC43" s="700"/>
      <c r="DD43" s="684">
        <v>97900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2601523</v>
      </c>
      <c r="CS44" s="679"/>
      <c r="CT44" s="679"/>
      <c r="CU44" s="679"/>
      <c r="CV44" s="679"/>
      <c r="CW44" s="679"/>
      <c r="CX44" s="679"/>
      <c r="CY44" s="680"/>
      <c r="CZ44" s="681">
        <v>10.5</v>
      </c>
      <c r="DA44" s="682"/>
      <c r="DB44" s="682"/>
      <c r="DC44" s="683"/>
      <c r="DD44" s="684">
        <v>696172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814057</v>
      </c>
      <c r="CS45" s="697"/>
      <c r="CT45" s="697"/>
      <c r="CU45" s="697"/>
      <c r="CV45" s="697"/>
      <c r="CW45" s="697"/>
      <c r="CX45" s="697"/>
      <c r="CY45" s="698"/>
      <c r="CZ45" s="681">
        <v>3.3</v>
      </c>
      <c r="DA45" s="699"/>
      <c r="DB45" s="699"/>
      <c r="DC45" s="700"/>
      <c r="DD45" s="684">
        <v>41790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1713045</v>
      </c>
      <c r="CS46" s="679"/>
      <c r="CT46" s="679"/>
      <c r="CU46" s="679"/>
      <c r="CV46" s="679"/>
      <c r="CW46" s="679"/>
      <c r="CX46" s="679"/>
      <c r="CY46" s="680"/>
      <c r="CZ46" s="681">
        <v>6.9</v>
      </c>
      <c r="DA46" s="682"/>
      <c r="DB46" s="682"/>
      <c r="DC46" s="683"/>
      <c r="DD46" s="684">
        <v>614841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552868</v>
      </c>
      <c r="CS47" s="697"/>
      <c r="CT47" s="697"/>
      <c r="CU47" s="697"/>
      <c r="CV47" s="697"/>
      <c r="CW47" s="697"/>
      <c r="CX47" s="697"/>
      <c r="CY47" s="698"/>
      <c r="CZ47" s="681">
        <v>2.2000000000000002</v>
      </c>
      <c r="DA47" s="699"/>
      <c r="DB47" s="699"/>
      <c r="DC47" s="700"/>
      <c r="DD47" s="684">
        <v>411159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236</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24713997</v>
      </c>
      <c r="CS49" s="663"/>
      <c r="CT49" s="663"/>
      <c r="CU49" s="663"/>
      <c r="CV49" s="663"/>
      <c r="CW49" s="663"/>
      <c r="CX49" s="663"/>
      <c r="CY49" s="664"/>
      <c r="CZ49" s="665">
        <v>100</v>
      </c>
      <c r="DA49" s="666"/>
      <c r="DB49" s="666"/>
      <c r="DC49" s="667"/>
      <c r="DD49" s="668">
        <v>15025722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fByC7jZZxn0Fikff5EuiyqwCvQCrVUBd2k2Qypw1ICLgVav/MkncX+P5d7ki9QpTCqKHZk5QVIMnGmMyQ1dCw==" saltValue="aU+SCPF2wvcN3VJD8nSG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25370</v>
      </c>
      <c r="R7" s="1198"/>
      <c r="S7" s="1198"/>
      <c r="T7" s="1198"/>
      <c r="U7" s="1198"/>
      <c r="V7" s="1198">
        <v>24742</v>
      </c>
      <c r="W7" s="1198"/>
      <c r="X7" s="1198"/>
      <c r="Y7" s="1198"/>
      <c r="Z7" s="1198"/>
      <c r="AA7" s="1198">
        <v>628</v>
      </c>
      <c r="AB7" s="1198"/>
      <c r="AC7" s="1198"/>
      <c r="AD7" s="1198"/>
      <c r="AE7" s="1199"/>
      <c r="AF7" s="1200">
        <v>165</v>
      </c>
      <c r="AG7" s="1201"/>
      <c r="AH7" s="1201"/>
      <c r="AI7" s="1201"/>
      <c r="AJ7" s="1202"/>
      <c r="AK7" s="1184">
        <v>2020</v>
      </c>
      <c r="AL7" s="1185"/>
      <c r="AM7" s="1185"/>
      <c r="AN7" s="1185"/>
      <c r="AO7" s="1185"/>
      <c r="AP7" s="1185">
        <v>16615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11</v>
      </c>
      <c r="CI7" s="1182"/>
      <c r="CJ7" s="1182"/>
      <c r="CK7" s="1182"/>
      <c r="CL7" s="1183"/>
      <c r="CM7" s="1181">
        <v>103</v>
      </c>
      <c r="CN7" s="1182"/>
      <c r="CO7" s="1182"/>
      <c r="CP7" s="1182"/>
      <c r="CQ7" s="1183"/>
      <c r="CR7" s="1181">
        <v>30</v>
      </c>
      <c r="CS7" s="1182"/>
      <c r="CT7" s="1182"/>
      <c r="CU7" s="1182"/>
      <c r="CV7" s="1183"/>
      <c r="CW7" s="1181">
        <v>20</v>
      </c>
      <c r="CX7" s="1182"/>
      <c r="CY7" s="1182"/>
      <c r="CZ7" s="1182"/>
      <c r="DA7" s="1183"/>
      <c r="DB7" s="1181" t="s">
        <v>518</v>
      </c>
      <c r="DC7" s="1182"/>
      <c r="DD7" s="1182"/>
      <c r="DE7" s="1182"/>
      <c r="DF7" s="1183"/>
      <c r="DG7" s="1181" t="s">
        <v>518</v>
      </c>
      <c r="DH7" s="1182"/>
      <c r="DI7" s="1182"/>
      <c r="DJ7" s="1182"/>
      <c r="DK7" s="1183"/>
      <c r="DL7" s="1181" t="s">
        <v>518</v>
      </c>
      <c r="DM7" s="1182"/>
      <c r="DN7" s="1182"/>
      <c r="DO7" s="1182"/>
      <c r="DP7" s="1183"/>
      <c r="DQ7" s="1181" t="s">
        <v>518</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0</v>
      </c>
      <c r="CI8" s="1083"/>
      <c r="CJ8" s="1083"/>
      <c r="CK8" s="1083"/>
      <c r="CL8" s="1084"/>
      <c r="CM8" s="1082">
        <v>129</v>
      </c>
      <c r="CN8" s="1083"/>
      <c r="CO8" s="1083"/>
      <c r="CP8" s="1083"/>
      <c r="CQ8" s="1084"/>
      <c r="CR8" s="1082">
        <v>3</v>
      </c>
      <c r="CS8" s="1083"/>
      <c r="CT8" s="1083"/>
      <c r="CU8" s="1083"/>
      <c r="CV8" s="1084"/>
      <c r="CW8" s="1082" t="s">
        <v>518</v>
      </c>
      <c r="CX8" s="1083"/>
      <c r="CY8" s="1083"/>
      <c r="CZ8" s="1083"/>
      <c r="DA8" s="1084"/>
      <c r="DB8" s="1082" t="s">
        <v>518</v>
      </c>
      <c r="DC8" s="1083"/>
      <c r="DD8" s="1083"/>
      <c r="DE8" s="1083"/>
      <c r="DF8" s="1084"/>
      <c r="DG8" s="1082" t="s">
        <v>518</v>
      </c>
      <c r="DH8" s="1083"/>
      <c r="DI8" s="1083"/>
      <c r="DJ8" s="1083"/>
      <c r="DK8" s="1084"/>
      <c r="DL8" s="1082" t="s">
        <v>518</v>
      </c>
      <c r="DM8" s="1083"/>
      <c r="DN8" s="1083"/>
      <c r="DO8" s="1083"/>
      <c r="DP8" s="1084"/>
      <c r="DQ8" s="1082" t="s">
        <v>518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585</v>
      </c>
      <c r="BT9" s="1108"/>
      <c r="BU9" s="1108"/>
      <c r="BV9" s="1108"/>
      <c r="BW9" s="1108"/>
      <c r="BX9" s="1108"/>
      <c r="BY9" s="1108"/>
      <c r="BZ9" s="1108"/>
      <c r="CA9" s="1108"/>
      <c r="CB9" s="1108"/>
      <c r="CC9" s="1108"/>
      <c r="CD9" s="1108"/>
      <c r="CE9" s="1108"/>
      <c r="CF9" s="1108"/>
      <c r="CG9" s="1109"/>
      <c r="CH9" s="1082">
        <v>-18</v>
      </c>
      <c r="CI9" s="1083"/>
      <c r="CJ9" s="1083"/>
      <c r="CK9" s="1083"/>
      <c r="CL9" s="1084"/>
      <c r="CM9" s="1082">
        <v>121</v>
      </c>
      <c r="CN9" s="1083"/>
      <c r="CO9" s="1083"/>
      <c r="CP9" s="1083"/>
      <c r="CQ9" s="1084"/>
      <c r="CR9" s="1082">
        <v>69</v>
      </c>
      <c r="CS9" s="1083"/>
      <c r="CT9" s="1083"/>
      <c r="CU9" s="1083"/>
      <c r="CV9" s="1084"/>
      <c r="CW9" s="1082" t="s">
        <v>518</v>
      </c>
      <c r="CX9" s="1083"/>
      <c r="CY9" s="1083"/>
      <c r="CZ9" s="1083"/>
      <c r="DA9" s="1084"/>
      <c r="DB9" s="1082">
        <v>193</v>
      </c>
      <c r="DC9" s="1083"/>
      <c r="DD9" s="1083"/>
      <c r="DE9" s="1083"/>
      <c r="DF9" s="1084"/>
      <c r="DG9" s="1082" t="s">
        <v>518</v>
      </c>
      <c r="DH9" s="1083"/>
      <c r="DI9" s="1083"/>
      <c r="DJ9" s="1083"/>
      <c r="DK9" s="1084"/>
      <c r="DL9" s="1082" t="s">
        <v>518</v>
      </c>
      <c r="DM9" s="1083"/>
      <c r="DN9" s="1083"/>
      <c r="DO9" s="1083"/>
      <c r="DP9" s="1084"/>
      <c r="DQ9" s="1082" t="s">
        <v>518</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25370</v>
      </c>
      <c r="R23" s="1162"/>
      <c r="S23" s="1162"/>
      <c r="T23" s="1162"/>
      <c r="U23" s="1162"/>
      <c r="V23" s="1162">
        <v>24742</v>
      </c>
      <c r="W23" s="1162"/>
      <c r="X23" s="1162"/>
      <c r="Y23" s="1162"/>
      <c r="Z23" s="1162"/>
      <c r="AA23" s="1162">
        <v>628</v>
      </c>
      <c r="AB23" s="1162"/>
      <c r="AC23" s="1162"/>
      <c r="AD23" s="1162"/>
      <c r="AE23" s="1163"/>
      <c r="AF23" s="1164">
        <v>165</v>
      </c>
      <c r="AG23" s="1162"/>
      <c r="AH23" s="1162"/>
      <c r="AI23" s="1162"/>
      <c r="AJ23" s="1165"/>
      <c r="AK23" s="1166"/>
      <c r="AL23" s="1167"/>
      <c r="AM23" s="1167"/>
      <c r="AN23" s="1167"/>
      <c r="AO23" s="1167"/>
      <c r="AP23" s="1162">
        <v>16615</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5265</v>
      </c>
      <c r="R28" s="1147"/>
      <c r="S28" s="1147"/>
      <c r="T28" s="1147"/>
      <c r="U28" s="1147"/>
      <c r="V28" s="1147">
        <v>5206</v>
      </c>
      <c r="W28" s="1147"/>
      <c r="X28" s="1147"/>
      <c r="Y28" s="1147"/>
      <c r="Z28" s="1147"/>
      <c r="AA28" s="1147">
        <v>59</v>
      </c>
      <c r="AB28" s="1147"/>
      <c r="AC28" s="1147"/>
      <c r="AD28" s="1147"/>
      <c r="AE28" s="1148"/>
      <c r="AF28" s="1149">
        <v>59</v>
      </c>
      <c r="AG28" s="1147"/>
      <c r="AH28" s="1147"/>
      <c r="AI28" s="1147"/>
      <c r="AJ28" s="1150"/>
      <c r="AK28" s="1151">
        <v>473</v>
      </c>
      <c r="AL28" s="1139"/>
      <c r="AM28" s="1139"/>
      <c r="AN28" s="1139"/>
      <c r="AO28" s="1139"/>
      <c r="AP28" s="1139" t="s">
        <v>591</v>
      </c>
      <c r="AQ28" s="1139"/>
      <c r="AR28" s="1139"/>
      <c r="AS28" s="1139"/>
      <c r="AT28" s="1139"/>
      <c r="AU28" s="1139" t="s">
        <v>591</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4590</v>
      </c>
      <c r="R29" s="1137"/>
      <c r="S29" s="1137"/>
      <c r="T29" s="1137"/>
      <c r="U29" s="1137"/>
      <c r="V29" s="1137">
        <v>4406</v>
      </c>
      <c r="W29" s="1137"/>
      <c r="X29" s="1137"/>
      <c r="Y29" s="1137"/>
      <c r="Z29" s="1137"/>
      <c r="AA29" s="1137">
        <v>184</v>
      </c>
      <c r="AB29" s="1137"/>
      <c r="AC29" s="1137"/>
      <c r="AD29" s="1137"/>
      <c r="AE29" s="1138"/>
      <c r="AF29" s="1112">
        <v>184</v>
      </c>
      <c r="AG29" s="1113"/>
      <c r="AH29" s="1113"/>
      <c r="AI29" s="1113"/>
      <c r="AJ29" s="1114"/>
      <c r="AK29" s="1073">
        <v>717</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680</v>
      </c>
      <c r="R30" s="1137"/>
      <c r="S30" s="1137"/>
      <c r="T30" s="1137"/>
      <c r="U30" s="1137"/>
      <c r="V30" s="1137">
        <v>678</v>
      </c>
      <c r="W30" s="1137"/>
      <c r="X30" s="1137"/>
      <c r="Y30" s="1137"/>
      <c r="Z30" s="1137"/>
      <c r="AA30" s="1137">
        <v>2</v>
      </c>
      <c r="AB30" s="1137"/>
      <c r="AC30" s="1137"/>
      <c r="AD30" s="1137"/>
      <c r="AE30" s="1138"/>
      <c r="AF30" s="1112">
        <v>2</v>
      </c>
      <c r="AG30" s="1113"/>
      <c r="AH30" s="1113"/>
      <c r="AI30" s="1113"/>
      <c r="AJ30" s="1114"/>
      <c r="AK30" s="1073">
        <v>132</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1180</v>
      </c>
      <c r="R31" s="1137"/>
      <c r="S31" s="1137"/>
      <c r="T31" s="1137"/>
      <c r="U31" s="1137"/>
      <c r="V31" s="1137">
        <v>946</v>
      </c>
      <c r="W31" s="1137"/>
      <c r="X31" s="1137"/>
      <c r="Y31" s="1137"/>
      <c r="Z31" s="1137"/>
      <c r="AA31" s="1137">
        <v>235</v>
      </c>
      <c r="AB31" s="1137"/>
      <c r="AC31" s="1137"/>
      <c r="AD31" s="1137"/>
      <c r="AE31" s="1138"/>
      <c r="AF31" s="1112">
        <v>1696</v>
      </c>
      <c r="AG31" s="1113"/>
      <c r="AH31" s="1113"/>
      <c r="AI31" s="1113"/>
      <c r="AJ31" s="1114"/>
      <c r="AK31" s="1073">
        <v>61</v>
      </c>
      <c r="AL31" s="1064"/>
      <c r="AM31" s="1064"/>
      <c r="AN31" s="1064"/>
      <c r="AO31" s="1064"/>
      <c r="AP31" s="1064">
        <v>1921</v>
      </c>
      <c r="AQ31" s="1064"/>
      <c r="AR31" s="1064"/>
      <c r="AS31" s="1064"/>
      <c r="AT31" s="1064"/>
      <c r="AU31" s="1064">
        <v>148</v>
      </c>
      <c r="AV31" s="1064"/>
      <c r="AW31" s="1064"/>
      <c r="AX31" s="1064"/>
      <c r="AY31" s="1064"/>
      <c r="AZ31" s="1135" t="s">
        <v>591</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2034</v>
      </c>
      <c r="R32" s="1137"/>
      <c r="S32" s="1137"/>
      <c r="T32" s="1137"/>
      <c r="U32" s="1137"/>
      <c r="V32" s="1137">
        <v>1661</v>
      </c>
      <c r="W32" s="1137"/>
      <c r="X32" s="1137"/>
      <c r="Y32" s="1137"/>
      <c r="Z32" s="1137"/>
      <c r="AA32" s="1137">
        <v>374</v>
      </c>
      <c r="AB32" s="1137"/>
      <c r="AC32" s="1137"/>
      <c r="AD32" s="1137"/>
      <c r="AE32" s="1138"/>
      <c r="AF32" s="1112">
        <v>1852</v>
      </c>
      <c r="AG32" s="1113"/>
      <c r="AH32" s="1113"/>
      <c r="AI32" s="1113"/>
      <c r="AJ32" s="1114"/>
      <c r="AK32" s="1073">
        <v>10965</v>
      </c>
      <c r="AL32" s="1064"/>
      <c r="AM32" s="1064"/>
      <c r="AN32" s="1064"/>
      <c r="AO32" s="1064"/>
      <c r="AP32" s="1064">
        <v>17295</v>
      </c>
      <c r="AQ32" s="1064"/>
      <c r="AR32" s="1064"/>
      <c r="AS32" s="1064"/>
      <c r="AT32" s="1064"/>
      <c r="AU32" s="1064">
        <v>13628</v>
      </c>
      <c r="AV32" s="1064"/>
      <c r="AW32" s="1064"/>
      <c r="AX32" s="1064"/>
      <c r="AY32" s="1064"/>
      <c r="AZ32" s="1135" t="s">
        <v>591</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0</v>
      </c>
      <c r="R33" s="1137"/>
      <c r="S33" s="1137"/>
      <c r="T33" s="1137"/>
      <c r="U33" s="1137"/>
      <c r="V33" s="1137">
        <v>2</v>
      </c>
      <c r="W33" s="1137"/>
      <c r="X33" s="1137"/>
      <c r="Y33" s="1137"/>
      <c r="Z33" s="1137"/>
      <c r="AA33" s="1137">
        <v>-2</v>
      </c>
      <c r="AB33" s="1137"/>
      <c r="AC33" s="1137"/>
      <c r="AD33" s="1137"/>
      <c r="AE33" s="1138"/>
      <c r="AF33" s="1112">
        <v>535</v>
      </c>
      <c r="AG33" s="1113"/>
      <c r="AH33" s="1113"/>
      <c r="AI33" s="1113"/>
      <c r="AJ33" s="1114"/>
      <c r="AK33" s="1073" t="s">
        <v>591</v>
      </c>
      <c r="AL33" s="1064"/>
      <c r="AM33" s="1064"/>
      <c r="AN33" s="1064"/>
      <c r="AO33" s="1064"/>
      <c r="AP33" s="1064" t="s">
        <v>591</v>
      </c>
      <c r="AQ33" s="1064"/>
      <c r="AR33" s="1064"/>
      <c r="AS33" s="1064"/>
      <c r="AT33" s="1064"/>
      <c r="AU33" s="1064" t="s">
        <v>591</v>
      </c>
      <c r="AV33" s="1064"/>
      <c r="AW33" s="1064"/>
      <c r="AX33" s="1064"/>
      <c r="AY33" s="1064"/>
      <c r="AZ33" s="1135" t="s">
        <v>591</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4328</v>
      </c>
      <c r="AG63" s="1052"/>
      <c r="AH63" s="1052"/>
      <c r="AI63" s="1052"/>
      <c r="AJ63" s="1123"/>
      <c r="AK63" s="1124"/>
      <c r="AL63" s="1056"/>
      <c r="AM63" s="1056"/>
      <c r="AN63" s="1056"/>
      <c r="AO63" s="1056"/>
      <c r="AP63" s="1052">
        <v>19216</v>
      </c>
      <c r="AQ63" s="1052"/>
      <c r="AR63" s="1052"/>
      <c r="AS63" s="1052"/>
      <c r="AT63" s="1052"/>
      <c r="AU63" s="1052">
        <v>13776</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399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562</v>
      </c>
      <c r="R69" s="1064"/>
      <c r="S69" s="1064"/>
      <c r="T69" s="1064"/>
      <c r="U69" s="1064"/>
      <c r="V69" s="1064">
        <v>474</v>
      </c>
      <c r="W69" s="1064"/>
      <c r="X69" s="1064"/>
      <c r="Y69" s="1064"/>
      <c r="Z69" s="1064"/>
      <c r="AA69" s="1064">
        <v>88</v>
      </c>
      <c r="AB69" s="1064"/>
      <c r="AC69" s="1064"/>
      <c r="AD69" s="1064"/>
      <c r="AE69" s="1064"/>
      <c r="AF69" s="1064">
        <v>88</v>
      </c>
      <c r="AG69" s="1064"/>
      <c r="AH69" s="1064"/>
      <c r="AI69" s="1064"/>
      <c r="AJ69" s="1064"/>
      <c r="AK69" s="1064" t="s">
        <v>518</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523</v>
      </c>
      <c r="R70" s="1064"/>
      <c r="S70" s="1064"/>
      <c r="T70" s="1064"/>
      <c r="U70" s="1064"/>
      <c r="V70" s="1064">
        <v>518</v>
      </c>
      <c r="W70" s="1064"/>
      <c r="X70" s="1064"/>
      <c r="Y70" s="1064"/>
      <c r="Z70" s="1064"/>
      <c r="AA70" s="1064">
        <v>5</v>
      </c>
      <c r="AB70" s="1064"/>
      <c r="AC70" s="1064"/>
      <c r="AD70" s="1064"/>
      <c r="AE70" s="1064"/>
      <c r="AF70" s="1064">
        <v>50</v>
      </c>
      <c r="AG70" s="1064"/>
      <c r="AH70" s="1064"/>
      <c r="AI70" s="1064"/>
      <c r="AJ70" s="1064"/>
      <c r="AK70" s="1064" t="s">
        <v>518</v>
      </c>
      <c r="AL70" s="1064"/>
      <c r="AM70" s="1064"/>
      <c r="AN70" s="1064"/>
      <c r="AO70" s="1064"/>
      <c r="AP70" s="1064">
        <v>238</v>
      </c>
      <c r="AQ70" s="1064"/>
      <c r="AR70" s="1064"/>
      <c r="AS70" s="1064"/>
      <c r="AT70" s="1064"/>
      <c r="AU70" s="1064">
        <v>21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10</v>
      </c>
      <c r="R71" s="1064"/>
      <c r="S71" s="1064"/>
      <c r="T71" s="1064"/>
      <c r="U71" s="1064"/>
      <c r="V71" s="1064">
        <v>4</v>
      </c>
      <c r="W71" s="1064"/>
      <c r="X71" s="1064"/>
      <c r="Y71" s="1064"/>
      <c r="Z71" s="1064"/>
      <c r="AA71" s="1064">
        <v>6</v>
      </c>
      <c r="AB71" s="1064"/>
      <c r="AC71" s="1064"/>
      <c r="AD71" s="1064"/>
      <c r="AE71" s="1064"/>
      <c r="AF71" s="1064">
        <v>7</v>
      </c>
      <c r="AG71" s="1064"/>
      <c r="AH71" s="1064"/>
      <c r="AI71" s="1064"/>
      <c r="AJ71" s="1064"/>
      <c r="AK71" s="1064" t="s">
        <v>518</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5543</v>
      </c>
      <c r="R72" s="1064"/>
      <c r="S72" s="1064"/>
      <c r="T72" s="1064"/>
      <c r="U72" s="1064"/>
      <c r="V72" s="1064">
        <v>4655</v>
      </c>
      <c r="W72" s="1064"/>
      <c r="X72" s="1064"/>
      <c r="Y72" s="1064"/>
      <c r="Z72" s="1064"/>
      <c r="AA72" s="1064">
        <v>888</v>
      </c>
      <c r="AB72" s="1064"/>
      <c r="AC72" s="1064"/>
      <c r="AD72" s="1064"/>
      <c r="AE72" s="1064"/>
      <c r="AF72" s="1064">
        <v>888</v>
      </c>
      <c r="AG72" s="1064"/>
      <c r="AH72" s="1064"/>
      <c r="AI72" s="1064"/>
      <c r="AJ72" s="1064"/>
      <c r="AK72" s="1064" t="s">
        <v>518</v>
      </c>
      <c r="AL72" s="1064"/>
      <c r="AM72" s="1064"/>
      <c r="AN72" s="1064"/>
      <c r="AO72" s="1064"/>
      <c r="AP72" s="1064">
        <v>15792</v>
      </c>
      <c r="AQ72" s="1064"/>
      <c r="AR72" s="1064"/>
      <c r="AS72" s="1064"/>
      <c r="AT72" s="1064"/>
      <c r="AU72" s="1064">
        <v>1311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2</v>
      </c>
      <c r="R73" s="1064"/>
      <c r="S73" s="1064"/>
      <c r="T73" s="1064"/>
      <c r="U73" s="1064"/>
      <c r="V73" s="1064">
        <v>2</v>
      </c>
      <c r="W73" s="1064"/>
      <c r="X73" s="1064"/>
      <c r="Y73" s="1064"/>
      <c r="Z73" s="1064"/>
      <c r="AA73" s="1064">
        <v>0</v>
      </c>
      <c r="AB73" s="1064"/>
      <c r="AC73" s="1064"/>
      <c r="AD73" s="1064"/>
      <c r="AE73" s="1064"/>
      <c r="AF73" s="1064">
        <v>0</v>
      </c>
      <c r="AG73" s="1064"/>
      <c r="AH73" s="1064"/>
      <c r="AI73" s="1064"/>
      <c r="AJ73" s="1064"/>
      <c r="AK73" s="1064" t="s">
        <v>518</v>
      </c>
      <c r="AL73" s="1064"/>
      <c r="AM73" s="1064"/>
      <c r="AN73" s="1064"/>
      <c r="AO73" s="1064"/>
      <c r="AP73" s="1064" t="s">
        <v>518</v>
      </c>
      <c r="AQ73" s="1064"/>
      <c r="AR73" s="1064"/>
      <c r="AS73" s="1064"/>
      <c r="AT73" s="1064"/>
      <c r="AU73" s="1064" t="s">
        <v>518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239</v>
      </c>
      <c r="R74" s="1064"/>
      <c r="S74" s="1064"/>
      <c r="T74" s="1064"/>
      <c r="U74" s="1064"/>
      <c r="V74" s="1064">
        <v>228</v>
      </c>
      <c r="W74" s="1064"/>
      <c r="X74" s="1064"/>
      <c r="Y74" s="1064"/>
      <c r="Z74" s="1064"/>
      <c r="AA74" s="1064">
        <v>11</v>
      </c>
      <c r="AB74" s="1064"/>
      <c r="AC74" s="1064"/>
      <c r="AD74" s="1064"/>
      <c r="AE74" s="1064"/>
      <c r="AF74" s="1064">
        <v>11</v>
      </c>
      <c r="AG74" s="1064"/>
      <c r="AH74" s="1064"/>
      <c r="AI74" s="1064"/>
      <c r="AJ74" s="1064"/>
      <c r="AK74" s="1064" t="s">
        <v>518</v>
      </c>
      <c r="AL74" s="1064"/>
      <c r="AM74" s="1064"/>
      <c r="AN74" s="1064"/>
      <c r="AO74" s="1064"/>
      <c r="AP74" s="1064">
        <v>14</v>
      </c>
      <c r="AQ74" s="1064"/>
      <c r="AR74" s="1064"/>
      <c r="AS74" s="1064"/>
      <c r="AT74" s="1064"/>
      <c r="AU74" s="1064">
        <v>14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593</v>
      </c>
      <c r="C76" s="1068"/>
      <c r="D76" s="1068"/>
      <c r="E76" s="1068"/>
      <c r="F76" s="1068"/>
      <c r="G76" s="1068"/>
      <c r="H76" s="1068"/>
      <c r="I76" s="1068"/>
      <c r="J76" s="1068"/>
      <c r="K76" s="1068"/>
      <c r="L76" s="1068"/>
      <c r="M76" s="1068"/>
      <c r="N76" s="1068"/>
      <c r="O76" s="1068"/>
      <c r="P76" s="1069"/>
      <c r="Q76" s="1071">
        <v>1097</v>
      </c>
      <c r="R76" s="1072"/>
      <c r="S76" s="1072"/>
      <c r="T76" s="1072"/>
      <c r="U76" s="1073"/>
      <c r="V76" s="1074">
        <v>1024</v>
      </c>
      <c r="W76" s="1072"/>
      <c r="X76" s="1072"/>
      <c r="Y76" s="1072"/>
      <c r="Z76" s="1073"/>
      <c r="AA76" s="1074">
        <v>73</v>
      </c>
      <c r="AB76" s="1072"/>
      <c r="AC76" s="1072"/>
      <c r="AD76" s="1072"/>
      <c r="AE76" s="1073"/>
      <c r="AF76" s="1074">
        <v>73</v>
      </c>
      <c r="AG76" s="1072"/>
      <c r="AH76" s="1072"/>
      <c r="AI76" s="1072"/>
      <c r="AJ76" s="1073"/>
      <c r="AK76" s="1074">
        <v>141</v>
      </c>
      <c r="AL76" s="1072"/>
      <c r="AM76" s="1072"/>
      <c r="AN76" s="1072"/>
      <c r="AO76" s="1073"/>
      <c r="AP76" s="1074" t="s">
        <v>518</v>
      </c>
      <c r="AQ76" s="1072"/>
      <c r="AR76" s="1072"/>
      <c r="AS76" s="1072"/>
      <c r="AT76" s="1073"/>
      <c r="AU76" s="1074" t="s">
        <v>518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600</v>
      </c>
      <c r="C77" s="1068"/>
      <c r="D77" s="1068"/>
      <c r="E77" s="1068"/>
      <c r="F77" s="1068"/>
      <c r="G77" s="1068"/>
      <c r="H77" s="1068"/>
      <c r="I77" s="1068"/>
      <c r="J77" s="1068"/>
      <c r="K77" s="1068"/>
      <c r="L77" s="1068"/>
      <c r="M77" s="1068"/>
      <c r="N77" s="1068"/>
      <c r="O77" s="1068"/>
      <c r="P77" s="1069"/>
      <c r="Q77" s="1071">
        <v>293449</v>
      </c>
      <c r="R77" s="1072"/>
      <c r="S77" s="1072"/>
      <c r="T77" s="1072"/>
      <c r="U77" s="1073"/>
      <c r="V77" s="1074">
        <v>280469</v>
      </c>
      <c r="W77" s="1072"/>
      <c r="X77" s="1072"/>
      <c r="Y77" s="1072"/>
      <c r="Z77" s="1073"/>
      <c r="AA77" s="1074">
        <v>12980</v>
      </c>
      <c r="AB77" s="1072"/>
      <c r="AC77" s="1072"/>
      <c r="AD77" s="1072"/>
      <c r="AE77" s="1073"/>
      <c r="AF77" s="1074">
        <v>12980</v>
      </c>
      <c r="AG77" s="1072"/>
      <c r="AH77" s="1072"/>
      <c r="AI77" s="1072"/>
      <c r="AJ77" s="1073"/>
      <c r="AK77" s="1074">
        <v>723</v>
      </c>
      <c r="AL77" s="1072"/>
      <c r="AM77" s="1072"/>
      <c r="AN77" s="1072"/>
      <c r="AO77" s="1073"/>
      <c r="AP77" s="1074" t="s">
        <v>518</v>
      </c>
      <c r="AQ77" s="1072"/>
      <c r="AR77" s="1072"/>
      <c r="AS77" s="1072"/>
      <c r="AT77" s="1073"/>
      <c r="AU77" s="1074" t="s">
        <v>518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601</v>
      </c>
      <c r="C78" s="1068"/>
      <c r="D78" s="1068"/>
      <c r="E78" s="1068"/>
      <c r="F78" s="1068"/>
      <c r="G78" s="1068"/>
      <c r="H78" s="1068"/>
      <c r="I78" s="1068"/>
      <c r="J78" s="1068"/>
      <c r="K78" s="1068"/>
      <c r="L78" s="1068"/>
      <c r="M78" s="1068"/>
      <c r="N78" s="1068"/>
      <c r="O78" s="1068"/>
      <c r="P78" s="1069"/>
      <c r="Q78" s="1070">
        <v>1069</v>
      </c>
      <c r="R78" s="1064"/>
      <c r="S78" s="1064"/>
      <c r="T78" s="1064"/>
      <c r="U78" s="1064"/>
      <c r="V78" s="1064">
        <v>1042</v>
      </c>
      <c r="W78" s="1064"/>
      <c r="X78" s="1064"/>
      <c r="Y78" s="1064"/>
      <c r="Z78" s="1064"/>
      <c r="AA78" s="1064">
        <v>28</v>
      </c>
      <c r="AB78" s="1064"/>
      <c r="AC78" s="1064"/>
      <c r="AD78" s="1064"/>
      <c r="AE78" s="1064"/>
      <c r="AF78" s="1064">
        <v>28</v>
      </c>
      <c r="AG78" s="1064"/>
      <c r="AH78" s="1064"/>
      <c r="AI78" s="1064"/>
      <c r="AJ78" s="1064"/>
      <c r="AK78" s="1064">
        <v>11</v>
      </c>
      <c r="AL78" s="1064"/>
      <c r="AM78" s="1064"/>
      <c r="AN78" s="1064"/>
      <c r="AO78" s="1064"/>
      <c r="AP78" s="1064" t="s">
        <v>518</v>
      </c>
      <c r="AQ78" s="1064"/>
      <c r="AR78" s="1064"/>
      <c r="AS78" s="1064"/>
      <c r="AT78" s="1064"/>
      <c r="AU78" s="1064" t="s">
        <v>518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602</v>
      </c>
      <c r="C79" s="1068"/>
      <c r="D79" s="1068"/>
      <c r="E79" s="1068"/>
      <c r="F79" s="1068"/>
      <c r="G79" s="1068"/>
      <c r="H79" s="1068"/>
      <c r="I79" s="1068"/>
      <c r="J79" s="1068"/>
      <c r="K79" s="1068"/>
      <c r="L79" s="1068"/>
      <c r="M79" s="1068"/>
      <c r="N79" s="1068"/>
      <c r="O79" s="1068"/>
      <c r="P79" s="1069"/>
      <c r="Q79" s="1070">
        <v>394</v>
      </c>
      <c r="R79" s="1064"/>
      <c r="S79" s="1064"/>
      <c r="T79" s="1064"/>
      <c r="U79" s="1064"/>
      <c r="V79" s="1064">
        <v>183</v>
      </c>
      <c r="W79" s="1064"/>
      <c r="X79" s="1064"/>
      <c r="Y79" s="1064"/>
      <c r="Z79" s="1064"/>
      <c r="AA79" s="1064">
        <v>211</v>
      </c>
      <c r="AB79" s="1064"/>
      <c r="AC79" s="1064"/>
      <c r="AD79" s="1064"/>
      <c r="AE79" s="1064"/>
      <c r="AF79" s="1064">
        <v>211</v>
      </c>
      <c r="AG79" s="1064"/>
      <c r="AH79" s="1064"/>
      <c r="AI79" s="1064"/>
      <c r="AJ79" s="1064"/>
      <c r="AK79" s="1064">
        <v>4</v>
      </c>
      <c r="AL79" s="1064"/>
      <c r="AM79" s="1064"/>
      <c r="AN79" s="1064"/>
      <c r="AO79" s="1064"/>
      <c r="AP79" s="1064" t="s">
        <v>518</v>
      </c>
      <c r="AQ79" s="1064"/>
      <c r="AR79" s="1064"/>
      <c r="AS79" s="1064"/>
      <c r="AT79" s="1064"/>
      <c r="AU79" s="1064" t="s">
        <v>518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603</v>
      </c>
      <c r="C80" s="1068"/>
      <c r="D80" s="1068"/>
      <c r="E80" s="1068"/>
      <c r="F80" s="1068"/>
      <c r="G80" s="1068"/>
      <c r="H80" s="1068"/>
      <c r="I80" s="1068"/>
      <c r="J80" s="1068"/>
      <c r="K80" s="1068"/>
      <c r="L80" s="1068"/>
      <c r="M80" s="1068"/>
      <c r="N80" s="1068"/>
      <c r="O80" s="1068"/>
      <c r="P80" s="1069"/>
      <c r="Q80" s="1070">
        <v>194</v>
      </c>
      <c r="R80" s="1064"/>
      <c r="S80" s="1064"/>
      <c r="T80" s="1064"/>
      <c r="U80" s="1064"/>
      <c r="V80" s="1064">
        <v>191</v>
      </c>
      <c r="W80" s="1064"/>
      <c r="X80" s="1064"/>
      <c r="Y80" s="1064"/>
      <c r="Z80" s="1064"/>
      <c r="AA80" s="1064">
        <v>3</v>
      </c>
      <c r="AB80" s="1064"/>
      <c r="AC80" s="1064"/>
      <c r="AD80" s="1064"/>
      <c r="AE80" s="1064"/>
      <c r="AF80" s="1064">
        <v>3</v>
      </c>
      <c r="AG80" s="1064"/>
      <c r="AH80" s="1064"/>
      <c r="AI80" s="1064"/>
      <c r="AJ80" s="1064"/>
      <c r="AK80" s="1064" t="s">
        <v>518</v>
      </c>
      <c r="AL80" s="1064"/>
      <c r="AM80" s="1064"/>
      <c r="AN80" s="1064"/>
      <c r="AO80" s="1064"/>
      <c r="AP80" s="1064" t="s">
        <v>518</v>
      </c>
      <c r="AQ80" s="1064"/>
      <c r="AR80" s="1064"/>
      <c r="AS80" s="1064"/>
      <c r="AT80" s="1064"/>
      <c r="AU80" s="1064" t="s">
        <v>518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14339</v>
      </c>
      <c r="AG88" s="1052"/>
      <c r="AH88" s="1052"/>
      <c r="AI88" s="1052"/>
      <c r="AJ88" s="1052"/>
      <c r="AK88" s="1056"/>
      <c r="AL88" s="1056"/>
      <c r="AM88" s="1056"/>
      <c r="AN88" s="1056"/>
      <c r="AO88" s="1056"/>
      <c r="AP88" s="1052">
        <v>16044</v>
      </c>
      <c r="AQ88" s="1052"/>
      <c r="AR88" s="1052"/>
      <c r="AS88" s="1052"/>
      <c r="AT88" s="1052"/>
      <c r="AU88" s="1052">
        <v>1346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102</v>
      </c>
      <c r="CS102" s="1044"/>
      <c r="CT102" s="1044"/>
      <c r="CU102" s="1044"/>
      <c r="CV102" s="1045"/>
      <c r="CW102" s="1043">
        <v>20</v>
      </c>
      <c r="CX102" s="1044"/>
      <c r="CY102" s="1044"/>
      <c r="CZ102" s="1044"/>
      <c r="DA102" s="1045"/>
      <c r="DB102" s="1043">
        <v>193</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310</v>
      </c>
      <c r="AG109" s="987"/>
      <c r="AH109" s="987"/>
      <c r="AI109" s="987"/>
      <c r="AJ109" s="988"/>
      <c r="AK109" s="989" t="s">
        <v>309</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310</v>
      </c>
      <c r="BW109" s="987"/>
      <c r="BX109" s="987"/>
      <c r="BY109" s="987"/>
      <c r="BZ109" s="988"/>
      <c r="CA109" s="989" t="s">
        <v>309</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310</v>
      </c>
      <c r="DM109" s="987"/>
      <c r="DN109" s="987"/>
      <c r="DO109" s="987"/>
      <c r="DP109" s="988"/>
      <c r="DQ109" s="989" t="s">
        <v>309</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1914523</v>
      </c>
      <c r="AB110" s="980"/>
      <c r="AC110" s="980"/>
      <c r="AD110" s="980"/>
      <c r="AE110" s="981"/>
      <c r="AF110" s="982">
        <v>1979776</v>
      </c>
      <c r="AG110" s="980"/>
      <c r="AH110" s="980"/>
      <c r="AI110" s="980"/>
      <c r="AJ110" s="981"/>
      <c r="AK110" s="982">
        <v>1883224</v>
      </c>
      <c r="AL110" s="980"/>
      <c r="AM110" s="980"/>
      <c r="AN110" s="980"/>
      <c r="AO110" s="981"/>
      <c r="AP110" s="983">
        <v>18.5</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16841915</v>
      </c>
      <c r="BR110" s="927"/>
      <c r="BS110" s="927"/>
      <c r="BT110" s="927"/>
      <c r="BU110" s="927"/>
      <c r="BV110" s="927">
        <v>16442367</v>
      </c>
      <c r="BW110" s="927"/>
      <c r="BX110" s="927"/>
      <c r="BY110" s="927"/>
      <c r="BZ110" s="927"/>
      <c r="CA110" s="927">
        <v>16614537</v>
      </c>
      <c r="CB110" s="927"/>
      <c r="CC110" s="927"/>
      <c r="CD110" s="927"/>
      <c r="CE110" s="927"/>
      <c r="CF110" s="951">
        <v>163.19999999999999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440</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414</v>
      </c>
      <c r="AL111" s="1008"/>
      <c r="AM111" s="1008"/>
      <c r="AN111" s="1008"/>
      <c r="AO111" s="1009"/>
      <c r="AP111" s="1011" t="s">
        <v>128</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194349</v>
      </c>
      <c r="BR111" s="899"/>
      <c r="BS111" s="899"/>
      <c r="BT111" s="899"/>
      <c r="BU111" s="899"/>
      <c r="BV111" s="899">
        <v>139131</v>
      </c>
      <c r="BW111" s="899"/>
      <c r="BX111" s="899"/>
      <c r="BY111" s="899"/>
      <c r="BZ111" s="899"/>
      <c r="CA111" s="899">
        <v>90360</v>
      </c>
      <c r="CB111" s="899"/>
      <c r="CC111" s="899"/>
      <c r="CD111" s="899"/>
      <c r="CE111" s="899"/>
      <c r="CF111" s="960">
        <v>0.9</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15437626</v>
      </c>
      <c r="BR112" s="899"/>
      <c r="BS112" s="899"/>
      <c r="BT112" s="899"/>
      <c r="BU112" s="899"/>
      <c r="BV112" s="899">
        <v>14671136</v>
      </c>
      <c r="BW112" s="899"/>
      <c r="BX112" s="899"/>
      <c r="BY112" s="899"/>
      <c r="BZ112" s="899"/>
      <c r="CA112" s="899">
        <v>13776422</v>
      </c>
      <c r="CB112" s="899"/>
      <c r="CC112" s="899"/>
      <c r="CD112" s="899"/>
      <c r="CE112" s="899"/>
      <c r="CF112" s="960">
        <v>135.4</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414</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1171066</v>
      </c>
      <c r="AB113" s="1008"/>
      <c r="AC113" s="1008"/>
      <c r="AD113" s="1008"/>
      <c r="AE113" s="1009"/>
      <c r="AF113" s="1010">
        <v>1130367</v>
      </c>
      <c r="AG113" s="1008"/>
      <c r="AH113" s="1008"/>
      <c r="AI113" s="1008"/>
      <c r="AJ113" s="1009"/>
      <c r="AK113" s="1010">
        <v>1123389</v>
      </c>
      <c r="AL113" s="1008"/>
      <c r="AM113" s="1008"/>
      <c r="AN113" s="1008"/>
      <c r="AO113" s="1009"/>
      <c r="AP113" s="1011">
        <v>11</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580949</v>
      </c>
      <c r="BR113" s="899"/>
      <c r="BS113" s="899"/>
      <c r="BT113" s="899"/>
      <c r="BU113" s="899"/>
      <c r="BV113" s="899">
        <v>1277461</v>
      </c>
      <c r="BW113" s="899"/>
      <c r="BX113" s="899"/>
      <c r="BY113" s="899"/>
      <c r="BZ113" s="899"/>
      <c r="CA113" s="899">
        <v>1345343</v>
      </c>
      <c r="CB113" s="899"/>
      <c r="CC113" s="899"/>
      <c r="CD113" s="899"/>
      <c r="CE113" s="899"/>
      <c r="CF113" s="960">
        <v>13.2</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451</v>
      </c>
      <c r="DR113" s="862"/>
      <c r="DS113" s="862"/>
      <c r="DT113" s="862"/>
      <c r="DU113" s="863"/>
      <c r="DV113" s="909" t="s">
        <v>128</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14858</v>
      </c>
      <c r="AB114" s="862"/>
      <c r="AC114" s="862"/>
      <c r="AD114" s="862"/>
      <c r="AE114" s="863"/>
      <c r="AF114" s="864">
        <v>18982</v>
      </c>
      <c r="AG114" s="862"/>
      <c r="AH114" s="862"/>
      <c r="AI114" s="862"/>
      <c r="AJ114" s="863"/>
      <c r="AK114" s="864">
        <v>57813</v>
      </c>
      <c r="AL114" s="862"/>
      <c r="AM114" s="862"/>
      <c r="AN114" s="862"/>
      <c r="AO114" s="863"/>
      <c r="AP114" s="909">
        <v>0.6</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3660050</v>
      </c>
      <c r="BR114" s="899"/>
      <c r="BS114" s="899"/>
      <c r="BT114" s="899"/>
      <c r="BU114" s="899"/>
      <c r="BV114" s="899">
        <v>3467413</v>
      </c>
      <c r="BW114" s="899"/>
      <c r="BX114" s="899"/>
      <c r="BY114" s="899"/>
      <c r="BZ114" s="899"/>
      <c r="CA114" s="899">
        <v>3464334</v>
      </c>
      <c r="CB114" s="899"/>
      <c r="CC114" s="899"/>
      <c r="CD114" s="899"/>
      <c r="CE114" s="899"/>
      <c r="CF114" s="960">
        <v>34</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83896</v>
      </c>
      <c r="AB115" s="1008"/>
      <c r="AC115" s="1008"/>
      <c r="AD115" s="1008"/>
      <c r="AE115" s="1009"/>
      <c r="AF115" s="1010">
        <v>50843</v>
      </c>
      <c r="AG115" s="1008"/>
      <c r="AH115" s="1008"/>
      <c r="AI115" s="1008"/>
      <c r="AJ115" s="1009"/>
      <c r="AK115" s="1010">
        <v>50842</v>
      </c>
      <c r="AL115" s="1008"/>
      <c r="AM115" s="1008"/>
      <c r="AN115" s="1008"/>
      <c r="AO115" s="1009"/>
      <c r="AP115" s="1011">
        <v>0.5</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451</v>
      </c>
      <c r="CB115" s="899"/>
      <c r="CC115" s="899"/>
      <c r="CD115" s="899"/>
      <c r="CE115" s="899"/>
      <c r="CF115" s="960" t="s">
        <v>414</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439</v>
      </c>
      <c r="DM115" s="862"/>
      <c r="DN115" s="862"/>
      <c r="DO115" s="862"/>
      <c r="DP115" s="863"/>
      <c r="DQ115" s="864" t="s">
        <v>451</v>
      </c>
      <c r="DR115" s="862"/>
      <c r="DS115" s="862"/>
      <c r="DT115" s="862"/>
      <c r="DU115" s="863"/>
      <c r="DV115" s="909" t="s">
        <v>128</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128</v>
      </c>
      <c r="AL116" s="862"/>
      <c r="AM116" s="862"/>
      <c r="AN116" s="862"/>
      <c r="AO116" s="863"/>
      <c r="AP116" s="909" t="s">
        <v>440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439</v>
      </c>
      <c r="DR116" s="862"/>
      <c r="DS116" s="862"/>
      <c r="DT116" s="862"/>
      <c r="DU116" s="863"/>
      <c r="DV116" s="909" t="s">
        <v>128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3184343</v>
      </c>
      <c r="AB117" s="994"/>
      <c r="AC117" s="994"/>
      <c r="AD117" s="994"/>
      <c r="AE117" s="995"/>
      <c r="AF117" s="996">
        <v>3179968</v>
      </c>
      <c r="AG117" s="994"/>
      <c r="AH117" s="994"/>
      <c r="AI117" s="994"/>
      <c r="AJ117" s="995"/>
      <c r="AK117" s="996">
        <v>3115268</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440</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310</v>
      </c>
      <c r="AG118" s="987"/>
      <c r="AH118" s="987"/>
      <c r="AI118" s="987"/>
      <c r="AJ118" s="988"/>
      <c r="AK118" s="989" t="s">
        <v>309</v>
      </c>
      <c r="AL118" s="987"/>
      <c r="AM118" s="987"/>
      <c r="AN118" s="987"/>
      <c r="AO118" s="988"/>
      <c r="AP118" s="990" t="s">
        <v>433</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451</v>
      </c>
      <c r="CB118" s="930"/>
      <c r="CC118" s="930"/>
      <c r="CD118" s="930"/>
      <c r="CE118" s="930"/>
      <c r="CF118" s="960" t="s">
        <v>128</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414</v>
      </c>
      <c r="DH118" s="862"/>
      <c r="DI118" s="862"/>
      <c r="DJ118" s="862"/>
      <c r="DK118" s="863"/>
      <c r="DL118" s="864" t="s">
        <v>128</v>
      </c>
      <c r="DM118" s="862"/>
      <c r="DN118" s="862"/>
      <c r="DO118" s="862"/>
      <c r="DP118" s="863"/>
      <c r="DQ118" s="864" t="s">
        <v>128</v>
      </c>
      <c r="DR118" s="862"/>
      <c r="DS118" s="862"/>
      <c r="DT118" s="862"/>
      <c r="DU118" s="863"/>
      <c r="DV118" s="909" t="s">
        <v>440</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414</v>
      </c>
      <c r="AG119" s="980"/>
      <c r="AH119" s="980"/>
      <c r="AI119" s="980"/>
      <c r="AJ119" s="981"/>
      <c r="AK119" s="982" t="s">
        <v>440</v>
      </c>
      <c r="AL119" s="980"/>
      <c r="AM119" s="980"/>
      <c r="AN119" s="980"/>
      <c r="AO119" s="981"/>
      <c r="AP119" s="983" t="s">
        <v>128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466</v>
      </c>
      <c r="BP119" s="963"/>
      <c r="BQ119" s="967">
        <v>36714889</v>
      </c>
      <c r="BR119" s="930"/>
      <c r="BS119" s="930"/>
      <c r="BT119" s="930"/>
      <c r="BU119" s="930"/>
      <c r="BV119" s="930">
        <v>35997508</v>
      </c>
      <c r="BW119" s="930"/>
      <c r="BX119" s="930"/>
      <c r="BY119" s="930"/>
      <c r="BZ119" s="930"/>
      <c r="CA119" s="930">
        <v>35290996</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194349</v>
      </c>
      <c r="DH119" s="845"/>
      <c r="DI119" s="845"/>
      <c r="DJ119" s="845"/>
      <c r="DK119" s="846"/>
      <c r="DL119" s="847">
        <v>139131</v>
      </c>
      <c r="DM119" s="845"/>
      <c r="DN119" s="845"/>
      <c r="DO119" s="845"/>
      <c r="DP119" s="846"/>
      <c r="DQ119" s="847">
        <v>90360</v>
      </c>
      <c r="DR119" s="845"/>
      <c r="DS119" s="845"/>
      <c r="DT119" s="845"/>
      <c r="DU119" s="846"/>
      <c r="DV119" s="933">
        <v>0.9</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414</v>
      </c>
      <c r="AG120" s="862"/>
      <c r="AH120" s="862"/>
      <c r="AI120" s="862"/>
      <c r="AJ120" s="863"/>
      <c r="AK120" s="864" t="s">
        <v>128</v>
      </c>
      <c r="AL120" s="862"/>
      <c r="AM120" s="862"/>
      <c r="AN120" s="862"/>
      <c r="AO120" s="863"/>
      <c r="AP120" s="909" t="s">
        <v>128</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6361564</v>
      </c>
      <c r="BR120" s="927"/>
      <c r="BS120" s="927"/>
      <c r="BT120" s="927"/>
      <c r="BU120" s="927"/>
      <c r="BV120" s="927">
        <v>6247796</v>
      </c>
      <c r="BW120" s="927"/>
      <c r="BX120" s="927"/>
      <c r="BY120" s="927"/>
      <c r="BZ120" s="927"/>
      <c r="CA120" s="927">
        <v>6773194</v>
      </c>
      <c r="CB120" s="927"/>
      <c r="CC120" s="927"/>
      <c r="CD120" s="927"/>
      <c r="CE120" s="927"/>
      <c r="CF120" s="951">
        <v>66.5</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15228754</v>
      </c>
      <c r="DH120" s="927"/>
      <c r="DI120" s="927"/>
      <c r="DJ120" s="927"/>
      <c r="DK120" s="927"/>
      <c r="DL120" s="927">
        <v>14490670</v>
      </c>
      <c r="DM120" s="927"/>
      <c r="DN120" s="927"/>
      <c r="DO120" s="927"/>
      <c r="DP120" s="927"/>
      <c r="DQ120" s="927">
        <v>13628488</v>
      </c>
      <c r="DR120" s="927"/>
      <c r="DS120" s="927"/>
      <c r="DT120" s="927"/>
      <c r="DU120" s="927"/>
      <c r="DV120" s="928">
        <v>133.9</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414</v>
      </c>
      <c r="AB121" s="862"/>
      <c r="AC121" s="862"/>
      <c r="AD121" s="862"/>
      <c r="AE121" s="863"/>
      <c r="AF121" s="864" t="s">
        <v>128</v>
      </c>
      <c r="AG121" s="862"/>
      <c r="AH121" s="862"/>
      <c r="AI121" s="862"/>
      <c r="AJ121" s="863"/>
      <c r="AK121" s="864" t="s">
        <v>414</v>
      </c>
      <c r="AL121" s="862"/>
      <c r="AM121" s="862"/>
      <c r="AN121" s="862"/>
      <c r="AO121" s="863"/>
      <c r="AP121" s="909" t="s">
        <v>128</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3049113</v>
      </c>
      <c r="BR121" s="899"/>
      <c r="BS121" s="899"/>
      <c r="BT121" s="899"/>
      <c r="BU121" s="899"/>
      <c r="BV121" s="899">
        <v>2955298</v>
      </c>
      <c r="BW121" s="899"/>
      <c r="BX121" s="899"/>
      <c r="BY121" s="899"/>
      <c r="BZ121" s="899"/>
      <c r="CA121" s="899">
        <v>2822551</v>
      </c>
      <c r="CB121" s="899"/>
      <c r="CC121" s="899"/>
      <c r="CD121" s="899"/>
      <c r="CE121" s="899"/>
      <c r="CF121" s="960">
        <v>27.7</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208872</v>
      </c>
      <c r="DH121" s="899"/>
      <c r="DI121" s="899"/>
      <c r="DJ121" s="899"/>
      <c r="DK121" s="899"/>
      <c r="DL121" s="899">
        <v>180466</v>
      </c>
      <c r="DM121" s="899"/>
      <c r="DN121" s="899"/>
      <c r="DO121" s="899"/>
      <c r="DP121" s="899"/>
      <c r="DQ121" s="899">
        <v>147934</v>
      </c>
      <c r="DR121" s="899"/>
      <c r="DS121" s="899"/>
      <c r="DT121" s="899"/>
      <c r="DU121" s="899"/>
      <c r="DV121" s="876">
        <v>1.5</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23989021</v>
      </c>
      <c r="BR122" s="930"/>
      <c r="BS122" s="930"/>
      <c r="BT122" s="930"/>
      <c r="BU122" s="930"/>
      <c r="BV122" s="930">
        <v>23892545</v>
      </c>
      <c r="BW122" s="930"/>
      <c r="BX122" s="930"/>
      <c r="BY122" s="930"/>
      <c r="BZ122" s="930"/>
      <c r="CA122" s="930">
        <v>23647927</v>
      </c>
      <c r="CB122" s="930"/>
      <c r="CC122" s="930"/>
      <c r="CD122" s="930"/>
      <c r="CE122" s="930"/>
      <c r="CF122" s="931">
        <v>232.3</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414</v>
      </c>
      <c r="DM122" s="899"/>
      <c r="DN122" s="899"/>
      <c r="DO122" s="899"/>
      <c r="DP122" s="899"/>
      <c r="DQ122" s="899" t="s">
        <v>440</v>
      </c>
      <c r="DR122" s="899"/>
      <c r="DS122" s="899"/>
      <c r="DT122" s="899"/>
      <c r="DU122" s="899"/>
      <c r="DV122" s="876" t="s">
        <v>440</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451</v>
      </c>
      <c r="AL123" s="862"/>
      <c r="AM123" s="862"/>
      <c r="AN123" s="862"/>
      <c r="AO123" s="863"/>
      <c r="AP123" s="909" t="s">
        <v>128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476</v>
      </c>
      <c r="BP123" s="963"/>
      <c r="BQ123" s="917">
        <v>33399698</v>
      </c>
      <c r="BR123" s="918"/>
      <c r="BS123" s="918"/>
      <c r="BT123" s="918"/>
      <c r="BU123" s="918"/>
      <c r="BV123" s="918">
        <v>33095639</v>
      </c>
      <c r="BW123" s="918"/>
      <c r="BX123" s="918"/>
      <c r="BY123" s="918"/>
      <c r="BZ123" s="918"/>
      <c r="CA123" s="918">
        <v>33243672</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414</v>
      </c>
      <c r="DH123" s="862"/>
      <c r="DI123" s="862"/>
      <c r="DJ123" s="862"/>
      <c r="DK123" s="863"/>
      <c r="DL123" s="864" t="s">
        <v>128</v>
      </c>
      <c r="DM123" s="862"/>
      <c r="DN123" s="862"/>
      <c r="DO123" s="862"/>
      <c r="DP123" s="863"/>
      <c r="DQ123" s="864" t="s">
        <v>128</v>
      </c>
      <c r="DR123" s="862"/>
      <c r="DS123" s="862"/>
      <c r="DT123" s="862"/>
      <c r="DU123" s="863"/>
      <c r="DV123" s="909" t="s">
        <v>451</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33.1</v>
      </c>
      <c r="BR124" s="916"/>
      <c r="BS124" s="916"/>
      <c r="BT124" s="916"/>
      <c r="BU124" s="916"/>
      <c r="BV124" s="916">
        <v>28.6</v>
      </c>
      <c r="BW124" s="916"/>
      <c r="BX124" s="916"/>
      <c r="BY124" s="916"/>
      <c r="BZ124" s="916"/>
      <c r="CA124" s="916">
        <v>20.100000000000001</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414</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451</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83896</v>
      </c>
      <c r="AB126" s="862"/>
      <c r="AC126" s="862"/>
      <c r="AD126" s="862"/>
      <c r="AE126" s="863"/>
      <c r="AF126" s="864">
        <v>50843</v>
      </c>
      <c r="AG126" s="862"/>
      <c r="AH126" s="862"/>
      <c r="AI126" s="862"/>
      <c r="AJ126" s="863"/>
      <c r="AK126" s="864">
        <v>50842</v>
      </c>
      <c r="AL126" s="862"/>
      <c r="AM126" s="862"/>
      <c r="AN126" s="862"/>
      <c r="AO126" s="863"/>
      <c r="AP126" s="909">
        <v>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451</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451</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326973</v>
      </c>
      <c r="AB128" s="883"/>
      <c r="AC128" s="883"/>
      <c r="AD128" s="883"/>
      <c r="AE128" s="884"/>
      <c r="AF128" s="885">
        <v>322471</v>
      </c>
      <c r="AG128" s="883"/>
      <c r="AH128" s="883"/>
      <c r="AI128" s="883"/>
      <c r="AJ128" s="884"/>
      <c r="AK128" s="885">
        <v>311996</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492</v>
      </c>
      <c r="BG128" s="869"/>
      <c r="BH128" s="869"/>
      <c r="BI128" s="869"/>
      <c r="BJ128" s="869"/>
      <c r="BK128" s="869"/>
      <c r="BL128" s="892"/>
      <c r="BM128" s="868">
        <v>13.05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494</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11937632</v>
      </c>
      <c r="AB129" s="862"/>
      <c r="AC129" s="862"/>
      <c r="AD129" s="862"/>
      <c r="AE129" s="863"/>
      <c r="AF129" s="864">
        <v>12002427</v>
      </c>
      <c r="AG129" s="862"/>
      <c r="AH129" s="862"/>
      <c r="AI129" s="862"/>
      <c r="AJ129" s="863"/>
      <c r="AK129" s="864">
        <v>12007368</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497</v>
      </c>
      <c r="BG129" s="852"/>
      <c r="BH129" s="852"/>
      <c r="BI129" s="852"/>
      <c r="BJ129" s="852"/>
      <c r="BK129" s="852"/>
      <c r="BL129" s="853"/>
      <c r="BM129" s="851">
        <v>18.05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1932650</v>
      </c>
      <c r="AB130" s="862"/>
      <c r="AC130" s="862"/>
      <c r="AD130" s="862"/>
      <c r="AE130" s="863"/>
      <c r="AF130" s="864">
        <v>1872320</v>
      </c>
      <c r="AG130" s="862"/>
      <c r="AH130" s="862"/>
      <c r="AI130" s="862"/>
      <c r="AJ130" s="863"/>
      <c r="AK130" s="864">
        <v>1829249</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9.5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10004982</v>
      </c>
      <c r="AB131" s="845"/>
      <c r="AC131" s="845"/>
      <c r="AD131" s="845"/>
      <c r="AE131" s="846"/>
      <c r="AF131" s="847">
        <v>10130107</v>
      </c>
      <c r="AG131" s="845"/>
      <c r="AH131" s="845"/>
      <c r="AI131" s="845"/>
      <c r="AJ131" s="846"/>
      <c r="AK131" s="847">
        <v>10178119</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20.100000000000001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9.2425953389999993</v>
      </c>
      <c r="AB132" s="825"/>
      <c r="AC132" s="825"/>
      <c r="AD132" s="825"/>
      <c r="AE132" s="826"/>
      <c r="AF132" s="827">
        <v>9.7252378480000008</v>
      </c>
      <c r="AG132" s="825"/>
      <c r="AH132" s="825"/>
      <c r="AI132" s="825"/>
      <c r="AJ132" s="826"/>
      <c r="AK132" s="827">
        <v>9.5697741399999998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8.6</v>
      </c>
      <c r="AB133" s="804"/>
      <c r="AC133" s="804"/>
      <c r="AD133" s="804"/>
      <c r="AE133" s="805"/>
      <c r="AF133" s="803">
        <v>9</v>
      </c>
      <c r="AG133" s="804"/>
      <c r="AH133" s="804"/>
      <c r="AI133" s="804"/>
      <c r="AJ133" s="805"/>
      <c r="AK133" s="803">
        <v>9.5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rQTs0GyJNN17XwnusjmC/QJyLAaVSvII4PYs9V/ltlE9LlCTbaDSsQu9sOrS1Zg7bUQKOG+HkbEdWGaB/z8Ww==" saltValue="BH81L9nPEHkmKlXJo1Je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fFeRLcZk//MIhk6w8N7OFWLtmyu6ueraQaG9WSvDRs3OMJV/3GZKIiv2rQlkJLzdSKoWpgj1xNxrH8XuxfA==" saltValue="qMhaF/5KSeYJ/weZP6z2u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l9CSN6eYb+5UMdX2sn1dQuspPnYJNlb3JmD2OnoSLLTBxxLbAfQvxz7o8mLpngvtzeWtNoyQOTvIqOAdGUTg==" saltValue="sCaO/T4f8PLQGzYV25dhT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3516592</v>
      </c>
      <c r="AP9" s="313">
        <v>69602</v>
      </c>
      <c r="AQ9" s="314">
        <v>73117</v>
      </c>
      <c r="AR9" s="315">
        <v>-4.8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761519</v>
      </c>
      <c r="AP10" s="316">
        <v>15072</v>
      </c>
      <c r="AQ10" s="317">
        <v>5871</v>
      </c>
      <c r="AR10" s="318">
        <v>156.69999999999999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117925</v>
      </c>
      <c r="AP11" s="316">
        <v>2334</v>
      </c>
      <c r="AQ11" s="317">
        <v>5513</v>
      </c>
      <c r="AR11" s="318">
        <v>-57.7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1308</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v>3</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176098</v>
      </c>
      <c r="AP14" s="316">
        <v>3485</v>
      </c>
      <c r="AQ14" s="317">
        <v>2952</v>
      </c>
      <c r="AR14" s="318">
        <v>18.100000000000001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97900</v>
      </c>
      <c r="AP15" s="316">
        <v>1938</v>
      </c>
      <c r="AQ15" s="317">
        <v>1788</v>
      </c>
      <c r="AR15" s="318">
        <v>8.4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-266207</v>
      </c>
      <c r="AP16" s="316">
        <v>-5269</v>
      </c>
      <c r="AQ16" s="317">
        <v>-6565</v>
      </c>
      <c r="AR16" s="318">
        <v>-19.7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4403827</v>
      </c>
      <c r="AP17" s="316">
        <v>87163</v>
      </c>
      <c r="AQ17" s="317">
        <v>83986</v>
      </c>
      <c r="AR17" s="318">
        <v>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8.35</v>
      </c>
      <c r="AP21" s="329">
        <v>8.24</v>
      </c>
      <c r="AQ21" s="330">
        <v>0.11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99.3</v>
      </c>
      <c r="AP22" s="334">
        <v>98.1</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1883224</v>
      </c>
      <c r="AP32" s="343">
        <v>37274</v>
      </c>
      <c r="AQ32" s="344">
        <v>53780</v>
      </c>
      <c r="AR32" s="345">
        <v>-30.7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5</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1123389</v>
      </c>
      <c r="AP35" s="343">
        <v>22235</v>
      </c>
      <c r="AQ35" s="344">
        <v>13935</v>
      </c>
      <c r="AR35" s="345">
        <v>59.6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57813</v>
      </c>
      <c r="AP36" s="343">
        <v>1144</v>
      </c>
      <c r="AQ36" s="344">
        <v>1226</v>
      </c>
      <c r="AR36" s="345">
        <v>-6.7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50842</v>
      </c>
      <c r="AP37" s="343">
        <v>1006</v>
      </c>
      <c r="AQ37" s="344">
        <v>824</v>
      </c>
      <c r="AR37" s="345">
        <v>22.1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-311996</v>
      </c>
      <c r="AP39" s="343">
        <v>-6175</v>
      </c>
      <c r="AQ39" s="344">
        <v>-3983</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-1829249</v>
      </c>
      <c r="AP40" s="343">
        <v>-36206</v>
      </c>
      <c r="AQ40" s="344">
        <v>-48081</v>
      </c>
      <c r="AR40" s="345">
        <v>-24.7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974023</v>
      </c>
      <c r="AP41" s="343">
        <v>19278</v>
      </c>
      <c r="AQ41" s="344">
        <v>17707</v>
      </c>
      <c r="AR41" s="345">
        <v>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2494678</v>
      </c>
      <c r="AN51" s="365">
        <v>48316</v>
      </c>
      <c r="AO51" s="366">
        <v>-37.5</v>
      </c>
      <c r="AP51" s="367">
        <v>92247</v>
      </c>
      <c r="AQ51" s="368">
        <v>39.200000000000003</v>
      </c>
      <c r="AR51" s="369">
        <v>-76.7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1047888</v>
      </c>
      <c r="AN52" s="373">
        <v>20295</v>
      </c>
      <c r="AO52" s="374">
        <v>-34.4</v>
      </c>
      <c r="AP52" s="375">
        <v>37204</v>
      </c>
      <c r="AQ52" s="376">
        <v>16.899999999999999</v>
      </c>
      <c r="AR52" s="377">
        <v>-51.3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2539375</v>
      </c>
      <c r="AN53" s="365">
        <v>49435</v>
      </c>
      <c r="AO53" s="366">
        <v>2.2999999999999998</v>
      </c>
      <c r="AP53" s="367">
        <v>67319</v>
      </c>
      <c r="AQ53" s="368">
        <v>-27</v>
      </c>
      <c r="AR53" s="369">
        <v>29.3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1069923</v>
      </c>
      <c r="AN54" s="373">
        <v>20829</v>
      </c>
      <c r="AO54" s="374">
        <v>2.6</v>
      </c>
      <c r="AP54" s="375">
        <v>38101</v>
      </c>
      <c r="AQ54" s="376">
        <v>2.4</v>
      </c>
      <c r="AR54" s="377">
        <v>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2363225</v>
      </c>
      <c r="AN55" s="365">
        <v>46218</v>
      </c>
      <c r="AO55" s="366">
        <v>-6.5</v>
      </c>
      <c r="AP55" s="367">
        <v>70615</v>
      </c>
      <c r="AQ55" s="368">
        <v>4.9000000000000004</v>
      </c>
      <c r="AR55" s="369">
        <v>-11.4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1199859</v>
      </c>
      <c r="AN56" s="373">
        <v>23466</v>
      </c>
      <c r="AO56" s="374">
        <v>12.7</v>
      </c>
      <c r="AP56" s="375">
        <v>37382</v>
      </c>
      <c r="AQ56" s="376">
        <v>-1.9</v>
      </c>
      <c r="AR56" s="377">
        <v>14.6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1788339</v>
      </c>
      <c r="AN57" s="365">
        <v>35170</v>
      </c>
      <c r="AO57" s="366">
        <v>-23.9</v>
      </c>
      <c r="AP57" s="367">
        <v>69185</v>
      </c>
      <c r="AQ57" s="368">
        <v>-2</v>
      </c>
      <c r="AR57" s="369">
        <v>-21.9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1329898</v>
      </c>
      <c r="AN58" s="373">
        <v>26154</v>
      </c>
      <c r="AO58" s="374">
        <v>11.5</v>
      </c>
      <c r="AP58" s="375">
        <v>38519</v>
      </c>
      <c r="AQ58" s="376">
        <v>3</v>
      </c>
      <c r="AR58" s="377">
        <v>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2601523</v>
      </c>
      <c r="AN59" s="365">
        <v>51491</v>
      </c>
      <c r="AO59" s="366">
        <v>46.4</v>
      </c>
      <c r="AP59" s="367">
        <v>70166</v>
      </c>
      <c r="AQ59" s="368">
        <v>1.4</v>
      </c>
      <c r="AR59" s="369">
        <v>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1713045</v>
      </c>
      <c r="AN60" s="373">
        <v>33906</v>
      </c>
      <c r="AO60" s="374">
        <v>29.6</v>
      </c>
      <c r="AP60" s="375">
        <v>36115</v>
      </c>
      <c r="AQ60" s="376">
        <v>-6.2</v>
      </c>
      <c r="AR60" s="377">
        <v>35.799999999999997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2357428</v>
      </c>
      <c r="AN61" s="380">
        <v>46126</v>
      </c>
      <c r="AO61" s="381">
        <v>-3.8</v>
      </c>
      <c r="AP61" s="382">
        <v>73906</v>
      </c>
      <c r="AQ61" s="383">
        <v>3.3</v>
      </c>
      <c r="AR61" s="369">
        <v>-7.1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1272123</v>
      </c>
      <c r="AN62" s="373">
        <v>24930</v>
      </c>
      <c r="AO62" s="374">
        <v>4.4000000000000004</v>
      </c>
      <c r="AP62" s="375">
        <v>37464</v>
      </c>
      <c r="AQ62" s="376">
        <v>2.8</v>
      </c>
      <c r="AR62" s="377">
        <v>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XLB4F116pY09EBmFpckGmfYJI8/lyRN/YHCsQusTq/hgI/6Ew8EN9Wt939U8hD0nNpZWwj+Cb0BDoddQlbRPw==" saltValue="dkaPVLqSZnytK9/UUDeo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Heaj3vaMecgi7HnQ7G1oV1k58Lnn/XKsKu+9YWitDkZCQbFchGJLWKR80IzJlk5Xg9jkMat7twjfhQe2aVfboQ==" saltValue="YZZPRuViZHi0id2lFV0Sb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84"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VpRk08ghdDivO07oEntby+/9moL5PfBwIGrIoarNQLZecAgxOh/n3KE7B18DzVaeSoOz1uusLOMXaxKNQRdSnA==" saltValue="ofh1GWQNX8CDMx8lwQ2xS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21.7</v>
      </c>
      <c r="G47" s="12">
        <v>21.8</v>
      </c>
      <c r="H47" s="12">
        <v>21</v>
      </c>
      <c r="I47" s="12">
        <v>20.69</v>
      </c>
      <c r="J47" s="13">
        <v>21.75</v>
      </c>
    </row>
    <row r="48" spans="2:10" ht="57.75" customHeight="1" x14ac:dyDescent="0.15">
      <c r="B48" s="14"/>
      <c r="C48" s="1238" t="s">
        <v>4</v>
      </c>
      <c r="D48" s="1238"/>
      <c r="E48" s="1239"/>
      <c r="F48" s="15">
        <v>4.59</v>
      </c>
      <c r="G48" s="16">
        <v>4.71</v>
      </c>
      <c r="H48" s="16">
        <v>5.65</v>
      </c>
      <c r="I48" s="16">
        <v>5.16</v>
      </c>
      <c r="J48" s="17">
        <v>1.38</v>
      </c>
    </row>
    <row r="49" spans="2:10" ht="57.75" customHeight="1" thickBot="1" x14ac:dyDescent="0.2">
      <c r="B49" s="18"/>
      <c r="C49" s="1240" t="s">
        <v>5</v>
      </c>
      <c r="D49" s="1240"/>
      <c r="E49" s="1241"/>
      <c r="F49" s="19">
        <v>0.19</v>
      </c>
      <c r="G49" s="20" t="s">
        <v>565</v>
      </c>
      <c r="H49" s="20">
        <v>0.35</v>
      </c>
      <c r="I49" s="20" t="s">
        <v>566</v>
      </c>
      <c r="J49" s="21" t="s">
        <v>567</v>
      </c>
    </row>
    <row r="50" spans="2:10" ht="13.5" customHeight="1" x14ac:dyDescent="0.15"/>
  </sheetData>
  <sheetProtection algorithmName="SHA-512" hashValue="hAvbAsAg1WmQ++V/mZe0AJgrG3idBoH2Qw6Pdjk+v/yysXlMrBYvZhn8CZXtNCNd8aPXO+CrdA6Zi7ZmBiLwWw==" saltValue="8dm6LBlfxODWj2GWdcuI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2021-02-26T00:47:40Z</cp:lastPrinted>
  <dcterms:created xsi:type="dcterms:W3CDTF">2021-02-05T02:30:46Z</dcterms:created>
  <dcterms:modified xsi:type="dcterms:W3CDTF">2021-10-13T08:10:27Z</dcterms:modified>
  <cp:category/>
</cp:coreProperties>
</file>