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Sheet1" sheetId="1" r:id="rId1"/>
    <sheet name="積算(車道除雪)" sheetId="2" r:id="rId2"/>
    <sheet name="積算(散布)" sheetId="3" r:id="rId3"/>
  </sheets>
  <definedNames/>
  <calcPr fullCalcOnLoad="1"/>
</workbook>
</file>

<file path=xl/sharedStrings.xml><?xml version="1.0" encoding="utf-8"?>
<sst xmlns="http://schemas.openxmlformats.org/spreadsheetml/2006/main" count="550" uniqueCount="89">
  <si>
    <t>業務費内訳書</t>
  </si>
  <si>
    <t>ブロック名</t>
  </si>
  <si>
    <t>工区名</t>
  </si>
  <si>
    <t>：</t>
  </si>
  <si>
    <t>月分</t>
  </si>
  <si>
    <t>㈱○○</t>
  </si>
  <si>
    <t>業務名</t>
  </si>
  <si>
    <t>：</t>
  </si>
  <si>
    <t>車道除雪</t>
  </si>
  <si>
    <t>名称</t>
  </si>
  <si>
    <t>規格１</t>
  </si>
  <si>
    <t>規格２</t>
  </si>
  <si>
    <t>区分</t>
  </si>
  <si>
    <t>数量</t>
  </si>
  <si>
    <t>単価</t>
  </si>
  <si>
    <t>合計</t>
  </si>
  <si>
    <t>除雪ドーザ</t>
  </si>
  <si>
    <t>13級</t>
  </si>
  <si>
    <t>平日・日中</t>
  </si>
  <si>
    <t>平日・夜間</t>
  </si>
  <si>
    <t>休日・日中</t>
  </si>
  <si>
    <t>休日・夜間</t>
  </si>
  <si>
    <t>13t級</t>
  </si>
  <si>
    <t>ロータリ除雪車</t>
  </si>
  <si>
    <t>2.2m級</t>
  </si>
  <si>
    <t>除雪トラック</t>
  </si>
  <si>
    <t>7t級</t>
  </si>
  <si>
    <t>ｱﾝｸﾞﾘﾝｸﾞﾌﾟﾗｳ</t>
  </si>
  <si>
    <t>その他</t>
  </si>
  <si>
    <t>雪道巡回</t>
  </si>
  <si>
    <t>除雪グレーダ</t>
  </si>
  <si>
    <t>登録番号</t>
  </si>
  <si>
    <t>管理番号</t>
  </si>
  <si>
    <t>：</t>
  </si>
  <si>
    <t>Ａ</t>
  </si>
  <si>
    <t>：</t>
  </si>
  <si>
    <t>㈱○○</t>
  </si>
  <si>
    <t>：</t>
  </si>
  <si>
    <t>受託者　：</t>
  </si>
  <si>
    <t>除雪機械待機補償費</t>
  </si>
  <si>
    <t>除雪機械運転要員待機補償費</t>
  </si>
  <si>
    <t>情報員待機補償費</t>
  </si>
  <si>
    <t>ｻｲﾄﾞｽﾗｲﾄﾞ</t>
  </si>
  <si>
    <t>ｱﾝｸﾞﾘﾝｸﾞﾌﾟﾗｳ</t>
  </si>
  <si>
    <t>長野800</t>
  </si>
  <si>
    <t>ま1555</t>
  </si>
  <si>
    <t>ま1234</t>
  </si>
  <si>
    <t>ま1333</t>
  </si>
  <si>
    <t>ま2345</t>
  </si>
  <si>
    <t>S09-0100</t>
  </si>
  <si>
    <t>S09-0101</t>
  </si>
  <si>
    <t>S10-0122</t>
  </si>
  <si>
    <t>S12-0123</t>
  </si>
  <si>
    <t>ま0987</t>
  </si>
  <si>
    <t>ま5678</t>
  </si>
  <si>
    <t>ま7867</t>
  </si>
  <si>
    <t>：</t>
  </si>
  <si>
    <t>Ａ</t>
  </si>
  <si>
    <t>散布</t>
  </si>
  <si>
    <t>散布車</t>
  </si>
  <si>
    <r>
      <t>2.2m</t>
    </r>
    <r>
      <rPr>
        <vertAlign val="superscript"/>
        <sz val="11"/>
        <color indexed="8"/>
        <rFont val="ＭＳ Ｐゴシック"/>
        <family val="3"/>
      </rPr>
      <t>３</t>
    </r>
  </si>
  <si>
    <t>ま1246</t>
  </si>
  <si>
    <t>S09-0133</t>
  </si>
  <si>
    <t>凍結防止剤</t>
  </si>
  <si>
    <t>散布機</t>
  </si>
  <si>
    <r>
      <t>1.0m</t>
    </r>
    <r>
      <rPr>
        <vertAlign val="superscript"/>
        <sz val="11"/>
        <color indexed="8"/>
        <rFont val="ＭＳ Ｐゴシック"/>
        <family val="3"/>
      </rPr>
      <t>３</t>
    </r>
  </si>
  <si>
    <r>
      <t>2.5m</t>
    </r>
    <r>
      <rPr>
        <vertAlign val="superscript"/>
        <sz val="11"/>
        <color indexed="8"/>
        <rFont val="ＭＳ Ｐゴシック"/>
        <family val="3"/>
      </rPr>
      <t>３</t>
    </r>
  </si>
  <si>
    <t>ま2222</t>
  </si>
  <si>
    <t>ま1111</t>
  </si>
  <si>
    <t>袋詰凍結防止剤積込作業費</t>
  </si>
  <si>
    <t>散布機積込トラック借上費</t>
  </si>
  <si>
    <t>【作成例①】</t>
  </si>
  <si>
    <t>【作成例②】</t>
  </si>
  <si>
    <t>昼間</t>
  </si>
  <si>
    <t>夜間</t>
  </si>
  <si>
    <t>備考</t>
  </si>
  <si>
    <t>貸付機械</t>
  </si>
  <si>
    <t>持込機械</t>
  </si>
  <si>
    <t>8:00～20:00</t>
  </si>
  <si>
    <t>20:00～8:00</t>
  </si>
  <si>
    <t>業務費　合計</t>
  </si>
  <si>
    <t>×</t>
  </si>
  <si>
    <t>108/100 円</t>
  </si>
  <si>
    <t>平日夜間</t>
  </si>
  <si>
    <t>20:00～8:00</t>
  </si>
  <si>
    <t>休日昼間</t>
  </si>
  <si>
    <t>8:00～20:00</t>
  </si>
  <si>
    <t>平日昼間</t>
  </si>
  <si>
    <t>休日夜間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</si>
</sst>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&quot;h&quot;"/>
    <numFmt numFmtId="178" formatCode="0&quot;台&quot;"/>
    <numFmt numFmtId="179" formatCode="0.0_ "/>
    <numFmt numFmtId="180" formatCode="0&quot;回&quot;"/>
    <numFmt numFmtId="181" formatCode="#,##0&quot;円&quot;"/>
    <numFmt numFmtId="182" formatCode="0;_ࠀ"/>
    <numFmt numFmtId="183" formatCode="0;_簀"/>
    <numFmt numFmtId="184" formatCode="0.0;_簀"/>
    <numFmt numFmtId="185" formatCode="0.00;_簀"/>
    <numFmt numFmtId="186" formatCode="0&quot;min&quot;"/>
    <numFmt numFmtId="187" formatCode="0&quot;時間&quot;"/>
    <numFmt numFmtId="188" formatCode="0&quot;分&quot;"/>
    <numFmt numFmtId="189" formatCode="0.0&quot;回&quot;"/>
    <numFmt numFmtId="190" formatCode="0.0&quot;ｔ&quot;"/>
    <numFmt numFmtId="191" formatCode="#,##0.0&quot;円&quot;"/>
    <numFmt numFmtId="192" formatCode="#,##0.00&quot;円&quot;"/>
    <numFmt numFmtId="193" formatCode="#,##0.000&quot;円&quot;"/>
    <numFmt numFmtId="194" formatCode="#,##0.0000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181" fontId="0" fillId="0" borderId="15" xfId="61" applyNumberFormat="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1" fillId="0" borderId="17" xfId="60" applyFont="1" applyFill="1" applyBorder="1" applyAlignment="1">
      <alignment vertical="center" wrapText="1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181" fontId="0" fillId="0" borderId="19" xfId="61" applyNumberFormat="1" applyFont="1" applyFill="1" applyBorder="1" applyAlignment="1">
      <alignment horizontal="center" vertical="center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181" fontId="0" fillId="0" borderId="21" xfId="61" applyNumberFormat="1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center" vertical="center" wrapText="1"/>
      <protection/>
    </xf>
    <xf numFmtId="181" fontId="0" fillId="0" borderId="23" xfId="61" applyNumberFormat="1" applyFont="1" applyFill="1" applyBorder="1" applyAlignment="1">
      <alignment horizontal="center" vertical="center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vertical="center"/>
      <protection/>
    </xf>
    <xf numFmtId="0" fontId="1" fillId="0" borderId="17" xfId="60" applyFont="1" applyFill="1" applyBorder="1" applyAlignment="1">
      <alignment horizontal="left" vertical="center" wrapText="1"/>
      <protection/>
    </xf>
    <xf numFmtId="0" fontId="0" fillId="0" borderId="26" xfId="6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/>
    </xf>
    <xf numFmtId="0" fontId="1" fillId="0" borderId="27" xfId="60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9" xfId="61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10" xfId="61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horizontal="center" vertical="center"/>
    </xf>
    <xf numFmtId="181" fontId="0" fillId="0" borderId="32" xfId="61" applyNumberFormat="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181" fontId="0" fillId="0" borderId="34" xfId="61" applyNumberFormat="1" applyFont="1" applyFill="1" applyBorder="1" applyAlignment="1">
      <alignment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vertical="center"/>
      <protection/>
    </xf>
    <xf numFmtId="0" fontId="0" fillId="0" borderId="36" xfId="61" applyFont="1" applyFill="1" applyBorder="1" applyAlignment="1">
      <alignment vertical="center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181" fontId="0" fillId="0" borderId="38" xfId="61" applyNumberFormat="1" applyFont="1" applyFill="1" applyBorder="1" applyAlignment="1">
      <alignment vertical="center"/>
      <protection/>
    </xf>
    <xf numFmtId="181" fontId="0" fillId="0" borderId="39" xfId="61" applyNumberFormat="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vertical="center"/>
      <protection/>
    </xf>
    <xf numFmtId="181" fontId="0" fillId="0" borderId="41" xfId="61" applyNumberFormat="1" applyFont="1" applyFill="1" applyBorder="1" applyAlignment="1">
      <alignment horizontal="center" vertical="center"/>
      <protection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181" fontId="6" fillId="0" borderId="49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51" xfId="6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1" fillId="0" borderId="52" xfId="60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vertical="center"/>
    </xf>
    <xf numFmtId="181" fontId="0" fillId="0" borderId="53" xfId="61" applyNumberFormat="1" applyFont="1" applyFill="1" applyBorder="1" applyAlignment="1">
      <alignment horizontal="center" vertical="center"/>
      <protection/>
    </xf>
    <xf numFmtId="0" fontId="1" fillId="0" borderId="36" xfId="60" applyFont="1" applyFill="1" applyBorder="1" applyAlignment="1">
      <alignment vertical="center" wrapText="1"/>
      <protection/>
    </xf>
    <xf numFmtId="0" fontId="1" fillId="0" borderId="54" xfId="60" applyFont="1" applyFill="1" applyBorder="1" applyAlignment="1">
      <alignment horizontal="center" vertical="center" wrapText="1"/>
      <protection/>
    </xf>
    <xf numFmtId="181" fontId="0" fillId="0" borderId="55" xfId="61" applyNumberFormat="1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57" xfId="61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5" fontId="0" fillId="0" borderId="30" xfId="61" applyNumberFormat="1" applyFont="1" applyFill="1" applyBorder="1" applyAlignment="1">
      <alignment vertical="center"/>
      <protection/>
    </xf>
    <xf numFmtId="185" fontId="0" fillId="0" borderId="47" xfId="61" applyNumberFormat="1" applyFont="1" applyFill="1" applyBorder="1" applyAlignment="1">
      <alignment vertical="center"/>
      <protection/>
    </xf>
    <xf numFmtId="185" fontId="0" fillId="0" borderId="58" xfId="61" applyNumberFormat="1" applyFont="1" applyFill="1" applyBorder="1" applyAlignment="1">
      <alignment vertical="center"/>
      <protection/>
    </xf>
    <xf numFmtId="185" fontId="0" fillId="0" borderId="59" xfId="61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 textRotation="180"/>
    </xf>
    <xf numFmtId="0" fontId="0" fillId="0" borderId="35" xfId="0" applyFont="1" applyFill="1" applyBorder="1" applyAlignment="1">
      <alignment vertical="center"/>
    </xf>
    <xf numFmtId="181" fontId="0" fillId="0" borderId="60" xfId="61" applyNumberFormat="1" applyFont="1" applyFill="1" applyBorder="1" applyAlignment="1">
      <alignment vertical="center"/>
      <protection/>
    </xf>
    <xf numFmtId="181" fontId="0" fillId="0" borderId="61" xfId="61" applyNumberFormat="1" applyFont="1" applyFill="1" applyBorder="1" applyAlignment="1">
      <alignment vertical="center"/>
      <protection/>
    </xf>
    <xf numFmtId="181" fontId="0" fillId="0" borderId="62" xfId="61" applyNumberFormat="1" applyFont="1" applyFill="1" applyBorder="1" applyAlignment="1">
      <alignment vertical="center"/>
      <protection/>
    </xf>
    <xf numFmtId="187" fontId="0" fillId="33" borderId="63" xfId="61" applyNumberFormat="1" applyFont="1" applyFill="1" applyBorder="1" applyAlignment="1">
      <alignment vertical="center"/>
      <protection/>
    </xf>
    <xf numFmtId="188" fontId="0" fillId="33" borderId="15" xfId="61" applyNumberFormat="1" applyFont="1" applyFill="1" applyBorder="1" applyAlignment="1">
      <alignment vertical="center"/>
      <protection/>
    </xf>
    <xf numFmtId="181" fontId="0" fillId="33" borderId="14" xfId="61" applyNumberFormat="1" applyFont="1" applyFill="1" applyBorder="1" applyAlignment="1">
      <alignment vertical="center"/>
      <protection/>
    </xf>
    <xf numFmtId="187" fontId="0" fillId="33" borderId="64" xfId="61" applyNumberFormat="1" applyFont="1" applyFill="1" applyBorder="1" applyAlignment="1">
      <alignment vertical="center"/>
      <protection/>
    </xf>
    <xf numFmtId="188" fontId="0" fillId="33" borderId="19" xfId="61" applyNumberFormat="1" applyFont="1" applyFill="1" applyBorder="1" applyAlignment="1">
      <alignment vertical="center"/>
      <protection/>
    </xf>
    <xf numFmtId="181" fontId="0" fillId="33" borderId="18" xfId="61" applyNumberFormat="1" applyFont="1" applyFill="1" applyBorder="1" applyAlignment="1">
      <alignment vertical="center"/>
      <protection/>
    </xf>
    <xf numFmtId="187" fontId="0" fillId="33" borderId="65" xfId="61" applyNumberFormat="1" applyFont="1" applyFill="1" applyBorder="1" applyAlignment="1">
      <alignment vertical="center"/>
      <protection/>
    </xf>
    <xf numFmtId="188" fontId="0" fillId="33" borderId="21" xfId="61" applyNumberFormat="1" applyFont="1" applyFill="1" applyBorder="1" applyAlignment="1">
      <alignment vertical="center"/>
      <protection/>
    </xf>
    <xf numFmtId="181" fontId="0" fillId="33" borderId="20" xfId="61" applyNumberFormat="1" applyFont="1" applyFill="1" applyBorder="1" applyAlignment="1">
      <alignment vertical="center"/>
      <protection/>
    </xf>
    <xf numFmtId="187" fontId="0" fillId="33" borderId="66" xfId="61" applyNumberFormat="1" applyFont="1" applyFill="1" applyBorder="1" applyAlignment="1">
      <alignment vertical="center"/>
      <protection/>
    </xf>
    <xf numFmtId="188" fontId="0" fillId="33" borderId="23" xfId="61" applyNumberFormat="1" applyFont="1" applyFill="1" applyBorder="1" applyAlignment="1">
      <alignment vertical="center"/>
      <protection/>
    </xf>
    <xf numFmtId="181" fontId="0" fillId="33" borderId="22" xfId="61" applyNumberFormat="1" applyFont="1" applyFill="1" applyBorder="1" applyAlignment="1">
      <alignment vertical="center"/>
      <protection/>
    </xf>
    <xf numFmtId="187" fontId="0" fillId="33" borderId="67" xfId="61" applyNumberFormat="1" applyFont="1" applyFill="1" applyBorder="1" applyAlignment="1">
      <alignment vertical="center"/>
      <protection/>
    </xf>
    <xf numFmtId="188" fontId="0" fillId="33" borderId="41" xfId="61" applyNumberFormat="1" applyFont="1" applyFill="1" applyBorder="1" applyAlignment="1">
      <alignment vertical="center"/>
      <protection/>
    </xf>
    <xf numFmtId="181" fontId="0" fillId="33" borderId="37" xfId="61" applyNumberFormat="1" applyFont="1" applyFill="1" applyBorder="1" applyAlignment="1">
      <alignment vertical="center"/>
      <protection/>
    </xf>
    <xf numFmtId="187" fontId="0" fillId="33" borderId="68" xfId="61" applyNumberFormat="1" applyFont="1" applyFill="1" applyBorder="1" applyAlignment="1">
      <alignment vertical="center"/>
      <protection/>
    </xf>
    <xf numFmtId="188" fontId="0" fillId="33" borderId="39" xfId="61" applyNumberFormat="1" applyFont="1" applyFill="1" applyBorder="1" applyAlignment="1">
      <alignment vertical="center"/>
      <protection/>
    </xf>
    <xf numFmtId="181" fontId="0" fillId="33" borderId="24" xfId="61" applyNumberFormat="1" applyFont="1" applyFill="1" applyBorder="1" applyAlignment="1">
      <alignment vertical="center"/>
      <protection/>
    </xf>
    <xf numFmtId="180" fontId="0" fillId="33" borderId="68" xfId="61" applyNumberFormat="1" applyFont="1" applyFill="1" applyBorder="1" applyAlignment="1">
      <alignment vertical="center"/>
      <protection/>
    </xf>
    <xf numFmtId="180" fontId="0" fillId="33" borderId="28" xfId="61" applyNumberFormat="1" applyFont="1" applyFill="1" applyBorder="1" applyAlignment="1">
      <alignment vertical="center"/>
      <protection/>
    </xf>
    <xf numFmtId="181" fontId="0" fillId="33" borderId="28" xfId="61" applyNumberFormat="1" applyFont="1" applyFill="1" applyBorder="1" applyAlignment="1">
      <alignment vertical="center"/>
      <protection/>
    </xf>
    <xf numFmtId="180" fontId="0" fillId="33" borderId="64" xfId="61" applyNumberFormat="1" applyFont="1" applyFill="1" applyBorder="1" applyAlignment="1">
      <alignment vertical="center"/>
      <protection/>
    </xf>
    <xf numFmtId="180" fontId="0" fillId="33" borderId="29" xfId="61" applyNumberFormat="1" applyFont="1" applyFill="1" applyBorder="1" applyAlignment="1">
      <alignment vertical="center"/>
      <protection/>
    </xf>
    <xf numFmtId="181" fontId="0" fillId="33" borderId="29" xfId="61" applyNumberFormat="1" applyFont="1" applyFill="1" applyBorder="1" applyAlignment="1">
      <alignment vertical="center"/>
      <protection/>
    </xf>
    <xf numFmtId="180" fontId="0" fillId="33" borderId="69" xfId="61" applyNumberFormat="1" applyFont="1" applyFill="1" applyBorder="1" applyAlignment="1">
      <alignment vertical="center"/>
      <protection/>
    </xf>
    <xf numFmtId="180" fontId="0" fillId="33" borderId="35" xfId="61" applyNumberFormat="1" applyFont="1" applyFill="1" applyBorder="1" applyAlignment="1">
      <alignment vertical="center"/>
      <protection/>
    </xf>
    <xf numFmtId="181" fontId="0" fillId="33" borderId="35" xfId="61" applyNumberFormat="1" applyFont="1" applyFill="1" applyBorder="1" applyAlignment="1">
      <alignment vertical="center"/>
      <protection/>
    </xf>
    <xf numFmtId="0" fontId="1" fillId="33" borderId="70" xfId="60" applyFont="1" applyFill="1" applyBorder="1" applyAlignment="1">
      <alignment vertical="center" wrapText="1"/>
      <protection/>
    </xf>
    <xf numFmtId="0" fontId="1" fillId="33" borderId="71" xfId="60" applyFont="1" applyFill="1" applyBorder="1" applyAlignment="1">
      <alignment vertical="center" wrapText="1"/>
      <protection/>
    </xf>
    <xf numFmtId="0" fontId="1" fillId="33" borderId="72" xfId="60" applyFont="1" applyFill="1" applyBorder="1" applyAlignment="1">
      <alignment horizontal="center" vertical="center" shrinkToFit="1"/>
      <protection/>
    </xf>
    <xf numFmtId="0" fontId="1" fillId="33" borderId="73" xfId="60" applyFont="1" applyFill="1" applyBorder="1" applyAlignment="1">
      <alignment vertical="center" wrapText="1"/>
      <protection/>
    </xf>
    <xf numFmtId="0" fontId="1" fillId="33" borderId="74" xfId="60" applyFont="1" applyFill="1" applyBorder="1" applyAlignment="1">
      <alignment vertical="center" wrapText="1"/>
      <protection/>
    </xf>
    <xf numFmtId="0" fontId="1" fillId="33" borderId="75" xfId="60" applyFont="1" applyFill="1" applyBorder="1" applyAlignment="1">
      <alignment horizontal="center" vertical="center" shrinkToFit="1"/>
      <protection/>
    </xf>
    <xf numFmtId="0" fontId="1" fillId="33" borderId="76" xfId="60" applyFont="1" applyFill="1" applyBorder="1" applyAlignment="1">
      <alignment vertical="center" wrapText="1"/>
      <protection/>
    </xf>
    <xf numFmtId="0" fontId="1" fillId="33" borderId="20" xfId="60" applyFont="1" applyFill="1" applyBorder="1" applyAlignment="1">
      <alignment vertical="center" wrapText="1"/>
      <protection/>
    </xf>
    <xf numFmtId="0" fontId="1" fillId="33" borderId="77" xfId="60" applyFont="1" applyFill="1" applyBorder="1" applyAlignment="1">
      <alignment horizontal="center" vertical="center" shrinkToFit="1"/>
      <protection/>
    </xf>
    <xf numFmtId="0" fontId="1" fillId="33" borderId="78" xfId="60" applyFont="1" applyFill="1" applyBorder="1" applyAlignment="1">
      <alignment vertical="center" wrapText="1"/>
      <protection/>
    </xf>
    <xf numFmtId="0" fontId="1" fillId="33" borderId="79" xfId="60" applyFont="1" applyFill="1" applyBorder="1" applyAlignment="1">
      <alignment vertical="center" wrapText="1"/>
      <protection/>
    </xf>
    <xf numFmtId="0" fontId="1" fillId="33" borderId="80" xfId="60" applyFont="1" applyFill="1" applyBorder="1" applyAlignment="1">
      <alignment horizontal="center" vertical="center" shrinkToFit="1"/>
      <protection/>
    </xf>
    <xf numFmtId="0" fontId="1" fillId="33" borderId="81" xfId="60" applyFont="1" applyFill="1" applyBorder="1" applyAlignment="1">
      <alignment vertical="center" wrapText="1"/>
      <protection/>
    </xf>
    <xf numFmtId="0" fontId="1" fillId="33" borderId="54" xfId="60" applyFont="1" applyFill="1" applyBorder="1" applyAlignment="1">
      <alignment vertical="center" wrapText="1"/>
      <protection/>
    </xf>
    <xf numFmtId="0" fontId="1" fillId="33" borderId="82" xfId="60" applyFont="1" applyFill="1" applyBorder="1" applyAlignment="1">
      <alignment horizontal="center" vertical="center" shrinkToFit="1"/>
      <protection/>
    </xf>
    <xf numFmtId="0" fontId="1" fillId="33" borderId="77" xfId="60" applyFont="1" applyFill="1" applyBorder="1" applyAlignment="1">
      <alignment vertical="center" wrapText="1"/>
      <protection/>
    </xf>
    <xf numFmtId="0" fontId="1" fillId="33" borderId="82" xfId="60" applyFont="1" applyFill="1" applyBorder="1" applyAlignment="1">
      <alignment vertical="center" wrapText="1"/>
      <protection/>
    </xf>
    <xf numFmtId="0" fontId="5" fillId="33" borderId="43" xfId="0" applyFont="1" applyFill="1" applyBorder="1" applyAlignment="1">
      <alignment horizontal="center" vertical="center"/>
    </xf>
    <xf numFmtId="0" fontId="5" fillId="33" borderId="0" xfId="6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vertical="center"/>
      <protection/>
    </xf>
    <xf numFmtId="0" fontId="5" fillId="33" borderId="0" xfId="61" applyFont="1" applyFill="1" applyAlignment="1">
      <alignment horizontal="center" vertical="center"/>
      <protection/>
    </xf>
    <xf numFmtId="188" fontId="0" fillId="33" borderId="55" xfId="61" applyNumberFormat="1" applyFont="1" applyFill="1" applyBorder="1" applyAlignment="1">
      <alignment vertical="center"/>
      <protection/>
    </xf>
    <xf numFmtId="181" fontId="0" fillId="33" borderId="54" xfId="61" applyNumberFormat="1" applyFont="1" applyFill="1" applyBorder="1" applyAlignment="1">
      <alignment vertical="center"/>
      <protection/>
    </xf>
    <xf numFmtId="190" fontId="0" fillId="33" borderId="64" xfId="61" applyNumberFormat="1" applyFont="1" applyFill="1" applyBorder="1" applyAlignment="1">
      <alignment vertical="center"/>
      <protection/>
    </xf>
    <xf numFmtId="178" fontId="0" fillId="33" borderId="64" xfId="61" applyNumberFormat="1" applyFont="1" applyFill="1" applyBorder="1" applyAlignment="1">
      <alignment vertical="center"/>
      <protection/>
    </xf>
    <xf numFmtId="181" fontId="8" fillId="33" borderId="68" xfId="61" applyNumberFormat="1" applyFont="1" applyFill="1" applyBorder="1" applyAlignment="1" quotePrefix="1">
      <alignment horizontal="center" vertical="center" shrinkToFit="1"/>
      <protection/>
    </xf>
    <xf numFmtId="181" fontId="8" fillId="33" borderId="25" xfId="61" applyNumberFormat="1" applyFont="1" applyFill="1" applyBorder="1" applyAlignment="1" quotePrefix="1">
      <alignment horizontal="center" vertical="center" shrinkToFit="1"/>
      <protection/>
    </xf>
    <xf numFmtId="181" fontId="8" fillId="33" borderId="37" xfId="61" applyNumberFormat="1" applyFont="1" applyFill="1" applyBorder="1" applyAlignment="1" quotePrefix="1">
      <alignment horizontal="center" vertical="center" shrinkToFit="1"/>
      <protection/>
    </xf>
    <xf numFmtId="181" fontId="0" fillId="33" borderId="68" xfId="61" applyNumberFormat="1" applyFont="1" applyFill="1" applyBorder="1" applyAlignment="1">
      <alignment horizontal="center" vertical="center"/>
      <protection/>
    </xf>
    <xf numFmtId="181" fontId="0" fillId="33" borderId="25" xfId="61" applyNumberFormat="1" applyFont="1" applyFill="1" applyBorder="1" applyAlignment="1">
      <alignment horizontal="center" vertical="center"/>
      <protection/>
    </xf>
    <xf numFmtId="181" fontId="0" fillId="33" borderId="37" xfId="61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8" xfId="61" applyFont="1" applyFill="1" applyBorder="1" applyAlignment="1">
      <alignment vertical="center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83" xfId="61" applyFont="1" applyFill="1" applyBorder="1" applyAlignment="1">
      <alignment horizontal="center" vertical="center"/>
      <protection/>
    </xf>
    <xf numFmtId="0" fontId="0" fillId="0" borderId="84" xfId="6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85" xfId="61" applyFont="1" applyFill="1" applyBorder="1" applyAlignment="1">
      <alignment horizontal="center" vertical="center"/>
      <protection/>
    </xf>
    <xf numFmtId="0" fontId="0" fillId="0" borderId="86" xfId="61" applyFont="1" applyFill="1" applyBorder="1" applyAlignment="1">
      <alignment horizontal="center" vertical="center"/>
      <protection/>
    </xf>
    <xf numFmtId="0" fontId="0" fillId="0" borderId="87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88" xfId="61" applyFont="1" applyFill="1" applyBorder="1" applyAlignment="1">
      <alignment horizontal="center" vertical="center"/>
      <protection/>
    </xf>
    <xf numFmtId="0" fontId="0" fillId="0" borderId="73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機械ﾏｽﾀｰ" xfId="60"/>
    <cellStyle name="標準_長野除雪延長内訳（修正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zoomScale="60" zoomScaleNormal="60" zoomScalePageLayoutView="0" workbookViewId="0" topLeftCell="E4">
      <selection activeCell="X24" sqref="X24"/>
    </sheetView>
  </sheetViews>
  <sheetFormatPr defaultColWidth="9.00390625" defaultRowHeight="13.5"/>
  <cols>
    <col min="1" max="1" width="4.50390625" style="0" bestFit="1" customWidth="1"/>
    <col min="2" max="2" width="0.6171875" style="1" customWidth="1"/>
    <col min="3" max="3" width="9.00390625" style="1" customWidth="1"/>
    <col min="4" max="4" width="13.625" style="1" bestFit="1" customWidth="1"/>
    <col min="5" max="5" width="7.125" style="1" bestFit="1" customWidth="1"/>
    <col min="6" max="6" width="12.625" style="1" customWidth="1"/>
    <col min="7" max="8" width="9.125" style="1" customWidth="1"/>
    <col min="9" max="9" width="10.125" style="3" customWidth="1"/>
    <col min="10" max="10" width="8.625" style="1" customWidth="1"/>
    <col min="11" max="11" width="5.625" style="1" customWidth="1"/>
    <col min="12" max="12" width="8.75390625" style="1" bestFit="1" customWidth="1"/>
    <col min="13" max="13" width="4.25390625" style="1" bestFit="1" customWidth="1"/>
    <col min="14" max="14" width="9.75390625" style="3" bestFit="1" customWidth="1"/>
    <col min="15" max="15" width="12.875" style="1" bestFit="1" customWidth="1"/>
    <col min="16" max="17" width="5.125" style="1" customWidth="1"/>
    <col min="18" max="18" width="4.625" style="1" customWidth="1"/>
    <col min="19" max="19" width="0.6171875" style="1" customWidth="1"/>
    <col min="20" max="20" width="9.00390625" style="1" customWidth="1"/>
    <col min="21" max="21" width="13.625" style="1" bestFit="1" customWidth="1"/>
    <col min="22" max="22" width="7.125" style="1" bestFit="1" customWidth="1"/>
    <col min="23" max="23" width="11.625" style="1" customWidth="1"/>
    <col min="24" max="25" width="9.125" style="1" customWidth="1"/>
    <col min="26" max="26" width="10.125" style="3" customWidth="1"/>
    <col min="27" max="27" width="8.625" style="1" customWidth="1"/>
    <col min="28" max="28" width="5.625" style="1" customWidth="1"/>
    <col min="29" max="29" width="9.75390625" style="1" bestFit="1" customWidth="1"/>
    <col min="30" max="30" width="5.50390625" style="1" customWidth="1"/>
    <col min="31" max="31" width="9.75390625" style="3" bestFit="1" customWidth="1"/>
    <col min="32" max="32" width="12.875" style="1" bestFit="1" customWidth="1"/>
    <col min="33" max="33" width="9.00390625" style="1" customWidth="1"/>
  </cols>
  <sheetData>
    <row r="1" spans="3:34" ht="28.5">
      <c r="C1" s="158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T1" s="158" t="s">
        <v>0</v>
      </c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3:34" ht="13.5">
      <c r="M2" s="3"/>
      <c r="N2" s="1"/>
      <c r="P2" s="3"/>
      <c r="AD2" s="3"/>
      <c r="AE2" s="1"/>
      <c r="AG2" s="3"/>
      <c r="AH2" s="1"/>
    </row>
    <row r="3" spans="3:34" ht="18" thickBot="1">
      <c r="C3" s="2" t="s">
        <v>71</v>
      </c>
      <c r="M3" s="3"/>
      <c r="N3" s="1"/>
      <c r="P3" s="3"/>
      <c r="T3" s="2" t="s">
        <v>72</v>
      </c>
      <c r="AD3" s="3"/>
      <c r="AE3" s="1"/>
      <c r="AG3" s="3"/>
      <c r="AH3" s="1"/>
    </row>
    <row r="4" spans="2:34" ht="17.25">
      <c r="B4" s="2"/>
      <c r="C4" s="50"/>
      <c r="D4" s="51" t="s">
        <v>1</v>
      </c>
      <c r="E4" s="52" t="s">
        <v>3</v>
      </c>
      <c r="F4" s="137" t="s">
        <v>34</v>
      </c>
      <c r="G4" s="51"/>
      <c r="H4" s="51"/>
      <c r="I4" s="52"/>
      <c r="J4" s="51"/>
      <c r="K4" s="51"/>
      <c r="L4" s="51"/>
      <c r="M4" s="52"/>
      <c r="N4" s="51"/>
      <c r="O4" s="51"/>
      <c r="P4" s="52"/>
      <c r="Q4" s="53"/>
      <c r="R4" s="2"/>
      <c r="S4" s="2"/>
      <c r="T4" s="50"/>
      <c r="U4" s="51" t="s">
        <v>1</v>
      </c>
      <c r="V4" s="52" t="s">
        <v>3</v>
      </c>
      <c r="W4" s="137" t="s">
        <v>34</v>
      </c>
      <c r="X4" s="51"/>
      <c r="Y4" s="51"/>
      <c r="Z4" s="52"/>
      <c r="AA4" s="51"/>
      <c r="AB4" s="51"/>
      <c r="AC4" s="51"/>
      <c r="AD4" s="52"/>
      <c r="AE4" s="51"/>
      <c r="AF4" s="51"/>
      <c r="AG4" s="52"/>
      <c r="AH4" s="53"/>
    </row>
    <row r="5" spans="2:34" ht="17.25">
      <c r="B5" s="57"/>
      <c r="C5" s="54"/>
      <c r="D5" s="55" t="s">
        <v>2</v>
      </c>
      <c r="E5" s="56" t="s">
        <v>3</v>
      </c>
      <c r="F5" s="138">
        <v>1</v>
      </c>
      <c r="G5" s="55"/>
      <c r="H5" s="140">
        <v>12</v>
      </c>
      <c r="I5" s="55" t="s">
        <v>4</v>
      </c>
      <c r="J5" s="55" t="s">
        <v>38</v>
      </c>
      <c r="K5" s="57"/>
      <c r="L5" s="140" t="s">
        <v>5</v>
      </c>
      <c r="M5" s="138"/>
      <c r="N5" s="140"/>
      <c r="O5" s="141"/>
      <c r="P5" s="141"/>
      <c r="Q5" s="58"/>
      <c r="R5" s="57"/>
      <c r="S5" s="57"/>
      <c r="T5" s="54"/>
      <c r="U5" s="55" t="s">
        <v>2</v>
      </c>
      <c r="V5" s="56" t="s">
        <v>3</v>
      </c>
      <c r="W5" s="138">
        <v>1</v>
      </c>
      <c r="X5" s="55"/>
      <c r="Y5" s="140">
        <v>12</v>
      </c>
      <c r="Z5" s="55" t="s">
        <v>4</v>
      </c>
      <c r="AA5" s="55" t="s">
        <v>38</v>
      </c>
      <c r="AB5" s="57"/>
      <c r="AC5" s="140" t="s">
        <v>5</v>
      </c>
      <c r="AD5" s="138"/>
      <c r="AE5" s="140"/>
      <c r="AF5" s="141"/>
      <c r="AG5" s="141"/>
      <c r="AH5" s="58"/>
    </row>
    <row r="6" spans="2:34" ht="17.25">
      <c r="B6" s="57"/>
      <c r="C6" s="59"/>
      <c r="D6" s="60" t="s">
        <v>6</v>
      </c>
      <c r="E6" s="61" t="s">
        <v>3</v>
      </c>
      <c r="F6" s="139" t="s">
        <v>8</v>
      </c>
      <c r="G6" s="60"/>
      <c r="H6" s="60"/>
      <c r="I6" s="61"/>
      <c r="J6" s="61"/>
      <c r="K6" s="61"/>
      <c r="L6" s="61"/>
      <c r="M6" s="61"/>
      <c r="N6" s="61"/>
      <c r="O6" s="61"/>
      <c r="P6" s="61"/>
      <c r="Q6" s="62"/>
      <c r="R6" s="57"/>
      <c r="S6" s="57"/>
      <c r="T6" s="59"/>
      <c r="U6" s="60" t="s">
        <v>6</v>
      </c>
      <c r="V6" s="61" t="s">
        <v>3</v>
      </c>
      <c r="W6" s="139" t="s">
        <v>58</v>
      </c>
      <c r="X6" s="60"/>
      <c r="Y6" s="60"/>
      <c r="Z6" s="61"/>
      <c r="AA6" s="61"/>
      <c r="AB6" s="61"/>
      <c r="AC6" s="61"/>
      <c r="AD6" s="61"/>
      <c r="AE6" s="61"/>
      <c r="AF6" s="61"/>
      <c r="AG6" s="61"/>
      <c r="AH6" s="62"/>
    </row>
    <row r="7" spans="2:34" ht="14.25" thickBot="1">
      <c r="B7" s="4"/>
      <c r="C7" s="5"/>
      <c r="D7" s="6" t="s">
        <v>9</v>
      </c>
      <c r="E7" s="7" t="s">
        <v>10</v>
      </c>
      <c r="F7" s="7" t="s">
        <v>11</v>
      </c>
      <c r="G7" s="42" t="s">
        <v>31</v>
      </c>
      <c r="H7" s="42" t="s">
        <v>32</v>
      </c>
      <c r="I7" s="7" t="s">
        <v>12</v>
      </c>
      <c r="J7" s="159" t="s">
        <v>13</v>
      </c>
      <c r="K7" s="160"/>
      <c r="L7" s="159" t="s">
        <v>14</v>
      </c>
      <c r="M7" s="163"/>
      <c r="N7" s="160"/>
      <c r="O7" s="40" t="s">
        <v>15</v>
      </c>
      <c r="P7" s="156" t="s">
        <v>75</v>
      </c>
      <c r="Q7" s="157"/>
      <c r="R7" s="4"/>
      <c r="S7" s="4"/>
      <c r="T7" s="5"/>
      <c r="U7" s="6" t="s">
        <v>9</v>
      </c>
      <c r="V7" s="7" t="s">
        <v>10</v>
      </c>
      <c r="W7" s="7" t="s">
        <v>11</v>
      </c>
      <c r="X7" s="42" t="s">
        <v>31</v>
      </c>
      <c r="Y7" s="42" t="s">
        <v>32</v>
      </c>
      <c r="Z7" s="7" t="s">
        <v>12</v>
      </c>
      <c r="AA7" s="159" t="s">
        <v>13</v>
      </c>
      <c r="AB7" s="160"/>
      <c r="AC7" s="159" t="s">
        <v>14</v>
      </c>
      <c r="AD7" s="163"/>
      <c r="AE7" s="160"/>
      <c r="AF7" s="40" t="s">
        <v>15</v>
      </c>
      <c r="AG7" s="156" t="s">
        <v>75</v>
      </c>
      <c r="AH7" s="157"/>
    </row>
    <row r="8" spans="2:34" ht="15.75">
      <c r="B8" s="12"/>
      <c r="C8" s="8"/>
      <c r="D8" s="120" t="s">
        <v>16</v>
      </c>
      <c r="E8" s="121" t="s">
        <v>17</v>
      </c>
      <c r="F8" s="121" t="s">
        <v>42</v>
      </c>
      <c r="G8" s="122" t="s">
        <v>44</v>
      </c>
      <c r="H8" s="122" t="s">
        <v>49</v>
      </c>
      <c r="I8" s="9" t="s">
        <v>18</v>
      </c>
      <c r="J8" s="93">
        <v>15</v>
      </c>
      <c r="K8" s="94">
        <v>50</v>
      </c>
      <c r="L8" s="95">
        <v>15750</v>
      </c>
      <c r="M8" s="149" t="s">
        <v>81</v>
      </c>
      <c r="N8" s="146" t="s">
        <v>82</v>
      </c>
      <c r="O8" s="41">
        <f>ROUNDDOWN(1.08*(J8+K8/60)*L8,0)</f>
        <v>269325</v>
      </c>
      <c r="P8" s="10"/>
      <c r="Q8" s="11"/>
      <c r="R8" s="12"/>
      <c r="S8" s="12"/>
      <c r="T8" s="8"/>
      <c r="U8" s="120" t="s">
        <v>63</v>
      </c>
      <c r="V8" s="121" t="s">
        <v>66</v>
      </c>
      <c r="W8" s="121"/>
      <c r="X8" s="122" t="s">
        <v>44</v>
      </c>
      <c r="Y8" s="122" t="s">
        <v>62</v>
      </c>
      <c r="Z8" s="9" t="s">
        <v>18</v>
      </c>
      <c r="AA8" s="93">
        <v>1</v>
      </c>
      <c r="AB8" s="94">
        <v>20</v>
      </c>
      <c r="AC8" s="95">
        <v>12600</v>
      </c>
      <c r="AD8" s="149" t="s">
        <v>81</v>
      </c>
      <c r="AE8" s="146" t="s">
        <v>82</v>
      </c>
      <c r="AF8" s="92">
        <f>ROUNDDOWN(1.08*(AA8+AB8/60)*AC8,0)</f>
        <v>18144</v>
      </c>
      <c r="AG8" s="10"/>
      <c r="AH8" s="11"/>
    </row>
    <row r="9" spans="2:34" ht="13.5">
      <c r="B9" s="12"/>
      <c r="C9" s="13"/>
      <c r="D9" s="123"/>
      <c r="E9" s="124"/>
      <c r="F9" s="124" t="s">
        <v>27</v>
      </c>
      <c r="G9" s="125" t="s">
        <v>45</v>
      </c>
      <c r="H9" s="125"/>
      <c r="I9" s="14" t="s">
        <v>19</v>
      </c>
      <c r="J9" s="96">
        <v>12</v>
      </c>
      <c r="K9" s="97">
        <v>40</v>
      </c>
      <c r="L9" s="98">
        <v>17010</v>
      </c>
      <c r="M9" s="149" t="s">
        <v>81</v>
      </c>
      <c r="N9" s="146" t="s">
        <v>82</v>
      </c>
      <c r="O9" s="41">
        <f aca="true" t="shared" si="0" ref="O9:O40">ROUNDDOWN(1.08*(J9+K9/60)*L9,0)</f>
        <v>232696</v>
      </c>
      <c r="P9" s="15"/>
      <c r="Q9" s="84"/>
      <c r="R9" s="12"/>
      <c r="S9" s="12"/>
      <c r="T9" s="22" t="s">
        <v>76</v>
      </c>
      <c r="U9" s="123" t="s">
        <v>59</v>
      </c>
      <c r="V9" s="124"/>
      <c r="W9" s="124"/>
      <c r="X9" s="125" t="s">
        <v>61</v>
      </c>
      <c r="Y9" s="125"/>
      <c r="Z9" s="14" t="s">
        <v>19</v>
      </c>
      <c r="AA9" s="96">
        <v>12</v>
      </c>
      <c r="AB9" s="97">
        <v>30</v>
      </c>
      <c r="AC9" s="98">
        <v>13545</v>
      </c>
      <c r="AD9" s="149" t="s">
        <v>81</v>
      </c>
      <c r="AE9" s="146" t="s">
        <v>82</v>
      </c>
      <c r="AF9" s="41">
        <f>ROUNDDOWN(1.08*(AA9+AB9/60)*AC9,0)</f>
        <v>182857</v>
      </c>
      <c r="AG9" s="15"/>
      <c r="AH9" s="84"/>
    </row>
    <row r="10" spans="2:34" ht="13.5">
      <c r="B10" s="12"/>
      <c r="C10" s="13"/>
      <c r="D10" s="123"/>
      <c r="E10" s="124"/>
      <c r="F10" s="124"/>
      <c r="G10" s="125"/>
      <c r="H10" s="125"/>
      <c r="I10" s="14" t="s">
        <v>20</v>
      </c>
      <c r="J10" s="96">
        <v>14</v>
      </c>
      <c r="K10" s="97">
        <v>20</v>
      </c>
      <c r="L10" s="98">
        <v>18270</v>
      </c>
      <c r="M10" s="149" t="s">
        <v>81</v>
      </c>
      <c r="N10" s="146" t="s">
        <v>82</v>
      </c>
      <c r="O10" s="41">
        <f t="shared" si="0"/>
        <v>282819</v>
      </c>
      <c r="P10" s="15"/>
      <c r="Q10" s="84"/>
      <c r="R10" s="12"/>
      <c r="S10" s="12"/>
      <c r="T10" s="13"/>
      <c r="U10" s="123"/>
      <c r="V10" s="124"/>
      <c r="W10" s="124"/>
      <c r="X10" s="125"/>
      <c r="Y10" s="125"/>
      <c r="Z10" s="14" t="s">
        <v>20</v>
      </c>
      <c r="AA10" s="96">
        <v>2</v>
      </c>
      <c r="AB10" s="97">
        <v>20</v>
      </c>
      <c r="AC10" s="98">
        <v>14805</v>
      </c>
      <c r="AD10" s="149" t="s">
        <v>81</v>
      </c>
      <c r="AE10" s="146" t="s">
        <v>82</v>
      </c>
      <c r="AF10" s="41">
        <f>ROUNDDOWN(1.08*(AA10+AB10/60)*AC10,0)</f>
        <v>37308</v>
      </c>
      <c r="AG10" s="15"/>
      <c r="AH10" s="84"/>
    </row>
    <row r="11" spans="2:34" ht="14.25" thickBot="1">
      <c r="B11" s="12"/>
      <c r="C11" s="13"/>
      <c r="D11" s="126"/>
      <c r="E11" s="127"/>
      <c r="F11" s="127"/>
      <c r="G11" s="128"/>
      <c r="H11" s="128"/>
      <c r="I11" s="16" t="s">
        <v>21</v>
      </c>
      <c r="J11" s="99">
        <v>10</v>
      </c>
      <c r="K11" s="100">
        <v>10</v>
      </c>
      <c r="L11" s="101">
        <v>19530</v>
      </c>
      <c r="M11" s="150" t="s">
        <v>81</v>
      </c>
      <c r="N11" s="147" t="s">
        <v>82</v>
      </c>
      <c r="O11" s="90">
        <f t="shared" si="0"/>
        <v>214439</v>
      </c>
      <c r="P11" s="17"/>
      <c r="Q11" s="85"/>
      <c r="R11" s="12"/>
      <c r="S11" s="12"/>
      <c r="T11" s="77"/>
      <c r="U11" s="132"/>
      <c r="V11" s="133"/>
      <c r="W11" s="133"/>
      <c r="X11" s="134"/>
      <c r="Y11" s="134"/>
      <c r="Z11" s="78" t="s">
        <v>21</v>
      </c>
      <c r="AA11" s="105">
        <v>6</v>
      </c>
      <c r="AB11" s="142">
        <v>20</v>
      </c>
      <c r="AC11" s="143">
        <v>15960</v>
      </c>
      <c r="AD11" s="151" t="s">
        <v>81</v>
      </c>
      <c r="AE11" s="148" t="s">
        <v>82</v>
      </c>
      <c r="AF11" s="91">
        <f aca="true" t="shared" si="1" ref="AF11:AF24">ROUNDDOWN(1.08*(AA11+AB11/60)*AC11,0)</f>
        <v>109166</v>
      </c>
      <c r="AG11" s="79"/>
      <c r="AH11" s="87"/>
    </row>
    <row r="12" spans="2:34" ht="16.5" thickTop="1">
      <c r="B12" s="12"/>
      <c r="C12" s="13"/>
      <c r="D12" s="129" t="s">
        <v>30</v>
      </c>
      <c r="E12" s="130" t="s">
        <v>24</v>
      </c>
      <c r="F12" s="130"/>
      <c r="G12" s="131" t="s">
        <v>44</v>
      </c>
      <c r="H12" s="131" t="s">
        <v>50</v>
      </c>
      <c r="I12" s="18" t="s">
        <v>18</v>
      </c>
      <c r="J12" s="102">
        <v>4</v>
      </c>
      <c r="K12" s="103">
        <v>20</v>
      </c>
      <c r="L12" s="104">
        <v>12600</v>
      </c>
      <c r="M12" s="149" t="s">
        <v>81</v>
      </c>
      <c r="N12" s="146" t="s">
        <v>82</v>
      </c>
      <c r="O12" s="46">
        <f t="shared" si="0"/>
        <v>58968</v>
      </c>
      <c r="P12" s="19"/>
      <c r="Q12" s="25"/>
      <c r="R12" s="12"/>
      <c r="T12" s="24"/>
      <c r="U12" s="123" t="s">
        <v>63</v>
      </c>
      <c r="V12" s="124" t="s">
        <v>60</v>
      </c>
      <c r="W12" s="124"/>
      <c r="X12" s="125" t="s">
        <v>44</v>
      </c>
      <c r="Y12" s="125"/>
      <c r="Z12" s="20" t="s">
        <v>18</v>
      </c>
      <c r="AA12" s="108">
        <v>1</v>
      </c>
      <c r="AB12" s="109">
        <v>0</v>
      </c>
      <c r="AC12" s="110">
        <v>29400</v>
      </c>
      <c r="AD12" s="149" t="s">
        <v>81</v>
      </c>
      <c r="AE12" s="146" t="s">
        <v>82</v>
      </c>
      <c r="AF12" s="46">
        <f t="shared" si="1"/>
        <v>31752</v>
      </c>
      <c r="AG12" s="47"/>
      <c r="AH12" s="48"/>
    </row>
    <row r="13" spans="2:34" ht="13.5">
      <c r="B13" s="12"/>
      <c r="C13" s="22"/>
      <c r="D13" s="123"/>
      <c r="E13" s="124"/>
      <c r="F13" s="124"/>
      <c r="G13" s="125" t="s">
        <v>46</v>
      </c>
      <c r="H13" s="125"/>
      <c r="I13" s="14" t="s">
        <v>19</v>
      </c>
      <c r="J13" s="96">
        <v>18</v>
      </c>
      <c r="K13" s="97">
        <v>30</v>
      </c>
      <c r="L13" s="98">
        <v>13335</v>
      </c>
      <c r="M13" s="149" t="s">
        <v>81</v>
      </c>
      <c r="N13" s="146" t="s">
        <v>82</v>
      </c>
      <c r="O13" s="41">
        <f t="shared" si="0"/>
        <v>266433</v>
      </c>
      <c r="P13" s="15"/>
      <c r="Q13" s="84"/>
      <c r="R13" s="12"/>
      <c r="T13" s="28"/>
      <c r="U13" s="123" t="s">
        <v>59</v>
      </c>
      <c r="V13" s="124"/>
      <c r="W13" s="124"/>
      <c r="X13" s="125" t="s">
        <v>67</v>
      </c>
      <c r="Y13" s="125"/>
      <c r="Z13" s="14" t="s">
        <v>19</v>
      </c>
      <c r="AA13" s="96">
        <v>8</v>
      </c>
      <c r="AB13" s="97">
        <v>30</v>
      </c>
      <c r="AC13" s="98">
        <v>30240</v>
      </c>
      <c r="AD13" s="149" t="s">
        <v>81</v>
      </c>
      <c r="AE13" s="146" t="s">
        <v>82</v>
      </c>
      <c r="AF13" s="41">
        <f t="shared" si="1"/>
        <v>277603</v>
      </c>
      <c r="AG13" s="15"/>
      <c r="AH13" s="84"/>
    </row>
    <row r="14" spans="2:34" ht="13.5">
      <c r="B14" s="12"/>
      <c r="C14" s="13"/>
      <c r="D14" s="123"/>
      <c r="E14" s="124"/>
      <c r="F14" s="124"/>
      <c r="G14" s="125"/>
      <c r="H14" s="125"/>
      <c r="I14" s="20" t="s">
        <v>20</v>
      </c>
      <c r="J14" s="96">
        <v>2</v>
      </c>
      <c r="K14" s="97">
        <v>40</v>
      </c>
      <c r="L14" s="98">
        <v>14280</v>
      </c>
      <c r="M14" s="149" t="s">
        <v>81</v>
      </c>
      <c r="N14" s="146" t="s">
        <v>82</v>
      </c>
      <c r="O14" s="41">
        <f t="shared" si="0"/>
        <v>41126</v>
      </c>
      <c r="P14" s="15"/>
      <c r="Q14" s="84"/>
      <c r="R14" s="12"/>
      <c r="T14" s="26"/>
      <c r="U14" s="123"/>
      <c r="V14" s="124"/>
      <c r="W14" s="124"/>
      <c r="X14" s="125"/>
      <c r="Y14" s="125"/>
      <c r="Z14" s="20" t="s">
        <v>20</v>
      </c>
      <c r="AA14" s="96">
        <v>2</v>
      </c>
      <c r="AB14" s="97">
        <v>10</v>
      </c>
      <c r="AC14" s="98">
        <v>31395</v>
      </c>
      <c r="AD14" s="149" t="s">
        <v>81</v>
      </c>
      <c r="AE14" s="146" t="s">
        <v>82</v>
      </c>
      <c r="AF14" s="41">
        <f t="shared" si="1"/>
        <v>73464</v>
      </c>
      <c r="AG14" s="15"/>
      <c r="AH14" s="84"/>
    </row>
    <row r="15" spans="2:34" ht="13.5">
      <c r="B15" s="12"/>
      <c r="C15" s="22" t="s">
        <v>76</v>
      </c>
      <c r="D15" s="126"/>
      <c r="E15" s="127"/>
      <c r="F15" s="127"/>
      <c r="G15" s="128"/>
      <c r="H15" s="128"/>
      <c r="I15" s="21" t="s">
        <v>21</v>
      </c>
      <c r="J15" s="99">
        <v>6</v>
      </c>
      <c r="K15" s="100">
        <v>10</v>
      </c>
      <c r="L15" s="101">
        <v>15225</v>
      </c>
      <c r="M15" s="150" t="s">
        <v>81</v>
      </c>
      <c r="N15" s="147" t="s">
        <v>82</v>
      </c>
      <c r="O15" s="90">
        <f t="shared" si="0"/>
        <v>101398</v>
      </c>
      <c r="P15" s="17"/>
      <c r="Q15" s="85"/>
      <c r="R15" s="12"/>
      <c r="T15" s="28" t="s">
        <v>77</v>
      </c>
      <c r="U15" s="126"/>
      <c r="V15" s="127"/>
      <c r="W15" s="135"/>
      <c r="X15" s="128"/>
      <c r="Y15" s="128"/>
      <c r="Z15" s="27" t="s">
        <v>21</v>
      </c>
      <c r="AA15" s="99">
        <v>6</v>
      </c>
      <c r="AB15" s="100">
        <v>30</v>
      </c>
      <c r="AC15" s="101">
        <v>32550</v>
      </c>
      <c r="AD15" s="150" t="s">
        <v>81</v>
      </c>
      <c r="AE15" s="147" t="s">
        <v>82</v>
      </c>
      <c r="AF15" s="90">
        <f t="shared" si="1"/>
        <v>228501</v>
      </c>
      <c r="AG15" s="17"/>
      <c r="AH15" s="85"/>
    </row>
    <row r="16" spans="2:34" ht="15.75">
      <c r="B16" s="12"/>
      <c r="C16" s="13"/>
      <c r="D16" s="129" t="s">
        <v>25</v>
      </c>
      <c r="E16" s="130" t="s">
        <v>26</v>
      </c>
      <c r="F16" s="130" t="s">
        <v>27</v>
      </c>
      <c r="G16" s="131" t="s">
        <v>44</v>
      </c>
      <c r="H16" s="131" t="s">
        <v>51</v>
      </c>
      <c r="I16" s="18" t="s">
        <v>18</v>
      </c>
      <c r="J16" s="102">
        <v>3</v>
      </c>
      <c r="K16" s="103">
        <v>0</v>
      </c>
      <c r="L16" s="104">
        <v>13650</v>
      </c>
      <c r="M16" s="149" t="s">
        <v>81</v>
      </c>
      <c r="N16" s="146" t="s">
        <v>82</v>
      </c>
      <c r="O16" s="46">
        <f t="shared" si="0"/>
        <v>44226</v>
      </c>
      <c r="P16" s="19"/>
      <c r="Q16" s="25"/>
      <c r="R16" s="12"/>
      <c r="T16" s="24"/>
      <c r="U16" s="129" t="s">
        <v>63</v>
      </c>
      <c r="V16" s="130" t="s">
        <v>65</v>
      </c>
      <c r="W16" s="124"/>
      <c r="X16" s="131" t="s">
        <v>44</v>
      </c>
      <c r="Y16" s="131"/>
      <c r="Z16" s="18" t="s">
        <v>18</v>
      </c>
      <c r="AA16" s="102">
        <v>1</v>
      </c>
      <c r="AB16" s="103">
        <v>20</v>
      </c>
      <c r="AC16" s="104">
        <v>16800</v>
      </c>
      <c r="AD16" s="149" t="s">
        <v>81</v>
      </c>
      <c r="AE16" s="146" t="s">
        <v>82</v>
      </c>
      <c r="AF16" s="46">
        <f t="shared" si="1"/>
        <v>24192</v>
      </c>
      <c r="AG16" s="19"/>
      <c r="AH16" s="25"/>
    </row>
    <row r="17" spans="2:34" ht="13.5">
      <c r="B17" s="12"/>
      <c r="C17" s="13"/>
      <c r="D17" s="123"/>
      <c r="E17" s="124"/>
      <c r="F17" s="124"/>
      <c r="G17" s="125" t="s">
        <v>47</v>
      </c>
      <c r="H17" s="125"/>
      <c r="I17" s="14" t="s">
        <v>19</v>
      </c>
      <c r="J17" s="96">
        <v>24</v>
      </c>
      <c r="K17" s="97">
        <v>20</v>
      </c>
      <c r="L17" s="98">
        <v>14700</v>
      </c>
      <c r="M17" s="149" t="s">
        <v>81</v>
      </c>
      <c r="N17" s="146" t="s">
        <v>82</v>
      </c>
      <c r="O17" s="41">
        <f t="shared" si="0"/>
        <v>386316</v>
      </c>
      <c r="P17" s="15"/>
      <c r="Q17" s="84"/>
      <c r="R17" s="12"/>
      <c r="T17" s="28"/>
      <c r="U17" s="123" t="s">
        <v>64</v>
      </c>
      <c r="V17" s="124"/>
      <c r="W17" s="124"/>
      <c r="X17" s="125" t="s">
        <v>68</v>
      </c>
      <c r="Y17" s="125"/>
      <c r="Z17" s="14" t="s">
        <v>19</v>
      </c>
      <c r="AA17" s="96">
        <v>10</v>
      </c>
      <c r="AB17" s="97">
        <v>30</v>
      </c>
      <c r="AC17" s="98">
        <v>17955</v>
      </c>
      <c r="AD17" s="149" t="s">
        <v>81</v>
      </c>
      <c r="AE17" s="146" t="s">
        <v>82</v>
      </c>
      <c r="AF17" s="41">
        <f t="shared" si="1"/>
        <v>203609</v>
      </c>
      <c r="AG17" s="15"/>
      <c r="AH17" s="84"/>
    </row>
    <row r="18" spans="2:34" ht="13.5">
      <c r="B18" s="12"/>
      <c r="C18" s="13"/>
      <c r="D18" s="123"/>
      <c r="E18" s="124"/>
      <c r="F18" s="124"/>
      <c r="G18" s="125"/>
      <c r="H18" s="125"/>
      <c r="I18" s="20" t="s">
        <v>20</v>
      </c>
      <c r="J18" s="96">
        <v>2</v>
      </c>
      <c r="K18" s="97">
        <v>10</v>
      </c>
      <c r="L18" s="98">
        <v>15750</v>
      </c>
      <c r="M18" s="149" t="s">
        <v>81</v>
      </c>
      <c r="N18" s="146" t="s">
        <v>82</v>
      </c>
      <c r="O18" s="41">
        <f t="shared" si="0"/>
        <v>36855</v>
      </c>
      <c r="P18" s="15"/>
      <c r="Q18" s="84"/>
      <c r="R18" s="12"/>
      <c r="T18" s="26"/>
      <c r="U18" s="123"/>
      <c r="V18" s="124"/>
      <c r="W18" s="124"/>
      <c r="X18" s="125"/>
      <c r="Y18" s="125"/>
      <c r="Z18" s="20" t="s">
        <v>20</v>
      </c>
      <c r="AA18" s="96">
        <v>1</v>
      </c>
      <c r="AB18" s="97">
        <v>40</v>
      </c>
      <c r="AC18" s="98">
        <v>19320</v>
      </c>
      <c r="AD18" s="149" t="s">
        <v>81</v>
      </c>
      <c r="AE18" s="146" t="s">
        <v>82</v>
      </c>
      <c r="AF18" s="41">
        <f t="shared" si="1"/>
        <v>34776</v>
      </c>
      <c r="AG18" s="15"/>
      <c r="AH18" s="84"/>
    </row>
    <row r="19" spans="2:34" ht="14.25" thickBot="1">
      <c r="B19" s="12"/>
      <c r="C19" s="13"/>
      <c r="D19" s="126"/>
      <c r="E19" s="127"/>
      <c r="F19" s="127"/>
      <c r="G19" s="128"/>
      <c r="H19" s="128"/>
      <c r="I19" s="21" t="s">
        <v>21</v>
      </c>
      <c r="J19" s="99">
        <v>6</v>
      </c>
      <c r="K19" s="100">
        <v>30</v>
      </c>
      <c r="L19" s="101">
        <v>17010</v>
      </c>
      <c r="M19" s="150" t="s">
        <v>81</v>
      </c>
      <c r="N19" s="147" t="s">
        <v>82</v>
      </c>
      <c r="O19" s="90">
        <f t="shared" si="0"/>
        <v>119410</v>
      </c>
      <c r="P19" s="17"/>
      <c r="Q19" s="85"/>
      <c r="R19" s="12"/>
      <c r="T19" s="73"/>
      <c r="U19" s="132"/>
      <c r="V19" s="133"/>
      <c r="W19" s="136"/>
      <c r="X19" s="134"/>
      <c r="Y19" s="134"/>
      <c r="Z19" s="74" t="s">
        <v>21</v>
      </c>
      <c r="AA19" s="105">
        <v>6</v>
      </c>
      <c r="AB19" s="106">
        <v>20</v>
      </c>
      <c r="AC19" s="107">
        <v>20475</v>
      </c>
      <c r="AD19" s="151" t="s">
        <v>81</v>
      </c>
      <c r="AE19" s="148" t="s">
        <v>82</v>
      </c>
      <c r="AF19" s="91">
        <f t="shared" si="1"/>
        <v>140049</v>
      </c>
      <c r="AG19" s="76"/>
      <c r="AH19" s="86"/>
    </row>
    <row r="20" spans="2:34" ht="14.25" thickTop="1">
      <c r="B20" s="12"/>
      <c r="C20" s="13"/>
      <c r="D20" s="129" t="s">
        <v>23</v>
      </c>
      <c r="E20" s="130" t="s">
        <v>24</v>
      </c>
      <c r="F20" s="130"/>
      <c r="G20" s="131" t="s">
        <v>44</v>
      </c>
      <c r="H20" s="131" t="s">
        <v>52</v>
      </c>
      <c r="I20" s="18" t="s">
        <v>18</v>
      </c>
      <c r="J20" s="102">
        <v>10</v>
      </c>
      <c r="K20" s="103">
        <v>20</v>
      </c>
      <c r="L20" s="104">
        <v>23100</v>
      </c>
      <c r="M20" s="149" t="s">
        <v>81</v>
      </c>
      <c r="N20" s="146" t="s">
        <v>82</v>
      </c>
      <c r="O20" s="46">
        <f t="shared" si="0"/>
        <v>257796</v>
      </c>
      <c r="P20" s="19"/>
      <c r="Q20" s="25"/>
      <c r="R20" s="12"/>
      <c r="T20" s="23"/>
      <c r="U20" s="69" t="s">
        <v>41</v>
      </c>
      <c r="V20" s="70"/>
      <c r="W20" s="71"/>
      <c r="X20" s="30"/>
      <c r="Y20" s="30"/>
      <c r="Z20" s="72"/>
      <c r="AA20" s="111">
        <v>5</v>
      </c>
      <c r="AB20" s="112"/>
      <c r="AC20" s="113">
        <v>4830</v>
      </c>
      <c r="AD20" s="149" t="s">
        <v>81</v>
      </c>
      <c r="AE20" s="146" t="s">
        <v>82</v>
      </c>
      <c r="AF20" s="46">
        <f t="shared" si="1"/>
        <v>26082</v>
      </c>
      <c r="AG20" s="47"/>
      <c r="AH20" s="75"/>
    </row>
    <row r="21" spans="2:34" ht="13.5">
      <c r="B21" s="12"/>
      <c r="C21" s="23"/>
      <c r="D21" s="123"/>
      <c r="E21" s="124"/>
      <c r="F21" s="124"/>
      <c r="G21" s="125" t="s">
        <v>48</v>
      </c>
      <c r="H21" s="125"/>
      <c r="I21" s="14" t="s">
        <v>19</v>
      </c>
      <c r="J21" s="96">
        <v>2</v>
      </c>
      <c r="K21" s="97">
        <v>30</v>
      </c>
      <c r="L21" s="98">
        <v>24465</v>
      </c>
      <c r="M21" s="149" t="s">
        <v>81</v>
      </c>
      <c r="N21" s="146" t="s">
        <v>82</v>
      </c>
      <c r="O21" s="41">
        <f t="shared" si="0"/>
        <v>66055</v>
      </c>
      <c r="P21" s="15"/>
      <c r="Q21" s="84"/>
      <c r="R21" s="12"/>
      <c r="T21" s="29" t="s">
        <v>28</v>
      </c>
      <c r="U21" s="30" t="s">
        <v>69</v>
      </c>
      <c r="V21" s="31"/>
      <c r="W21" s="32"/>
      <c r="X21" s="30"/>
      <c r="Y21" s="30"/>
      <c r="Z21" s="33"/>
      <c r="AA21" s="144">
        <v>20.1</v>
      </c>
      <c r="AB21" s="115"/>
      <c r="AC21" s="116">
        <v>2625</v>
      </c>
      <c r="AD21" s="149" t="s">
        <v>81</v>
      </c>
      <c r="AE21" s="146" t="s">
        <v>82</v>
      </c>
      <c r="AF21" s="41">
        <f t="shared" si="1"/>
        <v>56983</v>
      </c>
      <c r="AG21" s="15"/>
      <c r="AH21" s="34"/>
    </row>
    <row r="22" spans="2:34" ht="13.5">
      <c r="B22" s="12"/>
      <c r="C22" s="23"/>
      <c r="D22" s="123"/>
      <c r="E22" s="124"/>
      <c r="F22" s="124"/>
      <c r="G22" s="125"/>
      <c r="H22" s="125"/>
      <c r="I22" s="20" t="s">
        <v>20</v>
      </c>
      <c r="J22" s="96">
        <v>4</v>
      </c>
      <c r="K22" s="97">
        <v>40</v>
      </c>
      <c r="L22" s="98">
        <v>26040</v>
      </c>
      <c r="M22" s="149" t="s">
        <v>81</v>
      </c>
      <c r="N22" s="146" t="s">
        <v>82</v>
      </c>
      <c r="O22" s="41">
        <f t="shared" si="0"/>
        <v>131241</v>
      </c>
      <c r="P22" s="15"/>
      <c r="Q22" s="84"/>
      <c r="R22" s="12"/>
      <c r="T22" s="23"/>
      <c r="U22" s="35" t="s">
        <v>70</v>
      </c>
      <c r="V22" s="31"/>
      <c r="W22" s="32"/>
      <c r="X22" s="35"/>
      <c r="Y22" s="35"/>
      <c r="Z22" s="33"/>
      <c r="AA22" s="145">
        <v>1</v>
      </c>
      <c r="AB22" s="115"/>
      <c r="AC22" s="116">
        <v>136500</v>
      </c>
      <c r="AD22" s="149" t="s">
        <v>81</v>
      </c>
      <c r="AE22" s="146" t="s">
        <v>82</v>
      </c>
      <c r="AF22" s="41">
        <f t="shared" si="1"/>
        <v>147420</v>
      </c>
      <c r="AG22" s="15"/>
      <c r="AH22" s="36"/>
    </row>
    <row r="23" spans="2:34" ht="14.25" thickBot="1">
      <c r="B23" s="12"/>
      <c r="C23" s="44"/>
      <c r="D23" s="132"/>
      <c r="E23" s="133"/>
      <c r="F23" s="133"/>
      <c r="G23" s="134"/>
      <c r="H23" s="134"/>
      <c r="I23" s="45" t="s">
        <v>21</v>
      </c>
      <c r="J23" s="105">
        <v>2</v>
      </c>
      <c r="K23" s="106">
        <v>20</v>
      </c>
      <c r="L23" s="107">
        <v>27720</v>
      </c>
      <c r="M23" s="151" t="s">
        <v>81</v>
      </c>
      <c r="N23" s="148" t="s">
        <v>82</v>
      </c>
      <c r="O23" s="91">
        <f t="shared" si="0"/>
        <v>69854</v>
      </c>
      <c r="P23" s="49"/>
      <c r="Q23" s="86"/>
      <c r="R23" s="12"/>
      <c r="T23" s="23"/>
      <c r="U23" s="161" t="s">
        <v>29</v>
      </c>
      <c r="V23" s="82" t="s">
        <v>73</v>
      </c>
      <c r="W23" s="32" t="s">
        <v>78</v>
      </c>
      <c r="X23" s="35"/>
      <c r="Y23" s="35"/>
      <c r="Z23" s="33"/>
      <c r="AA23" s="114">
        <v>2</v>
      </c>
      <c r="AB23" s="115"/>
      <c r="AC23" s="116">
        <v>9450</v>
      </c>
      <c r="AD23" s="149" t="s">
        <v>81</v>
      </c>
      <c r="AE23" s="146" t="s">
        <v>82</v>
      </c>
      <c r="AF23" s="41">
        <f t="shared" si="1"/>
        <v>20412</v>
      </c>
      <c r="AG23" s="15"/>
      <c r="AH23" s="34"/>
    </row>
    <row r="24" spans="3:34" ht="15" thickBot="1" thickTop="1">
      <c r="C24" s="24"/>
      <c r="D24" s="123" t="s">
        <v>16</v>
      </c>
      <c r="E24" s="124" t="s">
        <v>22</v>
      </c>
      <c r="F24" s="124" t="s">
        <v>42</v>
      </c>
      <c r="G24" s="125" t="s">
        <v>44</v>
      </c>
      <c r="H24" s="125"/>
      <c r="I24" s="20" t="s">
        <v>18</v>
      </c>
      <c r="J24" s="108">
        <v>4</v>
      </c>
      <c r="K24" s="109">
        <v>20</v>
      </c>
      <c r="L24" s="110">
        <v>18900</v>
      </c>
      <c r="M24" s="149" t="s">
        <v>81</v>
      </c>
      <c r="N24" s="146" t="s">
        <v>82</v>
      </c>
      <c r="O24" s="46">
        <f t="shared" si="0"/>
        <v>88452</v>
      </c>
      <c r="P24" s="47"/>
      <c r="Q24" s="48"/>
      <c r="T24" s="37"/>
      <c r="U24" s="162"/>
      <c r="V24" s="83" t="s">
        <v>74</v>
      </c>
      <c r="W24" s="89" t="s">
        <v>79</v>
      </c>
      <c r="X24" s="43"/>
      <c r="Y24" s="43"/>
      <c r="Z24" s="38"/>
      <c r="AA24" s="117">
        <v>2</v>
      </c>
      <c r="AB24" s="118"/>
      <c r="AC24" s="119">
        <v>10500</v>
      </c>
      <c r="AD24" s="149" t="s">
        <v>81</v>
      </c>
      <c r="AE24" s="146" t="s">
        <v>82</v>
      </c>
      <c r="AF24" s="41">
        <f t="shared" si="1"/>
        <v>22680</v>
      </c>
      <c r="AG24" s="39"/>
      <c r="AH24" s="80"/>
    </row>
    <row r="25" spans="3:34" ht="15" thickBot="1">
      <c r="C25" s="26"/>
      <c r="D25" s="123"/>
      <c r="E25" s="124"/>
      <c r="F25" s="124" t="s">
        <v>27</v>
      </c>
      <c r="G25" s="125" t="s">
        <v>53</v>
      </c>
      <c r="H25" s="125"/>
      <c r="I25" s="14" t="s">
        <v>19</v>
      </c>
      <c r="J25" s="96">
        <v>18</v>
      </c>
      <c r="K25" s="97">
        <v>10</v>
      </c>
      <c r="L25" s="98">
        <v>19635</v>
      </c>
      <c r="M25" s="149" t="s">
        <v>81</v>
      </c>
      <c r="N25" s="146" t="s">
        <v>82</v>
      </c>
      <c r="O25" s="41">
        <f t="shared" si="0"/>
        <v>385238</v>
      </c>
      <c r="P25" s="15"/>
      <c r="Q25" s="84"/>
      <c r="S25" s="68"/>
      <c r="T25" s="63"/>
      <c r="U25" s="65" t="s">
        <v>80</v>
      </c>
      <c r="V25" s="64"/>
      <c r="W25" s="64"/>
      <c r="X25" s="64"/>
      <c r="Y25" s="64"/>
      <c r="Z25" s="65"/>
      <c r="AA25" s="64"/>
      <c r="AB25" s="64"/>
      <c r="AC25" s="64"/>
      <c r="AD25" s="65"/>
      <c r="AE25" s="64"/>
      <c r="AF25" s="66">
        <f>SUM(AF8:AF24)</f>
        <v>1634998</v>
      </c>
      <c r="AG25" s="65"/>
      <c r="AH25" s="67"/>
    </row>
    <row r="26" spans="3:33" ht="14.25">
      <c r="C26" s="26"/>
      <c r="D26" s="123"/>
      <c r="E26" s="124"/>
      <c r="F26" s="124"/>
      <c r="G26" s="125"/>
      <c r="H26" s="125"/>
      <c r="I26" s="20" t="s">
        <v>20</v>
      </c>
      <c r="J26" s="96">
        <v>2</v>
      </c>
      <c r="K26" s="97">
        <v>40</v>
      </c>
      <c r="L26" s="98">
        <v>20790</v>
      </c>
      <c r="M26" s="149" t="s">
        <v>81</v>
      </c>
      <c r="N26" s="146" t="s">
        <v>82</v>
      </c>
      <c r="O26" s="41">
        <f t="shared" si="0"/>
        <v>59875</v>
      </c>
      <c r="P26" s="15"/>
      <c r="Q26" s="84"/>
      <c r="S26" s="68"/>
      <c r="AG26" s="68"/>
    </row>
    <row r="27" spans="3:17" ht="13.5">
      <c r="C27" s="26"/>
      <c r="D27" s="126"/>
      <c r="E27" s="127"/>
      <c r="F27" s="135"/>
      <c r="G27" s="128"/>
      <c r="H27" s="128"/>
      <c r="I27" s="27" t="s">
        <v>21</v>
      </c>
      <c r="J27" s="99">
        <v>6</v>
      </c>
      <c r="K27" s="100">
        <v>20</v>
      </c>
      <c r="L27" s="101">
        <v>21735</v>
      </c>
      <c r="M27" s="150" t="s">
        <v>81</v>
      </c>
      <c r="N27" s="147" t="s">
        <v>82</v>
      </c>
      <c r="O27" s="90">
        <f t="shared" si="0"/>
        <v>148667</v>
      </c>
      <c r="P27" s="17"/>
      <c r="Q27" s="85"/>
    </row>
    <row r="28" spans="3:17" ht="13.5">
      <c r="C28" s="24"/>
      <c r="D28" s="129" t="s">
        <v>16</v>
      </c>
      <c r="E28" s="130" t="s">
        <v>22</v>
      </c>
      <c r="F28" s="130" t="s">
        <v>42</v>
      </c>
      <c r="G28" s="131" t="s">
        <v>44</v>
      </c>
      <c r="H28" s="131"/>
      <c r="I28" s="18" t="s">
        <v>18</v>
      </c>
      <c r="J28" s="102">
        <v>3</v>
      </c>
      <c r="K28" s="103">
        <v>0</v>
      </c>
      <c r="L28" s="104">
        <v>18900</v>
      </c>
      <c r="M28" s="149" t="s">
        <v>81</v>
      </c>
      <c r="N28" s="146" t="s">
        <v>82</v>
      </c>
      <c r="O28" s="46">
        <f t="shared" si="0"/>
        <v>61236</v>
      </c>
      <c r="P28" s="19"/>
      <c r="Q28" s="25"/>
    </row>
    <row r="29" spans="3:17" ht="13.5">
      <c r="C29" s="28" t="s">
        <v>77</v>
      </c>
      <c r="D29" s="123"/>
      <c r="E29" s="124"/>
      <c r="F29" s="124" t="s">
        <v>27</v>
      </c>
      <c r="G29" s="125" t="s">
        <v>54</v>
      </c>
      <c r="H29" s="125"/>
      <c r="I29" s="14" t="s">
        <v>19</v>
      </c>
      <c r="J29" s="96">
        <v>24</v>
      </c>
      <c r="K29" s="97">
        <v>10</v>
      </c>
      <c r="L29" s="98">
        <v>19635</v>
      </c>
      <c r="M29" s="149" t="s">
        <v>81</v>
      </c>
      <c r="N29" s="146" t="s">
        <v>82</v>
      </c>
      <c r="O29" s="41">
        <f t="shared" si="0"/>
        <v>512473</v>
      </c>
      <c r="P29" s="15"/>
      <c r="Q29" s="84"/>
    </row>
    <row r="30" spans="3:17" ht="13.5">
      <c r="C30" s="26"/>
      <c r="D30" s="123"/>
      <c r="E30" s="124"/>
      <c r="F30" s="124"/>
      <c r="G30" s="125"/>
      <c r="H30" s="125"/>
      <c r="I30" s="20" t="s">
        <v>20</v>
      </c>
      <c r="J30" s="96">
        <v>2</v>
      </c>
      <c r="K30" s="97">
        <v>40</v>
      </c>
      <c r="L30" s="98">
        <v>20790</v>
      </c>
      <c r="M30" s="149" t="s">
        <v>81</v>
      </c>
      <c r="N30" s="146" t="s">
        <v>82</v>
      </c>
      <c r="O30" s="41">
        <f t="shared" si="0"/>
        <v>59875</v>
      </c>
      <c r="P30" s="15"/>
      <c r="Q30" s="84"/>
    </row>
    <row r="31" spans="3:17" ht="13.5">
      <c r="C31" s="28"/>
      <c r="D31" s="126"/>
      <c r="E31" s="127"/>
      <c r="F31" s="135"/>
      <c r="G31" s="128"/>
      <c r="H31" s="128"/>
      <c r="I31" s="27" t="s">
        <v>21</v>
      </c>
      <c r="J31" s="99">
        <v>6</v>
      </c>
      <c r="K31" s="100">
        <v>30</v>
      </c>
      <c r="L31" s="101">
        <v>21735</v>
      </c>
      <c r="M31" s="150" t="s">
        <v>81</v>
      </c>
      <c r="N31" s="147" t="s">
        <v>82</v>
      </c>
      <c r="O31" s="90">
        <f t="shared" si="0"/>
        <v>152579</v>
      </c>
      <c r="P31" s="17"/>
      <c r="Q31" s="85"/>
    </row>
    <row r="32" spans="3:17" ht="13.5">
      <c r="C32" s="24"/>
      <c r="D32" s="129" t="s">
        <v>16</v>
      </c>
      <c r="E32" s="130" t="s">
        <v>22</v>
      </c>
      <c r="F32" s="124" t="s">
        <v>42</v>
      </c>
      <c r="G32" s="131" t="s">
        <v>44</v>
      </c>
      <c r="H32" s="131"/>
      <c r="I32" s="18" t="s">
        <v>18</v>
      </c>
      <c r="J32" s="102">
        <v>2</v>
      </c>
      <c r="K32" s="103">
        <v>20</v>
      </c>
      <c r="L32" s="104">
        <v>18900</v>
      </c>
      <c r="M32" s="149" t="s">
        <v>81</v>
      </c>
      <c r="N32" s="146" t="s">
        <v>82</v>
      </c>
      <c r="O32" s="46">
        <f t="shared" si="0"/>
        <v>47628</v>
      </c>
      <c r="P32" s="19"/>
      <c r="Q32" s="25"/>
    </row>
    <row r="33" spans="3:17" ht="13.5">
      <c r="C33" s="26"/>
      <c r="D33" s="123"/>
      <c r="E33" s="124"/>
      <c r="F33" s="124" t="s">
        <v>27</v>
      </c>
      <c r="G33" s="125" t="s">
        <v>55</v>
      </c>
      <c r="H33" s="125"/>
      <c r="I33" s="14" t="s">
        <v>19</v>
      </c>
      <c r="J33" s="96">
        <v>10</v>
      </c>
      <c r="K33" s="97">
        <v>30</v>
      </c>
      <c r="L33" s="98">
        <v>19635</v>
      </c>
      <c r="M33" s="149" t="s">
        <v>81</v>
      </c>
      <c r="N33" s="146" t="s">
        <v>82</v>
      </c>
      <c r="O33" s="41">
        <f t="shared" si="0"/>
        <v>222660</v>
      </c>
      <c r="P33" s="15"/>
      <c r="Q33" s="84"/>
    </row>
    <row r="34" spans="3:17" ht="13.5">
      <c r="C34" s="26"/>
      <c r="D34" s="123"/>
      <c r="E34" s="124"/>
      <c r="F34" s="124"/>
      <c r="G34" s="125"/>
      <c r="H34" s="125"/>
      <c r="I34" s="20" t="s">
        <v>20</v>
      </c>
      <c r="J34" s="96">
        <v>1</v>
      </c>
      <c r="K34" s="97">
        <v>10</v>
      </c>
      <c r="L34" s="98">
        <v>20790</v>
      </c>
      <c r="M34" s="149" t="s">
        <v>81</v>
      </c>
      <c r="N34" s="146" t="s">
        <v>82</v>
      </c>
      <c r="O34" s="41">
        <f t="shared" si="0"/>
        <v>26195</v>
      </c>
      <c r="P34" s="15"/>
      <c r="Q34" s="84"/>
    </row>
    <row r="35" spans="3:17" ht="14.25" thickBot="1">
      <c r="C35" s="73"/>
      <c r="D35" s="132"/>
      <c r="E35" s="133"/>
      <c r="F35" s="136"/>
      <c r="G35" s="134"/>
      <c r="H35" s="134"/>
      <c r="I35" s="74" t="s">
        <v>21</v>
      </c>
      <c r="J35" s="105">
        <v>6</v>
      </c>
      <c r="K35" s="106">
        <v>20</v>
      </c>
      <c r="L35" s="107">
        <v>21735</v>
      </c>
      <c r="M35" s="151" t="s">
        <v>81</v>
      </c>
      <c r="N35" s="148" t="s">
        <v>82</v>
      </c>
      <c r="O35" s="91">
        <f t="shared" si="0"/>
        <v>148667</v>
      </c>
      <c r="P35" s="76"/>
      <c r="Q35" s="86"/>
    </row>
    <row r="36" spans="1:17" ht="14.25" thickTop="1">
      <c r="A36" s="88"/>
      <c r="C36" s="23"/>
      <c r="D36" s="69" t="s">
        <v>39</v>
      </c>
      <c r="E36" s="70"/>
      <c r="F36" s="71"/>
      <c r="G36" s="30"/>
      <c r="H36" s="30"/>
      <c r="I36" s="72"/>
      <c r="J36" s="111">
        <v>0</v>
      </c>
      <c r="K36" s="112"/>
      <c r="L36" s="113">
        <v>23625</v>
      </c>
      <c r="M36" s="149" t="s">
        <v>81</v>
      </c>
      <c r="N36" s="146" t="s">
        <v>82</v>
      </c>
      <c r="O36" s="46">
        <f t="shared" si="0"/>
        <v>0</v>
      </c>
      <c r="P36" s="47"/>
      <c r="Q36" s="75"/>
    </row>
    <row r="37" spans="1:17" ht="13.5">
      <c r="A37" s="88"/>
      <c r="C37" s="29" t="s">
        <v>28</v>
      </c>
      <c r="D37" s="30" t="s">
        <v>40</v>
      </c>
      <c r="E37" s="31"/>
      <c r="F37" s="32"/>
      <c r="G37" s="30"/>
      <c r="H37" s="30"/>
      <c r="I37" s="33"/>
      <c r="J37" s="114">
        <v>12</v>
      </c>
      <c r="K37" s="115"/>
      <c r="L37" s="116">
        <v>5250</v>
      </c>
      <c r="M37" s="149" t="s">
        <v>81</v>
      </c>
      <c r="N37" s="146" t="s">
        <v>82</v>
      </c>
      <c r="O37" s="41">
        <f t="shared" si="0"/>
        <v>68040</v>
      </c>
      <c r="P37" s="15"/>
      <c r="Q37" s="34"/>
    </row>
    <row r="38" spans="3:17" ht="13.5">
      <c r="C38" s="23"/>
      <c r="D38" s="81" t="s">
        <v>41</v>
      </c>
      <c r="E38" s="31"/>
      <c r="F38" s="32"/>
      <c r="G38" s="35"/>
      <c r="H38" s="35"/>
      <c r="I38" s="33"/>
      <c r="J38" s="114">
        <v>5</v>
      </c>
      <c r="K38" s="115"/>
      <c r="L38" s="116">
        <v>4830</v>
      </c>
      <c r="M38" s="149" t="s">
        <v>81</v>
      </c>
      <c r="N38" s="146" t="s">
        <v>82</v>
      </c>
      <c r="O38" s="41">
        <f t="shared" si="0"/>
        <v>26082</v>
      </c>
      <c r="P38" s="15"/>
      <c r="Q38" s="34"/>
    </row>
    <row r="39" spans="3:17" ht="13.5">
      <c r="C39" s="23"/>
      <c r="D39" s="161" t="s">
        <v>29</v>
      </c>
      <c r="E39" s="82" t="s">
        <v>73</v>
      </c>
      <c r="F39" s="32" t="s">
        <v>78</v>
      </c>
      <c r="G39" s="35"/>
      <c r="H39" s="35"/>
      <c r="I39" s="33"/>
      <c r="J39" s="114">
        <v>2</v>
      </c>
      <c r="K39" s="115"/>
      <c r="L39" s="116">
        <v>9450</v>
      </c>
      <c r="M39" s="149" t="s">
        <v>81</v>
      </c>
      <c r="N39" s="146" t="s">
        <v>82</v>
      </c>
      <c r="O39" s="41">
        <f t="shared" si="0"/>
        <v>20412</v>
      </c>
      <c r="P39" s="15"/>
      <c r="Q39" s="34"/>
    </row>
    <row r="40" spans="3:17" ht="14.25" thickBot="1">
      <c r="C40" s="37"/>
      <c r="D40" s="162"/>
      <c r="E40" s="83" t="s">
        <v>74</v>
      </c>
      <c r="F40" s="89" t="s">
        <v>79</v>
      </c>
      <c r="G40" s="43"/>
      <c r="H40" s="43"/>
      <c r="I40" s="38"/>
      <c r="J40" s="117">
        <v>2</v>
      </c>
      <c r="K40" s="118"/>
      <c r="L40" s="119">
        <v>10500</v>
      </c>
      <c r="M40" s="149" t="s">
        <v>81</v>
      </c>
      <c r="N40" s="146" t="s">
        <v>82</v>
      </c>
      <c r="O40" s="41">
        <f t="shared" si="0"/>
        <v>22680</v>
      </c>
      <c r="P40" s="39"/>
      <c r="Q40" s="80"/>
    </row>
    <row r="41" spans="2:18" ht="15" thickBot="1">
      <c r="B41" s="68"/>
      <c r="C41" s="63"/>
      <c r="D41" s="65" t="s">
        <v>80</v>
      </c>
      <c r="E41" s="64"/>
      <c r="F41" s="64"/>
      <c r="G41" s="64"/>
      <c r="H41" s="64"/>
      <c r="I41" s="65"/>
      <c r="J41" s="64"/>
      <c r="K41" s="64"/>
      <c r="L41" s="64"/>
      <c r="M41" s="65"/>
      <c r="N41" s="64"/>
      <c r="O41" s="66">
        <f>SUM(O8:O40)</f>
        <v>4629716</v>
      </c>
      <c r="P41" s="65"/>
      <c r="Q41" s="67"/>
      <c r="R41" s="68"/>
    </row>
    <row r="42" spans="2:18" ht="14.25">
      <c r="B42" s="68"/>
      <c r="R42" s="68"/>
    </row>
  </sheetData>
  <sheetProtection/>
  <mergeCells count="10">
    <mergeCell ref="AG7:AH7"/>
    <mergeCell ref="C1:Q1"/>
    <mergeCell ref="T1:AH1"/>
    <mergeCell ref="J7:K7"/>
    <mergeCell ref="D39:D40"/>
    <mergeCell ref="AA7:AB7"/>
    <mergeCell ref="U23:U24"/>
    <mergeCell ref="L7:N7"/>
    <mergeCell ref="P7:Q7"/>
    <mergeCell ref="AC7:AE7"/>
  </mergeCells>
  <printOptions/>
  <pageMargins left="0.75" right="0.75" top="1" bottom="1" header="0.512" footer="0.51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N42" sqref="N42"/>
    </sheetView>
  </sheetViews>
  <sheetFormatPr defaultColWidth="9.00390625" defaultRowHeight="13.5"/>
  <cols>
    <col min="1" max="1" width="0.6171875" style="1" customWidth="1"/>
    <col min="2" max="2" width="9.00390625" style="1" bestFit="1" customWidth="1"/>
    <col min="3" max="3" width="13.625" style="1" bestFit="1" customWidth="1"/>
    <col min="4" max="4" width="7.125" style="1" bestFit="1" customWidth="1"/>
    <col min="5" max="5" width="12.625" style="1" customWidth="1"/>
    <col min="6" max="7" width="9.125" style="1" customWidth="1"/>
    <col min="8" max="8" width="10.125" style="3" customWidth="1"/>
    <col min="9" max="9" width="8.625" style="1" customWidth="1"/>
    <col min="10" max="10" width="5.625" style="1" customWidth="1"/>
    <col min="11" max="11" width="8.75390625" style="1" bestFit="1" customWidth="1"/>
    <col min="12" max="12" width="2.375" style="3" customWidth="1"/>
    <col min="13" max="13" width="9.625" style="1" customWidth="1"/>
    <col min="14" max="14" width="13.625" style="1" customWidth="1"/>
    <col min="15" max="15" width="3.375" style="3" bestFit="1" customWidth="1"/>
    <col min="16" max="16" width="5.125" style="1" customWidth="1"/>
    <col min="17" max="16384" width="9.00390625" style="1" customWidth="1"/>
  </cols>
  <sheetData>
    <row r="1" spans="2:16" ht="28.5"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3" ht="18" thickBot="1">
      <c r="B3" s="2" t="s">
        <v>71</v>
      </c>
    </row>
    <row r="4" spans="2:16" s="2" customFormat="1" ht="17.25">
      <c r="B4" s="50"/>
      <c r="C4" s="51" t="s">
        <v>1</v>
      </c>
      <c r="D4" s="52" t="s">
        <v>33</v>
      </c>
      <c r="E4" s="137" t="s">
        <v>34</v>
      </c>
      <c r="F4" s="51"/>
      <c r="G4" s="51"/>
      <c r="H4" s="52"/>
      <c r="I4" s="51"/>
      <c r="J4" s="51"/>
      <c r="K4" s="51"/>
      <c r="L4" s="52"/>
      <c r="M4" s="51"/>
      <c r="N4" s="51"/>
      <c r="O4" s="52"/>
      <c r="P4" s="53"/>
    </row>
    <row r="5" spans="2:16" s="57" customFormat="1" ht="17.25">
      <c r="B5" s="54"/>
      <c r="C5" s="55" t="s">
        <v>2</v>
      </c>
      <c r="D5" s="56" t="s">
        <v>35</v>
      </c>
      <c r="E5" s="138">
        <v>1</v>
      </c>
      <c r="F5" s="55"/>
      <c r="G5" s="140">
        <v>12</v>
      </c>
      <c r="H5" s="55" t="s">
        <v>4</v>
      </c>
      <c r="I5" s="55" t="s">
        <v>38</v>
      </c>
      <c r="K5" s="140" t="s">
        <v>36</v>
      </c>
      <c r="L5" s="138"/>
      <c r="M5" s="140"/>
      <c r="N5" s="141"/>
      <c r="O5" s="141"/>
      <c r="P5" s="58"/>
    </row>
    <row r="6" spans="2:16" s="57" customFormat="1" ht="17.25">
      <c r="B6" s="59"/>
      <c r="C6" s="60" t="s">
        <v>6</v>
      </c>
      <c r="D6" s="61" t="s">
        <v>37</v>
      </c>
      <c r="E6" s="139" t="s">
        <v>8</v>
      </c>
      <c r="F6" s="60"/>
      <c r="G6" s="60"/>
      <c r="H6" s="61"/>
      <c r="I6" s="61"/>
      <c r="J6" s="61"/>
      <c r="K6" s="61"/>
      <c r="L6" s="61"/>
      <c r="M6" s="61"/>
      <c r="N6" s="61"/>
      <c r="O6" s="61"/>
      <c r="P6" s="62"/>
    </row>
    <row r="7" spans="2:16" s="4" customFormat="1" ht="24" customHeight="1" thickBot="1">
      <c r="B7" s="5"/>
      <c r="C7" s="6" t="s">
        <v>9</v>
      </c>
      <c r="D7" s="7" t="s">
        <v>10</v>
      </c>
      <c r="E7" s="7" t="s">
        <v>11</v>
      </c>
      <c r="F7" s="42" t="s">
        <v>31</v>
      </c>
      <c r="G7" s="42" t="s">
        <v>32</v>
      </c>
      <c r="H7" s="7" t="s">
        <v>12</v>
      </c>
      <c r="I7" s="159" t="s">
        <v>13</v>
      </c>
      <c r="J7" s="160"/>
      <c r="K7" s="159" t="s">
        <v>14</v>
      </c>
      <c r="L7" s="163"/>
      <c r="M7" s="160"/>
      <c r="N7" s="40" t="s">
        <v>15</v>
      </c>
      <c r="O7" s="156" t="s">
        <v>75</v>
      </c>
      <c r="P7" s="157"/>
    </row>
    <row r="8" spans="2:16" s="12" customFormat="1" ht="16.5" customHeight="1">
      <c r="B8" s="8"/>
      <c r="C8" s="120" t="s">
        <v>16</v>
      </c>
      <c r="D8" s="121" t="s">
        <v>17</v>
      </c>
      <c r="E8" s="121" t="s">
        <v>42</v>
      </c>
      <c r="F8" s="122" t="s">
        <v>44</v>
      </c>
      <c r="G8" s="122" t="s">
        <v>49</v>
      </c>
      <c r="H8" s="9" t="s">
        <v>18</v>
      </c>
      <c r="I8" s="93">
        <v>15</v>
      </c>
      <c r="J8" s="94">
        <v>50</v>
      </c>
      <c r="K8" s="95">
        <v>15750</v>
      </c>
      <c r="L8" s="149" t="s">
        <v>81</v>
      </c>
      <c r="M8" s="146" t="s">
        <v>82</v>
      </c>
      <c r="N8" s="41">
        <f>ROUNDDOWN(1.08*(I8+J8/60)*K8,0)</f>
        <v>269325</v>
      </c>
      <c r="O8" s="10"/>
      <c r="P8" s="11"/>
    </row>
    <row r="9" spans="2:16" s="12" customFormat="1" ht="16.5" customHeight="1">
      <c r="B9" s="13"/>
      <c r="C9" s="123"/>
      <c r="D9" s="124"/>
      <c r="E9" s="124" t="s">
        <v>43</v>
      </c>
      <c r="F9" s="125" t="s">
        <v>45</v>
      </c>
      <c r="G9" s="125"/>
      <c r="H9" s="14" t="s">
        <v>19</v>
      </c>
      <c r="I9" s="96">
        <v>12</v>
      </c>
      <c r="J9" s="97">
        <v>40</v>
      </c>
      <c r="K9" s="98">
        <v>17010</v>
      </c>
      <c r="L9" s="149" t="s">
        <v>81</v>
      </c>
      <c r="M9" s="146" t="s">
        <v>82</v>
      </c>
      <c r="N9" s="41">
        <f aca="true" t="shared" si="0" ref="N9:N42">ROUNDDOWN(1.08*(I9+J9/60)*K9,0)</f>
        <v>232696</v>
      </c>
      <c r="O9" s="15"/>
      <c r="P9" s="84"/>
    </row>
    <row r="10" spans="2:16" s="12" customFormat="1" ht="16.5" customHeight="1">
      <c r="B10" s="13"/>
      <c r="C10" s="123"/>
      <c r="D10" s="124"/>
      <c r="E10" s="124"/>
      <c r="F10" s="125"/>
      <c r="G10" s="125"/>
      <c r="H10" s="14" t="s">
        <v>20</v>
      </c>
      <c r="I10" s="96">
        <v>14</v>
      </c>
      <c r="J10" s="97">
        <v>20</v>
      </c>
      <c r="K10" s="98">
        <v>18270</v>
      </c>
      <c r="L10" s="149" t="s">
        <v>81</v>
      </c>
      <c r="M10" s="146" t="s">
        <v>82</v>
      </c>
      <c r="N10" s="41">
        <f t="shared" si="0"/>
        <v>282819</v>
      </c>
      <c r="O10" s="15"/>
      <c r="P10" s="84"/>
    </row>
    <row r="11" spans="2:16" s="12" customFormat="1" ht="16.5" customHeight="1">
      <c r="B11" s="13"/>
      <c r="C11" s="126"/>
      <c r="D11" s="127"/>
      <c r="E11" s="127"/>
      <c r="F11" s="128"/>
      <c r="G11" s="128"/>
      <c r="H11" s="16" t="s">
        <v>21</v>
      </c>
      <c r="I11" s="99">
        <v>10</v>
      </c>
      <c r="J11" s="100">
        <v>10</v>
      </c>
      <c r="K11" s="101">
        <v>19530</v>
      </c>
      <c r="L11" s="150" t="s">
        <v>81</v>
      </c>
      <c r="M11" s="147" t="s">
        <v>82</v>
      </c>
      <c r="N11" s="90">
        <f t="shared" si="0"/>
        <v>214439</v>
      </c>
      <c r="O11" s="17"/>
      <c r="P11" s="85"/>
    </row>
    <row r="12" spans="2:16" s="12" customFormat="1" ht="16.5" customHeight="1">
      <c r="B12" s="13"/>
      <c r="C12" s="129" t="s">
        <v>30</v>
      </c>
      <c r="D12" s="130" t="s">
        <v>24</v>
      </c>
      <c r="E12" s="130"/>
      <c r="F12" s="131" t="s">
        <v>44</v>
      </c>
      <c r="G12" s="131" t="s">
        <v>50</v>
      </c>
      <c r="H12" s="18" t="s">
        <v>18</v>
      </c>
      <c r="I12" s="102">
        <v>4</v>
      </c>
      <c r="J12" s="103">
        <v>20</v>
      </c>
      <c r="K12" s="104">
        <v>12600</v>
      </c>
      <c r="L12" s="149" t="s">
        <v>81</v>
      </c>
      <c r="M12" s="146" t="s">
        <v>82</v>
      </c>
      <c r="N12" s="46">
        <f t="shared" si="0"/>
        <v>58968</v>
      </c>
      <c r="O12" s="19"/>
      <c r="P12" s="25"/>
    </row>
    <row r="13" spans="2:16" s="12" customFormat="1" ht="16.5" customHeight="1">
      <c r="B13" s="22"/>
      <c r="C13" s="123"/>
      <c r="D13" s="124"/>
      <c r="E13" s="124"/>
      <c r="F13" s="125" t="s">
        <v>46</v>
      </c>
      <c r="G13" s="125"/>
      <c r="H13" s="14" t="s">
        <v>19</v>
      </c>
      <c r="I13" s="96">
        <v>18</v>
      </c>
      <c r="J13" s="97">
        <v>30</v>
      </c>
      <c r="K13" s="98">
        <v>13335</v>
      </c>
      <c r="L13" s="149" t="s">
        <v>81</v>
      </c>
      <c r="M13" s="146" t="s">
        <v>82</v>
      </c>
      <c r="N13" s="41">
        <f t="shared" si="0"/>
        <v>266433</v>
      </c>
      <c r="O13" s="15"/>
      <c r="P13" s="84"/>
    </row>
    <row r="14" spans="2:16" s="12" customFormat="1" ht="16.5" customHeight="1">
      <c r="B14" s="13"/>
      <c r="C14" s="123"/>
      <c r="D14" s="124"/>
      <c r="E14" s="124"/>
      <c r="F14" s="125"/>
      <c r="G14" s="125"/>
      <c r="H14" s="20" t="s">
        <v>20</v>
      </c>
      <c r="I14" s="96">
        <v>2</v>
      </c>
      <c r="J14" s="97">
        <v>40</v>
      </c>
      <c r="K14" s="98">
        <v>14280</v>
      </c>
      <c r="L14" s="149" t="s">
        <v>81</v>
      </c>
      <c r="M14" s="146" t="s">
        <v>82</v>
      </c>
      <c r="N14" s="41">
        <f t="shared" si="0"/>
        <v>41126</v>
      </c>
      <c r="O14" s="15"/>
      <c r="P14" s="84"/>
    </row>
    <row r="15" spans="2:16" s="12" customFormat="1" ht="16.5" customHeight="1">
      <c r="B15" s="22" t="s">
        <v>76</v>
      </c>
      <c r="C15" s="126"/>
      <c r="D15" s="127"/>
      <c r="E15" s="127"/>
      <c r="F15" s="128"/>
      <c r="G15" s="128"/>
      <c r="H15" s="21" t="s">
        <v>21</v>
      </c>
      <c r="I15" s="99">
        <v>6</v>
      </c>
      <c r="J15" s="100">
        <v>10</v>
      </c>
      <c r="K15" s="101">
        <v>15225</v>
      </c>
      <c r="L15" s="150" t="s">
        <v>81</v>
      </c>
      <c r="M15" s="147" t="s">
        <v>82</v>
      </c>
      <c r="N15" s="90">
        <f t="shared" si="0"/>
        <v>101398</v>
      </c>
      <c r="O15" s="17"/>
      <c r="P15" s="85"/>
    </row>
    <row r="16" spans="2:16" s="12" customFormat="1" ht="16.5" customHeight="1">
      <c r="B16" s="13"/>
      <c r="C16" s="129" t="s">
        <v>25</v>
      </c>
      <c r="D16" s="130" t="s">
        <v>26</v>
      </c>
      <c r="E16" s="130" t="s">
        <v>27</v>
      </c>
      <c r="F16" s="131" t="s">
        <v>44</v>
      </c>
      <c r="G16" s="131" t="s">
        <v>51</v>
      </c>
      <c r="H16" s="18" t="s">
        <v>18</v>
      </c>
      <c r="I16" s="102">
        <v>3</v>
      </c>
      <c r="J16" s="103">
        <v>0</v>
      </c>
      <c r="K16" s="104">
        <v>13650</v>
      </c>
      <c r="L16" s="149" t="s">
        <v>81</v>
      </c>
      <c r="M16" s="146" t="s">
        <v>82</v>
      </c>
      <c r="N16" s="46">
        <f t="shared" si="0"/>
        <v>44226</v>
      </c>
      <c r="O16" s="19"/>
      <c r="P16" s="25"/>
    </row>
    <row r="17" spans="2:16" s="12" customFormat="1" ht="16.5" customHeight="1">
      <c r="B17" s="13"/>
      <c r="C17" s="123"/>
      <c r="D17" s="124"/>
      <c r="E17" s="124"/>
      <c r="F17" s="125" t="s">
        <v>47</v>
      </c>
      <c r="G17" s="125"/>
      <c r="H17" s="14" t="s">
        <v>19</v>
      </c>
      <c r="I17" s="96">
        <v>24</v>
      </c>
      <c r="J17" s="97">
        <v>20</v>
      </c>
      <c r="K17" s="98">
        <v>14700</v>
      </c>
      <c r="L17" s="149" t="s">
        <v>81</v>
      </c>
      <c r="M17" s="146" t="s">
        <v>82</v>
      </c>
      <c r="N17" s="41">
        <f t="shared" si="0"/>
        <v>386316</v>
      </c>
      <c r="O17" s="15"/>
      <c r="P17" s="84"/>
    </row>
    <row r="18" spans="2:16" s="12" customFormat="1" ht="16.5" customHeight="1">
      <c r="B18" s="13"/>
      <c r="C18" s="123"/>
      <c r="D18" s="124"/>
      <c r="E18" s="124"/>
      <c r="F18" s="125"/>
      <c r="G18" s="125"/>
      <c r="H18" s="20" t="s">
        <v>20</v>
      </c>
      <c r="I18" s="96">
        <v>2</v>
      </c>
      <c r="J18" s="97">
        <v>10</v>
      </c>
      <c r="K18" s="98">
        <v>15750</v>
      </c>
      <c r="L18" s="149" t="s">
        <v>81</v>
      </c>
      <c r="M18" s="146" t="s">
        <v>82</v>
      </c>
      <c r="N18" s="41">
        <f t="shared" si="0"/>
        <v>36855</v>
      </c>
      <c r="O18" s="15"/>
      <c r="P18" s="84"/>
    </row>
    <row r="19" spans="2:16" s="12" customFormat="1" ht="16.5" customHeight="1">
      <c r="B19" s="13"/>
      <c r="C19" s="126"/>
      <c r="D19" s="127"/>
      <c r="E19" s="127"/>
      <c r="F19" s="128"/>
      <c r="G19" s="128"/>
      <c r="H19" s="21" t="s">
        <v>21</v>
      </c>
      <c r="I19" s="99">
        <v>6</v>
      </c>
      <c r="J19" s="100">
        <v>30</v>
      </c>
      <c r="K19" s="101">
        <v>17010</v>
      </c>
      <c r="L19" s="150" t="s">
        <v>81</v>
      </c>
      <c r="M19" s="147" t="s">
        <v>82</v>
      </c>
      <c r="N19" s="90">
        <f t="shared" si="0"/>
        <v>119410</v>
      </c>
      <c r="O19" s="17"/>
      <c r="P19" s="85"/>
    </row>
    <row r="20" spans="2:16" s="12" customFormat="1" ht="16.5" customHeight="1">
      <c r="B20" s="13"/>
      <c r="C20" s="129" t="s">
        <v>23</v>
      </c>
      <c r="D20" s="130" t="s">
        <v>24</v>
      </c>
      <c r="E20" s="130"/>
      <c r="F20" s="131" t="s">
        <v>44</v>
      </c>
      <c r="G20" s="131" t="s">
        <v>52</v>
      </c>
      <c r="H20" s="18" t="s">
        <v>18</v>
      </c>
      <c r="I20" s="102">
        <v>10</v>
      </c>
      <c r="J20" s="103">
        <v>20</v>
      </c>
      <c r="K20" s="104">
        <v>23100</v>
      </c>
      <c r="L20" s="149" t="s">
        <v>81</v>
      </c>
      <c r="M20" s="146" t="s">
        <v>82</v>
      </c>
      <c r="N20" s="46">
        <f t="shared" si="0"/>
        <v>257796</v>
      </c>
      <c r="O20" s="19"/>
      <c r="P20" s="25"/>
    </row>
    <row r="21" spans="2:16" s="12" customFormat="1" ht="16.5" customHeight="1">
      <c r="B21" s="23"/>
      <c r="C21" s="123"/>
      <c r="D21" s="124"/>
      <c r="E21" s="124"/>
      <c r="F21" s="125" t="s">
        <v>48</v>
      </c>
      <c r="G21" s="125"/>
      <c r="H21" s="14" t="s">
        <v>19</v>
      </c>
      <c r="I21" s="96">
        <v>2</v>
      </c>
      <c r="J21" s="97">
        <v>30</v>
      </c>
      <c r="K21" s="98">
        <v>24465</v>
      </c>
      <c r="L21" s="149" t="s">
        <v>81</v>
      </c>
      <c r="M21" s="146" t="s">
        <v>82</v>
      </c>
      <c r="N21" s="41">
        <f t="shared" si="0"/>
        <v>66055</v>
      </c>
      <c r="O21" s="15"/>
      <c r="P21" s="84"/>
    </row>
    <row r="22" spans="2:16" s="12" customFormat="1" ht="16.5" customHeight="1">
      <c r="B22" s="23"/>
      <c r="C22" s="123"/>
      <c r="D22" s="124"/>
      <c r="E22" s="124"/>
      <c r="F22" s="125"/>
      <c r="G22" s="125"/>
      <c r="H22" s="20" t="s">
        <v>20</v>
      </c>
      <c r="I22" s="96">
        <v>4</v>
      </c>
      <c r="J22" s="97">
        <v>40</v>
      </c>
      <c r="K22" s="98">
        <v>26040</v>
      </c>
      <c r="L22" s="149" t="s">
        <v>81</v>
      </c>
      <c r="M22" s="146" t="s">
        <v>82</v>
      </c>
      <c r="N22" s="41">
        <f t="shared" si="0"/>
        <v>131241</v>
      </c>
      <c r="O22" s="15"/>
      <c r="P22" s="84"/>
    </row>
    <row r="23" spans="2:16" s="12" customFormat="1" ht="16.5" customHeight="1" thickBot="1">
      <c r="B23" s="44"/>
      <c r="C23" s="132"/>
      <c r="D23" s="133"/>
      <c r="E23" s="133"/>
      <c r="F23" s="134"/>
      <c r="G23" s="134"/>
      <c r="H23" s="45" t="s">
        <v>21</v>
      </c>
      <c r="I23" s="105">
        <v>2</v>
      </c>
      <c r="J23" s="106">
        <v>20</v>
      </c>
      <c r="K23" s="107">
        <v>27720</v>
      </c>
      <c r="L23" s="151" t="s">
        <v>81</v>
      </c>
      <c r="M23" s="148" t="s">
        <v>82</v>
      </c>
      <c r="N23" s="91">
        <f t="shared" si="0"/>
        <v>69854</v>
      </c>
      <c r="O23" s="49"/>
      <c r="P23" s="86"/>
    </row>
    <row r="24" spans="2:16" ht="16.5" customHeight="1" thickTop="1">
      <c r="B24" s="24"/>
      <c r="C24" s="123" t="s">
        <v>16</v>
      </c>
      <c r="D24" s="124" t="s">
        <v>22</v>
      </c>
      <c r="E24" s="124" t="s">
        <v>42</v>
      </c>
      <c r="F24" s="125" t="s">
        <v>44</v>
      </c>
      <c r="G24" s="125"/>
      <c r="H24" s="20" t="s">
        <v>18</v>
      </c>
      <c r="I24" s="108">
        <v>4</v>
      </c>
      <c r="J24" s="109">
        <v>20</v>
      </c>
      <c r="K24" s="110">
        <v>18900</v>
      </c>
      <c r="L24" s="149" t="s">
        <v>81</v>
      </c>
      <c r="M24" s="146" t="s">
        <v>82</v>
      </c>
      <c r="N24" s="46">
        <f t="shared" si="0"/>
        <v>88452</v>
      </c>
      <c r="O24" s="47"/>
      <c r="P24" s="48"/>
    </row>
    <row r="25" spans="2:16" ht="16.5" customHeight="1">
      <c r="B25" s="26"/>
      <c r="C25" s="123"/>
      <c r="D25" s="124"/>
      <c r="E25" s="124" t="s">
        <v>43</v>
      </c>
      <c r="F25" s="125" t="s">
        <v>53</v>
      </c>
      <c r="G25" s="125"/>
      <c r="H25" s="14" t="s">
        <v>19</v>
      </c>
      <c r="I25" s="96">
        <v>18</v>
      </c>
      <c r="J25" s="97">
        <v>10</v>
      </c>
      <c r="K25" s="98">
        <v>19635</v>
      </c>
      <c r="L25" s="149" t="s">
        <v>81</v>
      </c>
      <c r="M25" s="146" t="s">
        <v>82</v>
      </c>
      <c r="N25" s="41">
        <f t="shared" si="0"/>
        <v>385238</v>
      </c>
      <c r="O25" s="15"/>
      <c r="P25" s="84"/>
    </row>
    <row r="26" spans="2:16" ht="16.5" customHeight="1">
      <c r="B26" s="26"/>
      <c r="C26" s="123"/>
      <c r="D26" s="124"/>
      <c r="E26" s="124"/>
      <c r="F26" s="125"/>
      <c r="G26" s="125"/>
      <c r="H26" s="20" t="s">
        <v>20</v>
      </c>
      <c r="I26" s="96">
        <v>2</v>
      </c>
      <c r="J26" s="97">
        <v>40</v>
      </c>
      <c r="K26" s="98">
        <v>20790</v>
      </c>
      <c r="L26" s="149" t="s">
        <v>81</v>
      </c>
      <c r="M26" s="146" t="s">
        <v>82</v>
      </c>
      <c r="N26" s="41">
        <f t="shared" si="0"/>
        <v>59875</v>
      </c>
      <c r="O26" s="15"/>
      <c r="P26" s="84"/>
    </row>
    <row r="27" spans="2:16" ht="16.5" customHeight="1">
      <c r="B27" s="26"/>
      <c r="C27" s="126"/>
      <c r="D27" s="127"/>
      <c r="E27" s="135"/>
      <c r="F27" s="128"/>
      <c r="G27" s="128"/>
      <c r="H27" s="27" t="s">
        <v>21</v>
      </c>
      <c r="I27" s="99">
        <v>6</v>
      </c>
      <c r="J27" s="100">
        <v>20</v>
      </c>
      <c r="K27" s="101">
        <v>21735</v>
      </c>
      <c r="L27" s="150" t="s">
        <v>81</v>
      </c>
      <c r="M27" s="147" t="s">
        <v>82</v>
      </c>
      <c r="N27" s="90">
        <f t="shared" si="0"/>
        <v>148667</v>
      </c>
      <c r="O27" s="17"/>
      <c r="P27" s="85"/>
    </row>
    <row r="28" spans="2:16" ht="16.5" customHeight="1">
      <c r="B28" s="24"/>
      <c r="C28" s="129" t="s">
        <v>16</v>
      </c>
      <c r="D28" s="130" t="s">
        <v>22</v>
      </c>
      <c r="E28" s="130" t="s">
        <v>42</v>
      </c>
      <c r="F28" s="131" t="s">
        <v>44</v>
      </c>
      <c r="G28" s="131"/>
      <c r="H28" s="18" t="s">
        <v>18</v>
      </c>
      <c r="I28" s="102">
        <v>3</v>
      </c>
      <c r="J28" s="103">
        <v>0</v>
      </c>
      <c r="K28" s="104">
        <v>18900</v>
      </c>
      <c r="L28" s="149" t="s">
        <v>81</v>
      </c>
      <c r="M28" s="146" t="s">
        <v>82</v>
      </c>
      <c r="N28" s="46">
        <f t="shared" si="0"/>
        <v>61236</v>
      </c>
      <c r="O28" s="19"/>
      <c r="P28" s="25"/>
    </row>
    <row r="29" spans="2:16" ht="16.5" customHeight="1">
      <c r="B29" s="28" t="s">
        <v>77</v>
      </c>
      <c r="C29" s="123"/>
      <c r="D29" s="124"/>
      <c r="E29" s="124" t="s">
        <v>43</v>
      </c>
      <c r="F29" s="125" t="s">
        <v>54</v>
      </c>
      <c r="G29" s="125"/>
      <c r="H29" s="14" t="s">
        <v>19</v>
      </c>
      <c r="I29" s="96">
        <v>24</v>
      </c>
      <c r="J29" s="97">
        <v>10</v>
      </c>
      <c r="K29" s="98">
        <v>19635</v>
      </c>
      <c r="L29" s="149" t="s">
        <v>81</v>
      </c>
      <c r="M29" s="146" t="s">
        <v>82</v>
      </c>
      <c r="N29" s="41">
        <f t="shared" si="0"/>
        <v>512473</v>
      </c>
      <c r="O29" s="15"/>
      <c r="P29" s="84"/>
    </row>
    <row r="30" spans="2:16" ht="16.5" customHeight="1">
      <c r="B30" s="26"/>
      <c r="C30" s="123"/>
      <c r="D30" s="124"/>
      <c r="E30" s="124"/>
      <c r="F30" s="125"/>
      <c r="G30" s="125"/>
      <c r="H30" s="20" t="s">
        <v>20</v>
      </c>
      <c r="I30" s="96">
        <v>2</v>
      </c>
      <c r="J30" s="97">
        <v>40</v>
      </c>
      <c r="K30" s="98">
        <v>20790</v>
      </c>
      <c r="L30" s="149" t="s">
        <v>81</v>
      </c>
      <c r="M30" s="146" t="s">
        <v>82</v>
      </c>
      <c r="N30" s="41">
        <f t="shared" si="0"/>
        <v>59875</v>
      </c>
      <c r="O30" s="15"/>
      <c r="P30" s="84"/>
    </row>
    <row r="31" spans="2:16" ht="16.5" customHeight="1">
      <c r="B31" s="28"/>
      <c r="C31" s="126"/>
      <c r="D31" s="127"/>
      <c r="E31" s="135"/>
      <c r="F31" s="128"/>
      <c r="G31" s="128"/>
      <c r="H31" s="27" t="s">
        <v>21</v>
      </c>
      <c r="I31" s="99">
        <v>6</v>
      </c>
      <c r="J31" s="100">
        <v>30</v>
      </c>
      <c r="K31" s="101">
        <v>21735</v>
      </c>
      <c r="L31" s="150" t="s">
        <v>81</v>
      </c>
      <c r="M31" s="147" t="s">
        <v>82</v>
      </c>
      <c r="N31" s="90">
        <f t="shared" si="0"/>
        <v>152579</v>
      </c>
      <c r="O31" s="17"/>
      <c r="P31" s="85"/>
    </row>
    <row r="32" spans="2:16" ht="16.5" customHeight="1">
      <c r="B32" s="24"/>
      <c r="C32" s="129" t="s">
        <v>16</v>
      </c>
      <c r="D32" s="130" t="s">
        <v>22</v>
      </c>
      <c r="E32" s="124" t="s">
        <v>42</v>
      </c>
      <c r="F32" s="131" t="s">
        <v>44</v>
      </c>
      <c r="G32" s="131"/>
      <c r="H32" s="18" t="s">
        <v>18</v>
      </c>
      <c r="I32" s="102">
        <v>2</v>
      </c>
      <c r="J32" s="103">
        <v>20</v>
      </c>
      <c r="K32" s="104">
        <v>18900</v>
      </c>
      <c r="L32" s="149" t="s">
        <v>81</v>
      </c>
      <c r="M32" s="146" t="s">
        <v>82</v>
      </c>
      <c r="N32" s="46">
        <f t="shared" si="0"/>
        <v>47628</v>
      </c>
      <c r="O32" s="19"/>
      <c r="P32" s="25"/>
    </row>
    <row r="33" spans="2:16" ht="16.5" customHeight="1">
      <c r="B33" s="26"/>
      <c r="C33" s="123"/>
      <c r="D33" s="124"/>
      <c r="E33" s="124" t="s">
        <v>43</v>
      </c>
      <c r="F33" s="125" t="s">
        <v>55</v>
      </c>
      <c r="G33" s="125"/>
      <c r="H33" s="14" t="s">
        <v>19</v>
      </c>
      <c r="I33" s="96">
        <v>10</v>
      </c>
      <c r="J33" s="97">
        <v>30</v>
      </c>
      <c r="K33" s="98">
        <v>19635</v>
      </c>
      <c r="L33" s="149" t="s">
        <v>81</v>
      </c>
      <c r="M33" s="146" t="s">
        <v>82</v>
      </c>
      <c r="N33" s="41">
        <f t="shared" si="0"/>
        <v>222660</v>
      </c>
      <c r="O33" s="15"/>
      <c r="P33" s="84"/>
    </row>
    <row r="34" spans="2:16" ht="16.5" customHeight="1">
      <c r="B34" s="26"/>
      <c r="C34" s="123"/>
      <c r="D34" s="124"/>
      <c r="E34" s="124"/>
      <c r="F34" s="125"/>
      <c r="G34" s="125"/>
      <c r="H34" s="20" t="s">
        <v>20</v>
      </c>
      <c r="I34" s="96">
        <v>1</v>
      </c>
      <c r="J34" s="97">
        <v>10</v>
      </c>
      <c r="K34" s="98">
        <v>20790</v>
      </c>
      <c r="L34" s="149" t="s">
        <v>81</v>
      </c>
      <c r="M34" s="146" t="s">
        <v>82</v>
      </c>
      <c r="N34" s="41">
        <f t="shared" si="0"/>
        <v>26195</v>
      </c>
      <c r="O34" s="15"/>
      <c r="P34" s="84"/>
    </row>
    <row r="35" spans="2:16" ht="16.5" customHeight="1" thickBot="1">
      <c r="B35" s="73"/>
      <c r="C35" s="132"/>
      <c r="D35" s="133"/>
      <c r="E35" s="136"/>
      <c r="F35" s="134"/>
      <c r="G35" s="134"/>
      <c r="H35" s="74" t="s">
        <v>21</v>
      </c>
      <c r="I35" s="105">
        <v>6</v>
      </c>
      <c r="J35" s="106">
        <v>20</v>
      </c>
      <c r="K35" s="107">
        <v>21735</v>
      </c>
      <c r="L35" s="151" t="s">
        <v>81</v>
      </c>
      <c r="M35" s="148" t="s">
        <v>82</v>
      </c>
      <c r="N35" s="91">
        <f t="shared" si="0"/>
        <v>148667</v>
      </c>
      <c r="O35" s="76"/>
      <c r="P35" s="86"/>
    </row>
    <row r="36" spans="2:16" ht="16.5" customHeight="1" thickTop="1">
      <c r="B36" s="23"/>
      <c r="C36" s="69" t="s">
        <v>39</v>
      </c>
      <c r="D36" s="70"/>
      <c r="E36" s="71"/>
      <c r="F36" s="30"/>
      <c r="G36" s="30"/>
      <c r="H36" s="72"/>
      <c r="I36" s="111">
        <v>0</v>
      </c>
      <c r="J36" s="112"/>
      <c r="K36" s="113">
        <v>23625</v>
      </c>
      <c r="L36" s="149" t="s">
        <v>81</v>
      </c>
      <c r="M36" s="146" t="s">
        <v>82</v>
      </c>
      <c r="N36" s="46">
        <f t="shared" si="0"/>
        <v>0</v>
      </c>
      <c r="O36" s="47"/>
      <c r="P36" s="75"/>
    </row>
    <row r="37" spans="2:16" ht="16.5" customHeight="1">
      <c r="B37" s="29" t="s">
        <v>28</v>
      </c>
      <c r="C37" s="30" t="s">
        <v>40</v>
      </c>
      <c r="D37" s="31"/>
      <c r="E37" s="32"/>
      <c r="F37" s="30"/>
      <c r="G37" s="30"/>
      <c r="H37" s="33"/>
      <c r="I37" s="114">
        <v>12</v>
      </c>
      <c r="J37" s="115"/>
      <c r="K37" s="116">
        <v>5250</v>
      </c>
      <c r="L37" s="149" t="s">
        <v>81</v>
      </c>
      <c r="M37" s="146" t="s">
        <v>82</v>
      </c>
      <c r="N37" s="41">
        <f t="shared" si="0"/>
        <v>68040</v>
      </c>
      <c r="O37" s="15"/>
      <c r="P37" s="34"/>
    </row>
    <row r="38" spans="2:16" ht="16.5" customHeight="1">
      <c r="B38" s="23"/>
      <c r="C38" s="81" t="s">
        <v>41</v>
      </c>
      <c r="D38" s="31"/>
      <c r="E38" s="32"/>
      <c r="F38" s="35"/>
      <c r="G38" s="35"/>
      <c r="H38" s="33"/>
      <c r="I38" s="114">
        <v>5</v>
      </c>
      <c r="J38" s="115"/>
      <c r="K38" s="116">
        <v>4830</v>
      </c>
      <c r="L38" s="149" t="s">
        <v>81</v>
      </c>
      <c r="M38" s="146" t="s">
        <v>82</v>
      </c>
      <c r="N38" s="41">
        <f t="shared" si="0"/>
        <v>26082</v>
      </c>
      <c r="O38" s="15"/>
      <c r="P38" s="34"/>
    </row>
    <row r="39" spans="2:16" ht="16.5" customHeight="1">
      <c r="B39" s="23"/>
      <c r="C39" s="161" t="s">
        <v>29</v>
      </c>
      <c r="D39" s="154" t="s">
        <v>87</v>
      </c>
      <c r="E39" s="32" t="s">
        <v>78</v>
      </c>
      <c r="F39" s="35"/>
      <c r="G39" s="35"/>
      <c r="H39" s="33"/>
      <c r="I39" s="114">
        <v>2</v>
      </c>
      <c r="J39" s="115"/>
      <c r="K39" s="116">
        <v>9450</v>
      </c>
      <c r="L39" s="149" t="s">
        <v>81</v>
      </c>
      <c r="M39" s="146" t="s">
        <v>82</v>
      </c>
      <c r="N39" s="41">
        <f t="shared" si="0"/>
        <v>20412</v>
      </c>
      <c r="O39" s="15"/>
      <c r="P39" s="34"/>
    </row>
    <row r="40" spans="2:16" ht="16.5" customHeight="1">
      <c r="B40" s="23"/>
      <c r="C40" s="164"/>
      <c r="D40" s="154" t="s">
        <v>83</v>
      </c>
      <c r="E40" s="152" t="s">
        <v>84</v>
      </c>
      <c r="F40" s="153"/>
      <c r="G40" s="153"/>
      <c r="H40" s="82"/>
      <c r="I40" s="114">
        <v>3</v>
      </c>
      <c r="J40" s="115"/>
      <c r="K40" s="116">
        <v>9700</v>
      </c>
      <c r="L40" s="149" t="s">
        <v>81</v>
      </c>
      <c r="M40" s="146" t="s">
        <v>82</v>
      </c>
      <c r="N40" s="41">
        <f t="shared" si="0"/>
        <v>31428</v>
      </c>
      <c r="O40" s="15"/>
      <c r="P40" s="34"/>
    </row>
    <row r="41" spans="2:16" ht="16.5" customHeight="1">
      <c r="B41" s="23"/>
      <c r="C41" s="164"/>
      <c r="D41" s="154" t="s">
        <v>85</v>
      </c>
      <c r="E41" s="152" t="s">
        <v>86</v>
      </c>
      <c r="F41" s="153"/>
      <c r="G41" s="153"/>
      <c r="H41" s="82"/>
      <c r="I41" s="114">
        <v>4</v>
      </c>
      <c r="J41" s="115"/>
      <c r="K41" s="116">
        <v>10000</v>
      </c>
      <c r="L41" s="149" t="s">
        <v>81</v>
      </c>
      <c r="M41" s="146" t="s">
        <v>82</v>
      </c>
      <c r="N41" s="41">
        <f t="shared" si="0"/>
        <v>43200</v>
      </c>
      <c r="O41" s="15"/>
      <c r="P41" s="34"/>
    </row>
    <row r="42" spans="2:16" ht="16.5" customHeight="1" thickBot="1">
      <c r="B42" s="37"/>
      <c r="C42" s="162"/>
      <c r="D42" s="155" t="s">
        <v>88</v>
      </c>
      <c r="E42" s="89" t="s">
        <v>79</v>
      </c>
      <c r="F42" s="43"/>
      <c r="G42" s="43"/>
      <c r="H42" s="38"/>
      <c r="I42" s="117">
        <v>2</v>
      </c>
      <c r="J42" s="118"/>
      <c r="K42" s="119">
        <v>10500</v>
      </c>
      <c r="L42" s="149" t="s">
        <v>81</v>
      </c>
      <c r="M42" s="146" t="s">
        <v>82</v>
      </c>
      <c r="N42" s="41">
        <f t="shared" si="0"/>
        <v>22680</v>
      </c>
      <c r="O42" s="39"/>
      <c r="P42" s="80"/>
    </row>
    <row r="43" spans="2:16" s="68" customFormat="1" ht="22.5" customHeight="1" thickBot="1">
      <c r="B43" s="63"/>
      <c r="C43" s="65" t="s">
        <v>80</v>
      </c>
      <c r="D43" s="64"/>
      <c r="E43" s="64"/>
      <c r="F43" s="64"/>
      <c r="G43" s="64"/>
      <c r="H43" s="65"/>
      <c r="I43" s="64"/>
      <c r="J43" s="64"/>
      <c r="K43" s="64"/>
      <c r="L43" s="65"/>
      <c r="M43" s="64"/>
      <c r="N43" s="66">
        <f>SUM(N8:N42)</f>
        <v>4704344</v>
      </c>
      <c r="O43" s="65"/>
      <c r="P43" s="67"/>
    </row>
  </sheetData>
  <sheetProtection/>
  <mergeCells count="5">
    <mergeCell ref="I7:J7"/>
    <mergeCell ref="O7:P7"/>
    <mergeCell ref="C39:C42"/>
    <mergeCell ref="K7:M7"/>
    <mergeCell ref="B1:P1"/>
  </mergeCells>
  <printOptions horizontalCentered="1"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zoomScalePageLayoutView="0" workbookViewId="0" topLeftCell="A1">
      <pane ySplit="7" topLeftCell="A17" activePane="bottomLeft" state="frozen"/>
      <selection pane="topLeft" activeCell="P11" sqref="P11"/>
      <selection pane="bottomLeft" activeCell="D23" sqref="D23:D26"/>
    </sheetView>
  </sheetViews>
  <sheetFormatPr defaultColWidth="9.00390625" defaultRowHeight="13.5"/>
  <cols>
    <col min="1" max="1" width="0.6171875" style="1" customWidth="1"/>
    <col min="2" max="2" width="9.00390625" style="1" bestFit="1" customWidth="1"/>
    <col min="3" max="3" width="13.625" style="1" bestFit="1" customWidth="1"/>
    <col min="4" max="4" width="7.125" style="1" bestFit="1" customWidth="1"/>
    <col min="5" max="5" width="11.625" style="1" customWidth="1"/>
    <col min="6" max="7" width="9.125" style="1" customWidth="1"/>
    <col min="8" max="8" width="10.125" style="3" customWidth="1"/>
    <col min="9" max="9" width="8.625" style="1" customWidth="1"/>
    <col min="10" max="10" width="5.625" style="1" customWidth="1"/>
    <col min="11" max="11" width="9.75390625" style="1" bestFit="1" customWidth="1"/>
    <col min="12" max="12" width="3.00390625" style="3" customWidth="1"/>
    <col min="13" max="13" width="9.625" style="1" customWidth="1"/>
    <col min="14" max="14" width="13.625" style="1" customWidth="1"/>
    <col min="15" max="15" width="3.375" style="3" bestFit="1" customWidth="1"/>
    <col min="16" max="16" width="5.125" style="1" customWidth="1"/>
    <col min="17" max="16384" width="9.00390625" style="1" customWidth="1"/>
  </cols>
  <sheetData>
    <row r="1" spans="2:16" ht="28.5">
      <c r="B1" s="158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3" ht="18" thickBot="1">
      <c r="B3" s="2" t="s">
        <v>72</v>
      </c>
    </row>
    <row r="4" spans="2:16" s="2" customFormat="1" ht="17.25">
      <c r="B4" s="50"/>
      <c r="C4" s="51" t="s">
        <v>1</v>
      </c>
      <c r="D4" s="52" t="s">
        <v>56</v>
      </c>
      <c r="E4" s="137" t="s">
        <v>57</v>
      </c>
      <c r="F4" s="51"/>
      <c r="G4" s="51"/>
      <c r="H4" s="52"/>
      <c r="I4" s="51"/>
      <c r="J4" s="51"/>
      <c r="K4" s="51"/>
      <c r="L4" s="52"/>
      <c r="M4" s="51"/>
      <c r="N4" s="51"/>
      <c r="O4" s="52"/>
      <c r="P4" s="53"/>
    </row>
    <row r="5" spans="2:16" s="57" customFormat="1" ht="17.25">
      <c r="B5" s="54"/>
      <c r="C5" s="55" t="s">
        <v>2</v>
      </c>
      <c r="D5" s="56" t="s">
        <v>3</v>
      </c>
      <c r="E5" s="138">
        <v>1</v>
      </c>
      <c r="F5" s="55"/>
      <c r="G5" s="140">
        <v>12</v>
      </c>
      <c r="H5" s="55" t="s">
        <v>4</v>
      </c>
      <c r="I5" s="55" t="s">
        <v>38</v>
      </c>
      <c r="K5" s="140" t="s">
        <v>5</v>
      </c>
      <c r="L5" s="138"/>
      <c r="M5" s="140"/>
      <c r="N5" s="141"/>
      <c r="O5" s="141"/>
      <c r="P5" s="58"/>
    </row>
    <row r="6" spans="2:16" s="57" customFormat="1" ht="17.25">
      <c r="B6" s="59"/>
      <c r="C6" s="60" t="s">
        <v>6</v>
      </c>
      <c r="D6" s="61" t="s">
        <v>7</v>
      </c>
      <c r="E6" s="139" t="s">
        <v>58</v>
      </c>
      <c r="F6" s="60"/>
      <c r="G6" s="60"/>
      <c r="H6" s="61"/>
      <c r="I6" s="61"/>
      <c r="J6" s="61"/>
      <c r="K6" s="61"/>
      <c r="L6" s="61"/>
      <c r="M6" s="61"/>
      <c r="N6" s="61"/>
      <c r="O6" s="61"/>
      <c r="P6" s="62"/>
    </row>
    <row r="7" spans="2:16" s="4" customFormat="1" ht="24" customHeight="1" thickBot="1">
      <c r="B7" s="5"/>
      <c r="C7" s="6" t="s">
        <v>9</v>
      </c>
      <c r="D7" s="7" t="s">
        <v>10</v>
      </c>
      <c r="E7" s="7" t="s">
        <v>11</v>
      </c>
      <c r="F7" s="42" t="s">
        <v>31</v>
      </c>
      <c r="G7" s="42" t="s">
        <v>32</v>
      </c>
      <c r="H7" s="7" t="s">
        <v>12</v>
      </c>
      <c r="I7" s="159" t="s">
        <v>13</v>
      </c>
      <c r="J7" s="160"/>
      <c r="K7" s="159" t="s">
        <v>14</v>
      </c>
      <c r="L7" s="163"/>
      <c r="M7" s="160"/>
      <c r="N7" s="40" t="s">
        <v>15</v>
      </c>
      <c r="O7" s="156" t="s">
        <v>75</v>
      </c>
      <c r="P7" s="157"/>
    </row>
    <row r="8" spans="2:16" s="12" customFormat="1" ht="16.5" customHeight="1">
      <c r="B8" s="8"/>
      <c r="C8" s="120" t="s">
        <v>63</v>
      </c>
      <c r="D8" s="121" t="s">
        <v>66</v>
      </c>
      <c r="E8" s="121"/>
      <c r="F8" s="122" t="s">
        <v>44</v>
      </c>
      <c r="G8" s="122" t="s">
        <v>62</v>
      </c>
      <c r="H8" s="9" t="s">
        <v>18</v>
      </c>
      <c r="I8" s="93">
        <v>1</v>
      </c>
      <c r="J8" s="94">
        <v>20</v>
      </c>
      <c r="K8" s="95">
        <v>12600</v>
      </c>
      <c r="L8" s="149" t="s">
        <v>81</v>
      </c>
      <c r="M8" s="146" t="s">
        <v>82</v>
      </c>
      <c r="N8" s="92">
        <f>ROUNDDOWN(1.08*(I8+J8/60)*K8,0)</f>
        <v>18144</v>
      </c>
      <c r="O8" s="10"/>
      <c r="P8" s="11"/>
    </row>
    <row r="9" spans="2:16" s="12" customFormat="1" ht="16.5" customHeight="1">
      <c r="B9" s="22" t="s">
        <v>76</v>
      </c>
      <c r="C9" s="123" t="s">
        <v>59</v>
      </c>
      <c r="D9" s="124"/>
      <c r="E9" s="124"/>
      <c r="F9" s="125" t="s">
        <v>61</v>
      </c>
      <c r="G9" s="125"/>
      <c r="H9" s="14" t="s">
        <v>19</v>
      </c>
      <c r="I9" s="96">
        <v>12</v>
      </c>
      <c r="J9" s="97">
        <v>30</v>
      </c>
      <c r="K9" s="98">
        <v>13545</v>
      </c>
      <c r="L9" s="149" t="s">
        <v>81</v>
      </c>
      <c r="M9" s="146" t="s">
        <v>82</v>
      </c>
      <c r="N9" s="41">
        <f>ROUNDDOWN(1.08*(I9+J9/60)*K9,0)</f>
        <v>182857</v>
      </c>
      <c r="O9" s="15"/>
      <c r="P9" s="84"/>
    </row>
    <row r="10" spans="2:16" s="12" customFormat="1" ht="16.5" customHeight="1">
      <c r="B10" s="13"/>
      <c r="C10" s="123"/>
      <c r="D10" s="124"/>
      <c r="E10" s="124"/>
      <c r="F10" s="125"/>
      <c r="G10" s="125"/>
      <c r="H10" s="14" t="s">
        <v>20</v>
      </c>
      <c r="I10" s="96">
        <v>2</v>
      </c>
      <c r="J10" s="97">
        <v>20</v>
      </c>
      <c r="K10" s="98">
        <v>14805</v>
      </c>
      <c r="L10" s="149" t="s">
        <v>81</v>
      </c>
      <c r="M10" s="146" t="s">
        <v>82</v>
      </c>
      <c r="N10" s="41">
        <f>ROUNDDOWN(1.08*(I10+J10/60)*K10,0)</f>
        <v>37308</v>
      </c>
      <c r="O10" s="15"/>
      <c r="P10" s="84"/>
    </row>
    <row r="11" spans="2:16" s="12" customFormat="1" ht="16.5" customHeight="1" thickBot="1">
      <c r="B11" s="77"/>
      <c r="C11" s="132"/>
      <c r="D11" s="133"/>
      <c r="E11" s="133"/>
      <c r="F11" s="134"/>
      <c r="G11" s="134"/>
      <c r="H11" s="78" t="s">
        <v>21</v>
      </c>
      <c r="I11" s="105">
        <v>6</v>
      </c>
      <c r="J11" s="142">
        <v>20</v>
      </c>
      <c r="K11" s="143">
        <v>15960</v>
      </c>
      <c r="L11" s="151" t="s">
        <v>81</v>
      </c>
      <c r="M11" s="148" t="s">
        <v>82</v>
      </c>
      <c r="N11" s="91">
        <f aca="true" t="shared" si="0" ref="N11:N26">ROUNDDOWN(1.08*(I11+J11/60)*K11,0)</f>
        <v>109166</v>
      </c>
      <c r="O11" s="79"/>
      <c r="P11" s="87"/>
    </row>
    <row r="12" spans="2:16" ht="16.5" customHeight="1" thickTop="1">
      <c r="B12" s="24"/>
      <c r="C12" s="123" t="s">
        <v>63</v>
      </c>
      <c r="D12" s="124" t="s">
        <v>60</v>
      </c>
      <c r="E12" s="124"/>
      <c r="F12" s="125" t="s">
        <v>44</v>
      </c>
      <c r="G12" s="125"/>
      <c r="H12" s="20" t="s">
        <v>18</v>
      </c>
      <c r="I12" s="108">
        <v>1</v>
      </c>
      <c r="J12" s="109">
        <v>0</v>
      </c>
      <c r="K12" s="110">
        <v>29400</v>
      </c>
      <c r="L12" s="149" t="s">
        <v>81</v>
      </c>
      <c r="M12" s="146" t="s">
        <v>82</v>
      </c>
      <c r="N12" s="46">
        <f t="shared" si="0"/>
        <v>31752</v>
      </c>
      <c r="O12" s="47"/>
      <c r="P12" s="48"/>
    </row>
    <row r="13" spans="2:16" ht="16.5" customHeight="1">
      <c r="B13" s="28"/>
      <c r="C13" s="123" t="s">
        <v>59</v>
      </c>
      <c r="D13" s="124"/>
      <c r="E13" s="124"/>
      <c r="F13" s="125" t="s">
        <v>67</v>
      </c>
      <c r="G13" s="125"/>
      <c r="H13" s="14" t="s">
        <v>19</v>
      </c>
      <c r="I13" s="96">
        <v>8</v>
      </c>
      <c r="J13" s="97">
        <v>30</v>
      </c>
      <c r="K13" s="98">
        <v>30240</v>
      </c>
      <c r="L13" s="149" t="s">
        <v>81</v>
      </c>
      <c r="M13" s="146" t="s">
        <v>82</v>
      </c>
      <c r="N13" s="41">
        <f t="shared" si="0"/>
        <v>277603</v>
      </c>
      <c r="O13" s="15"/>
      <c r="P13" s="84"/>
    </row>
    <row r="14" spans="2:16" ht="16.5" customHeight="1">
      <c r="B14" s="26"/>
      <c r="C14" s="123"/>
      <c r="D14" s="124"/>
      <c r="E14" s="124"/>
      <c r="F14" s="125"/>
      <c r="G14" s="125"/>
      <c r="H14" s="20" t="s">
        <v>20</v>
      </c>
      <c r="I14" s="96">
        <v>2</v>
      </c>
      <c r="J14" s="97">
        <v>10</v>
      </c>
      <c r="K14" s="98">
        <v>31395</v>
      </c>
      <c r="L14" s="149" t="s">
        <v>81</v>
      </c>
      <c r="M14" s="146" t="s">
        <v>82</v>
      </c>
      <c r="N14" s="41">
        <f t="shared" si="0"/>
        <v>73464</v>
      </c>
      <c r="O14" s="15"/>
      <c r="P14" s="84"/>
    </row>
    <row r="15" spans="2:16" ht="16.5" customHeight="1">
      <c r="B15" s="28" t="s">
        <v>77</v>
      </c>
      <c r="C15" s="126"/>
      <c r="D15" s="127"/>
      <c r="E15" s="135"/>
      <c r="F15" s="128"/>
      <c r="G15" s="128"/>
      <c r="H15" s="27" t="s">
        <v>21</v>
      </c>
      <c r="I15" s="99">
        <v>6</v>
      </c>
      <c r="J15" s="100">
        <v>30</v>
      </c>
      <c r="K15" s="101">
        <v>32550</v>
      </c>
      <c r="L15" s="150" t="s">
        <v>81</v>
      </c>
      <c r="M15" s="147" t="s">
        <v>82</v>
      </c>
      <c r="N15" s="90">
        <f t="shared" si="0"/>
        <v>228501</v>
      </c>
      <c r="O15" s="17"/>
      <c r="P15" s="85"/>
    </row>
    <row r="16" spans="2:16" ht="16.5" customHeight="1">
      <c r="B16" s="24"/>
      <c r="C16" s="129" t="s">
        <v>63</v>
      </c>
      <c r="D16" s="130" t="s">
        <v>65</v>
      </c>
      <c r="E16" s="124"/>
      <c r="F16" s="131" t="s">
        <v>44</v>
      </c>
      <c r="G16" s="131"/>
      <c r="H16" s="18" t="s">
        <v>18</v>
      </c>
      <c r="I16" s="102">
        <v>1</v>
      </c>
      <c r="J16" s="103">
        <v>20</v>
      </c>
      <c r="K16" s="104">
        <v>16800</v>
      </c>
      <c r="L16" s="149" t="s">
        <v>81</v>
      </c>
      <c r="M16" s="146" t="s">
        <v>82</v>
      </c>
      <c r="N16" s="46">
        <f t="shared" si="0"/>
        <v>24192</v>
      </c>
      <c r="O16" s="19"/>
      <c r="P16" s="25"/>
    </row>
    <row r="17" spans="2:16" ht="16.5" customHeight="1">
      <c r="B17" s="28"/>
      <c r="C17" s="123" t="s">
        <v>64</v>
      </c>
      <c r="D17" s="124"/>
      <c r="E17" s="124"/>
      <c r="F17" s="125" t="s">
        <v>68</v>
      </c>
      <c r="G17" s="125"/>
      <c r="H17" s="14" t="s">
        <v>19</v>
      </c>
      <c r="I17" s="96">
        <v>10</v>
      </c>
      <c r="J17" s="97">
        <v>30</v>
      </c>
      <c r="K17" s="98">
        <v>17955</v>
      </c>
      <c r="L17" s="149" t="s">
        <v>81</v>
      </c>
      <c r="M17" s="146" t="s">
        <v>82</v>
      </c>
      <c r="N17" s="41">
        <f t="shared" si="0"/>
        <v>203609</v>
      </c>
      <c r="O17" s="15"/>
      <c r="P17" s="84"/>
    </row>
    <row r="18" spans="2:16" ht="16.5" customHeight="1">
      <c r="B18" s="26"/>
      <c r="C18" s="123"/>
      <c r="D18" s="124"/>
      <c r="E18" s="124"/>
      <c r="F18" s="125"/>
      <c r="G18" s="125"/>
      <c r="H18" s="20" t="s">
        <v>20</v>
      </c>
      <c r="I18" s="96">
        <v>1</v>
      </c>
      <c r="J18" s="97">
        <v>40</v>
      </c>
      <c r="K18" s="98">
        <v>19320</v>
      </c>
      <c r="L18" s="149" t="s">
        <v>81</v>
      </c>
      <c r="M18" s="146" t="s">
        <v>82</v>
      </c>
      <c r="N18" s="41">
        <f t="shared" si="0"/>
        <v>34776</v>
      </c>
      <c r="O18" s="15"/>
      <c r="P18" s="84"/>
    </row>
    <row r="19" spans="2:16" ht="16.5" customHeight="1" thickBot="1">
      <c r="B19" s="73"/>
      <c r="C19" s="132"/>
      <c r="D19" s="133"/>
      <c r="E19" s="136"/>
      <c r="F19" s="134"/>
      <c r="G19" s="134"/>
      <c r="H19" s="74" t="s">
        <v>21</v>
      </c>
      <c r="I19" s="105">
        <v>6</v>
      </c>
      <c r="J19" s="106">
        <v>20</v>
      </c>
      <c r="K19" s="107">
        <v>20475</v>
      </c>
      <c r="L19" s="151" t="s">
        <v>81</v>
      </c>
      <c r="M19" s="148" t="s">
        <v>82</v>
      </c>
      <c r="N19" s="91">
        <f t="shared" si="0"/>
        <v>140049</v>
      </c>
      <c r="O19" s="76"/>
      <c r="P19" s="86"/>
    </row>
    <row r="20" spans="2:16" ht="16.5" customHeight="1" thickTop="1">
      <c r="B20" s="23"/>
      <c r="C20" s="69" t="s">
        <v>41</v>
      </c>
      <c r="D20" s="70"/>
      <c r="E20" s="71"/>
      <c r="F20" s="30"/>
      <c r="G20" s="30"/>
      <c r="H20" s="72"/>
      <c r="I20" s="111">
        <v>5</v>
      </c>
      <c r="J20" s="112"/>
      <c r="K20" s="113">
        <v>4830</v>
      </c>
      <c r="L20" s="149" t="s">
        <v>81</v>
      </c>
      <c r="M20" s="146" t="s">
        <v>82</v>
      </c>
      <c r="N20" s="46">
        <f t="shared" si="0"/>
        <v>26082</v>
      </c>
      <c r="O20" s="47"/>
      <c r="P20" s="75"/>
    </row>
    <row r="21" spans="2:16" ht="16.5" customHeight="1">
      <c r="B21" s="29" t="s">
        <v>28</v>
      </c>
      <c r="C21" s="30" t="s">
        <v>69</v>
      </c>
      <c r="D21" s="31"/>
      <c r="E21" s="32"/>
      <c r="F21" s="30"/>
      <c r="G21" s="30"/>
      <c r="H21" s="33"/>
      <c r="I21" s="144">
        <v>20.1</v>
      </c>
      <c r="J21" s="115"/>
      <c r="K21" s="116">
        <v>2625</v>
      </c>
      <c r="L21" s="149" t="s">
        <v>81</v>
      </c>
      <c r="M21" s="146" t="s">
        <v>82</v>
      </c>
      <c r="N21" s="41">
        <f t="shared" si="0"/>
        <v>56983</v>
      </c>
      <c r="O21" s="15"/>
      <c r="P21" s="34"/>
    </row>
    <row r="22" spans="2:16" ht="16.5" customHeight="1">
      <c r="B22" s="23"/>
      <c r="C22" s="35" t="s">
        <v>70</v>
      </c>
      <c r="D22" s="31"/>
      <c r="E22" s="32"/>
      <c r="F22" s="35"/>
      <c r="G22" s="35"/>
      <c r="H22" s="33"/>
      <c r="I22" s="145">
        <v>1</v>
      </c>
      <c r="J22" s="115"/>
      <c r="K22" s="116">
        <v>136500</v>
      </c>
      <c r="L22" s="149" t="s">
        <v>81</v>
      </c>
      <c r="M22" s="146" t="s">
        <v>82</v>
      </c>
      <c r="N22" s="41">
        <f t="shared" si="0"/>
        <v>147420</v>
      </c>
      <c r="O22" s="15"/>
      <c r="P22" s="36"/>
    </row>
    <row r="23" spans="2:16" ht="16.5" customHeight="1">
      <c r="B23" s="23"/>
      <c r="C23" s="161" t="s">
        <v>29</v>
      </c>
      <c r="D23" s="154" t="s">
        <v>87</v>
      </c>
      <c r="E23" s="32" t="s">
        <v>78</v>
      </c>
      <c r="F23" s="35"/>
      <c r="G23" s="35"/>
      <c r="H23" s="33"/>
      <c r="I23" s="114">
        <v>2</v>
      </c>
      <c r="J23" s="115"/>
      <c r="K23" s="116">
        <v>9450</v>
      </c>
      <c r="L23" s="149" t="s">
        <v>81</v>
      </c>
      <c r="M23" s="146" t="s">
        <v>82</v>
      </c>
      <c r="N23" s="41">
        <f t="shared" si="0"/>
        <v>20412</v>
      </c>
      <c r="O23" s="15"/>
      <c r="P23" s="34"/>
    </row>
    <row r="24" spans="2:16" ht="16.5" customHeight="1">
      <c r="B24" s="23"/>
      <c r="C24" s="164"/>
      <c r="D24" s="154" t="s">
        <v>83</v>
      </c>
      <c r="E24" s="152" t="s">
        <v>84</v>
      </c>
      <c r="F24" s="153"/>
      <c r="G24" s="153"/>
      <c r="H24" s="82"/>
      <c r="I24" s="114">
        <v>3</v>
      </c>
      <c r="J24" s="115"/>
      <c r="K24" s="116">
        <v>9700</v>
      </c>
      <c r="L24" s="149" t="s">
        <v>81</v>
      </c>
      <c r="M24" s="146" t="s">
        <v>82</v>
      </c>
      <c r="N24" s="41">
        <f>ROUNDDOWN(1.08*(I24+J24/60)*K24,0)</f>
        <v>31428</v>
      </c>
      <c r="O24" s="15"/>
      <c r="P24" s="34"/>
    </row>
    <row r="25" spans="2:16" ht="16.5" customHeight="1">
      <c r="B25" s="23"/>
      <c r="C25" s="164"/>
      <c r="D25" s="154" t="s">
        <v>85</v>
      </c>
      <c r="E25" s="152" t="s">
        <v>86</v>
      </c>
      <c r="F25" s="153"/>
      <c r="G25" s="153"/>
      <c r="H25" s="82"/>
      <c r="I25" s="114">
        <v>4</v>
      </c>
      <c r="J25" s="115"/>
      <c r="K25" s="116">
        <v>10000</v>
      </c>
      <c r="L25" s="149" t="s">
        <v>81</v>
      </c>
      <c r="M25" s="146" t="s">
        <v>82</v>
      </c>
      <c r="N25" s="41">
        <f>ROUNDDOWN(1.08*(I25+J25/60)*K25,0)</f>
        <v>43200</v>
      </c>
      <c r="O25" s="15"/>
      <c r="P25" s="34"/>
    </row>
    <row r="26" spans="2:16" ht="16.5" customHeight="1" thickBot="1">
      <c r="B26" s="37"/>
      <c r="C26" s="162"/>
      <c r="D26" s="155" t="s">
        <v>88</v>
      </c>
      <c r="E26" s="89" t="s">
        <v>79</v>
      </c>
      <c r="F26" s="43"/>
      <c r="G26" s="43"/>
      <c r="H26" s="38"/>
      <c r="I26" s="117">
        <v>2</v>
      </c>
      <c r="J26" s="118"/>
      <c r="K26" s="119">
        <v>10500</v>
      </c>
      <c r="L26" s="149" t="s">
        <v>81</v>
      </c>
      <c r="M26" s="146" t="s">
        <v>82</v>
      </c>
      <c r="N26" s="41">
        <f t="shared" si="0"/>
        <v>22680</v>
      </c>
      <c r="O26" s="39"/>
      <c r="P26" s="80"/>
    </row>
    <row r="27" spans="2:16" s="68" customFormat="1" ht="22.5" customHeight="1" thickBot="1">
      <c r="B27" s="63"/>
      <c r="C27" s="65" t="s">
        <v>80</v>
      </c>
      <c r="D27" s="64"/>
      <c r="E27" s="64"/>
      <c r="F27" s="64"/>
      <c r="G27" s="64"/>
      <c r="H27" s="65"/>
      <c r="I27" s="64"/>
      <c r="J27" s="64"/>
      <c r="K27" s="64"/>
      <c r="L27" s="65"/>
      <c r="M27" s="64"/>
      <c r="N27" s="66">
        <f>SUM(N8:N26)</f>
        <v>1709626</v>
      </c>
      <c r="O27" s="65"/>
      <c r="P27" s="67"/>
    </row>
  </sheetData>
  <sheetProtection/>
  <mergeCells count="5">
    <mergeCell ref="I7:J7"/>
    <mergeCell ref="O7:P7"/>
    <mergeCell ref="C23:C26"/>
    <mergeCell ref="K7:M7"/>
    <mergeCell ref="B1:P1"/>
  </mergeCells>
  <printOptions horizontalCentered="1"/>
  <pageMargins left="0.5905511811023623" right="0.3937007874015748" top="0.5905511811023623" bottom="0.3937007874015748" header="0.1968503937007874" footer="0.1968503937007874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KUNIAKI</dc:creator>
  <cp:keywords/>
  <dc:description/>
  <cp:lastModifiedBy>Administrator</cp:lastModifiedBy>
  <cp:lastPrinted>2014-06-13T09:32:12Z</cp:lastPrinted>
  <dcterms:created xsi:type="dcterms:W3CDTF">2003-10-19T08:25:52Z</dcterms:created>
  <dcterms:modified xsi:type="dcterms:W3CDTF">2020-09-09T02:26:30Z</dcterms:modified>
  <cp:category/>
  <cp:version/>
  <cp:contentType/>
  <cp:contentStatus/>
</cp:coreProperties>
</file>