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19440" windowHeight="10440" tabRatio="915" activeTab="0"/>
  </bookViews>
  <sheets>
    <sheet name="県計 " sheetId="1" r:id="rId1"/>
    <sheet name="佐久" sheetId="2" r:id="rId2"/>
    <sheet name="上田" sheetId="3" r:id="rId3"/>
    <sheet name="諏訪" sheetId="4" r:id="rId4"/>
    <sheet name="上伊那" sheetId="5" r:id="rId5"/>
    <sheet name="南信州" sheetId="6" r:id="rId6"/>
    <sheet name="木曽" sheetId="7" r:id="rId7"/>
    <sheet name="松本" sheetId="8" r:id="rId8"/>
    <sheet name="北アルプス" sheetId="9" r:id="rId9"/>
    <sheet name="長野" sheetId="10" r:id="rId10"/>
    <sheet name="北信" sheetId="11" r:id="rId11"/>
  </sheets>
  <definedNames/>
  <calcPr fullCalcOnLoad="1"/>
</workbook>
</file>

<file path=xl/sharedStrings.xml><?xml version="1.0" encoding="utf-8"?>
<sst xmlns="http://schemas.openxmlformats.org/spreadsheetml/2006/main" count="957" uniqueCount="77">
  <si>
    <t>樹種</t>
  </si>
  <si>
    <t>針　　　　　葉　　　　　樹</t>
  </si>
  <si>
    <t>広　　　　　葉　　　　　樹</t>
  </si>
  <si>
    <t>計</t>
  </si>
  <si>
    <t>ス　ギ</t>
  </si>
  <si>
    <t>ヒ ノ キ</t>
  </si>
  <si>
    <t>サ ワ ラ</t>
  </si>
  <si>
    <t>ア カ マ ツ</t>
  </si>
  <si>
    <t>カ ラ マ ツ</t>
  </si>
  <si>
    <t>そ の 他 針</t>
  </si>
  <si>
    <t>小　計</t>
  </si>
  <si>
    <t>ク ヌ ギ</t>
  </si>
  <si>
    <t>ブ　ナ</t>
  </si>
  <si>
    <t>ナ　ラ</t>
  </si>
  <si>
    <t>そ の 他 広</t>
  </si>
  <si>
    <t>齢級</t>
  </si>
  <si>
    <t>面積</t>
  </si>
  <si>
    <t>成長</t>
  </si>
  <si>
    <t>伐　跡</t>
  </si>
  <si>
    <t>未立木地</t>
  </si>
  <si>
    <t>岩石地</t>
  </si>
  <si>
    <t>崩壊地</t>
  </si>
  <si>
    <t>はげ山</t>
  </si>
  <si>
    <t>施設敷</t>
  </si>
  <si>
    <t>林地開発</t>
  </si>
  <si>
    <t>竹　　　林</t>
  </si>
  <si>
    <t>成長量</t>
  </si>
  <si>
    <t>15
以上</t>
  </si>
  <si>
    <t>更新
困難地</t>
  </si>
  <si>
    <t>面　積</t>
  </si>
  <si>
    <t>総　合　計</t>
  </si>
  <si>
    <t>全県</t>
  </si>
  <si>
    <t>第4表　地域振興局別・資源構成表</t>
  </si>
  <si>
    <t>単位　面積 : ha、蓄積　成長量 : ㎥</t>
  </si>
  <si>
    <t>蓄積</t>
  </si>
  <si>
    <t>蓄　積</t>
  </si>
  <si>
    <t>樹種</t>
  </si>
  <si>
    <t>針　　　　　葉　　　　　樹</t>
  </si>
  <si>
    <t>広　　　　　葉　　　　　樹</t>
  </si>
  <si>
    <t>計</t>
  </si>
  <si>
    <t>ス　ギ</t>
  </si>
  <si>
    <t>ヒ ノ キ</t>
  </si>
  <si>
    <t>サ ワ ラ</t>
  </si>
  <si>
    <t>ア カ マ ツ</t>
  </si>
  <si>
    <t>カ ラ マ ツ</t>
  </si>
  <si>
    <t>そ の 他 針</t>
  </si>
  <si>
    <t>小　計</t>
  </si>
  <si>
    <t>ク ヌ ギ</t>
  </si>
  <si>
    <t>ブ　ナ</t>
  </si>
  <si>
    <t>ナ　ラ</t>
  </si>
  <si>
    <t>そ の 他 広</t>
  </si>
  <si>
    <t>齢級</t>
  </si>
  <si>
    <t>面積</t>
  </si>
  <si>
    <t>成長</t>
  </si>
  <si>
    <t>伐　跡</t>
  </si>
  <si>
    <t>未立木地</t>
  </si>
  <si>
    <t>岩石地</t>
  </si>
  <si>
    <t>崩壊地</t>
  </si>
  <si>
    <t>はげ山</t>
  </si>
  <si>
    <t>施設敷</t>
  </si>
  <si>
    <t>林地開発</t>
  </si>
  <si>
    <t>竹　　　林</t>
  </si>
  <si>
    <t>佐久地域振興局</t>
  </si>
  <si>
    <t>単位　面積 : ha、蓄積　成長量 : ㎥</t>
  </si>
  <si>
    <t>蓄積</t>
  </si>
  <si>
    <t>15
以上</t>
  </si>
  <si>
    <t>面　積</t>
  </si>
  <si>
    <t>成長量</t>
  </si>
  <si>
    <t>上田地域振興局</t>
  </si>
  <si>
    <t>諏訪地域振興局</t>
  </si>
  <si>
    <t>上伊那地域振興局</t>
  </si>
  <si>
    <t>南信州地域振興局</t>
  </si>
  <si>
    <t>木曽地域振興局</t>
  </si>
  <si>
    <t>松本地域振興局</t>
  </si>
  <si>
    <t>北アルプス地域振興局</t>
  </si>
  <si>
    <t>長野地域振興局</t>
  </si>
  <si>
    <t>北信地域振興局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</si>
</sst>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_ "/>
    <numFmt numFmtId="179" formatCode="#,##0.00;#,##0.00;;"/>
    <numFmt numFmtId="180" formatCode="#,##0;#,##0;;"/>
    <numFmt numFmtId="181" formatCode="#,##0.0;#,##0.0;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7" fillId="0" borderId="0" xfId="60" applyFont="1">
      <alignment vertical="center"/>
      <protection/>
    </xf>
    <xf numFmtId="0" fontId="8" fillId="0" borderId="0" xfId="60" applyFont="1">
      <alignment vertical="center"/>
      <protection/>
    </xf>
    <xf numFmtId="179" fontId="8" fillId="0" borderId="10" xfId="60" applyNumberFormat="1" applyFont="1" applyFill="1" applyBorder="1">
      <alignment vertical="center"/>
      <protection/>
    </xf>
    <xf numFmtId="181" fontId="8" fillId="0" borderId="10" xfId="60" applyNumberFormat="1" applyFont="1" applyFill="1" applyBorder="1">
      <alignment vertical="center"/>
      <protection/>
    </xf>
    <xf numFmtId="176" fontId="8" fillId="0" borderId="10" xfId="60" applyNumberFormat="1" applyFont="1" applyFill="1" applyBorder="1" applyAlignment="1">
      <alignment horizontal="right" vertical="center"/>
      <protection/>
    </xf>
    <xf numFmtId="179" fontId="8" fillId="0" borderId="11" xfId="60" applyNumberFormat="1" applyFont="1" applyFill="1" applyBorder="1">
      <alignment vertical="center"/>
      <protection/>
    </xf>
    <xf numFmtId="179" fontId="8" fillId="0" borderId="12" xfId="60" applyNumberFormat="1" applyFont="1" applyFill="1" applyBorder="1">
      <alignment vertical="center"/>
      <protection/>
    </xf>
    <xf numFmtId="179" fontId="8" fillId="0" borderId="13" xfId="60" applyNumberFormat="1" applyFont="1" applyFill="1" applyBorder="1">
      <alignment vertical="center"/>
      <protection/>
    </xf>
    <xf numFmtId="177" fontId="8" fillId="0" borderId="12" xfId="60" applyNumberFormat="1" applyFont="1" applyFill="1" applyBorder="1" applyAlignment="1">
      <alignment horizontal="right"/>
      <protection/>
    </xf>
    <xf numFmtId="178" fontId="8" fillId="0" borderId="13" xfId="60" applyNumberFormat="1" applyFont="1" applyFill="1" applyBorder="1" applyAlignment="1">
      <alignment horizontal="right"/>
      <protection/>
    </xf>
    <xf numFmtId="179" fontId="8" fillId="0" borderId="11" xfId="60" applyNumberFormat="1" applyFont="1" applyFill="1" applyBorder="1" applyAlignment="1">
      <alignment horizontal="right"/>
      <protection/>
    </xf>
    <xf numFmtId="176" fontId="8" fillId="0" borderId="11" xfId="60" applyNumberFormat="1" applyFont="1" applyFill="1" applyBorder="1" applyAlignment="1">
      <alignment horizontal="right"/>
      <protection/>
    </xf>
    <xf numFmtId="180" fontId="8" fillId="0" borderId="12" xfId="60" applyNumberFormat="1" applyFont="1" applyFill="1" applyBorder="1" applyAlignment="1">
      <alignment horizontal="right"/>
      <protection/>
    </xf>
    <xf numFmtId="181" fontId="8" fillId="0" borderId="13" xfId="60" applyNumberFormat="1" applyFont="1" applyFill="1" applyBorder="1" applyAlignment="1">
      <alignment horizontal="right"/>
      <protection/>
    </xf>
    <xf numFmtId="0" fontId="8" fillId="0" borderId="10" xfId="60" applyFont="1" applyFill="1" applyBorder="1" applyAlignment="1">
      <alignment horizontal="center" vertical="center"/>
      <protection/>
    </xf>
    <xf numFmtId="180" fontId="8" fillId="0" borderId="10" xfId="60" applyNumberFormat="1" applyFont="1" applyFill="1" applyBorder="1">
      <alignment vertical="center"/>
      <protection/>
    </xf>
    <xf numFmtId="0" fontId="8" fillId="0" borderId="0" xfId="60" applyFont="1" applyFill="1">
      <alignment vertical="center"/>
      <protection/>
    </xf>
    <xf numFmtId="176" fontId="8" fillId="0" borderId="10" xfId="60" applyNumberFormat="1" applyFont="1" applyFill="1" applyBorder="1">
      <alignment vertical="center"/>
      <protection/>
    </xf>
    <xf numFmtId="177" fontId="8" fillId="0" borderId="10" xfId="60" applyNumberFormat="1" applyFont="1" applyFill="1" applyBorder="1">
      <alignment vertical="center"/>
      <protection/>
    </xf>
    <xf numFmtId="178" fontId="8" fillId="0" borderId="10" xfId="60" applyNumberFormat="1" applyFont="1" applyFill="1" applyBorder="1">
      <alignment vertical="center"/>
      <protection/>
    </xf>
    <xf numFmtId="0" fontId="6" fillId="0" borderId="0" xfId="60" applyFont="1" applyFill="1">
      <alignment vertical="center"/>
      <protection/>
    </xf>
    <xf numFmtId="0" fontId="2" fillId="0" borderId="0" xfId="60" applyFill="1">
      <alignment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4" fillId="0" borderId="0" xfId="60" applyFont="1" applyFill="1">
      <alignment vertical="center"/>
      <protection/>
    </xf>
    <xf numFmtId="0" fontId="8" fillId="0" borderId="14" xfId="60" applyFont="1" applyFill="1" applyBorder="1">
      <alignment vertical="center"/>
      <protection/>
    </xf>
    <xf numFmtId="0" fontId="8" fillId="0" borderId="15" xfId="60" applyFont="1" applyFill="1" applyBorder="1" applyAlignment="1">
      <alignment horizontal="center" vertical="center"/>
      <protection/>
    </xf>
    <xf numFmtId="0" fontId="8" fillId="0" borderId="16" xfId="60" applyFont="1" applyFill="1" applyBorder="1">
      <alignment vertical="center"/>
      <protection/>
    </xf>
    <xf numFmtId="0" fontId="8" fillId="0" borderId="17" xfId="60" applyFont="1" applyFill="1" applyBorder="1">
      <alignment vertical="center"/>
      <protection/>
    </xf>
    <xf numFmtId="0" fontId="8" fillId="0" borderId="18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5" fillId="0" borderId="0" xfId="60" applyFont="1" applyAlignment="1">
      <alignment horizontal="right" vertical="center"/>
      <protection/>
    </xf>
    <xf numFmtId="0" fontId="8" fillId="0" borderId="14" xfId="60" applyFont="1" applyBorder="1">
      <alignment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>
      <alignment vertical="center"/>
      <protection/>
    </xf>
    <xf numFmtId="0" fontId="8" fillId="0" borderId="17" xfId="60" applyFont="1" applyBorder="1">
      <alignment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179" fontId="8" fillId="0" borderId="11" xfId="60" applyNumberFormat="1" applyFont="1" applyBorder="1" applyAlignment="1">
      <alignment horizontal="right"/>
      <protection/>
    </xf>
    <xf numFmtId="176" fontId="8" fillId="0" borderId="11" xfId="60" applyNumberFormat="1" applyFont="1" applyBorder="1" applyAlignment="1">
      <alignment horizontal="right"/>
      <protection/>
    </xf>
    <xf numFmtId="0" fontId="5" fillId="0" borderId="12" xfId="60" applyFont="1" applyBorder="1" applyAlignment="1">
      <alignment horizontal="center" vertical="center"/>
      <protection/>
    </xf>
    <xf numFmtId="180" fontId="8" fillId="0" borderId="12" xfId="60" applyNumberFormat="1" applyFont="1" applyBorder="1" applyAlignment="1">
      <alignment horizontal="right"/>
      <protection/>
    </xf>
    <xf numFmtId="177" fontId="8" fillId="0" borderId="12" xfId="60" applyNumberFormat="1" applyFont="1" applyBorder="1" applyAlignment="1">
      <alignment horizontal="right"/>
      <protection/>
    </xf>
    <xf numFmtId="0" fontId="5" fillId="0" borderId="13" xfId="60" applyFont="1" applyBorder="1" applyAlignment="1">
      <alignment horizontal="center" vertical="center"/>
      <protection/>
    </xf>
    <xf numFmtId="181" fontId="8" fillId="0" borderId="13" xfId="60" applyNumberFormat="1" applyFont="1" applyBorder="1" applyAlignment="1">
      <alignment horizontal="right"/>
      <protection/>
    </xf>
    <xf numFmtId="178" fontId="8" fillId="0" borderId="13" xfId="60" applyNumberFormat="1" applyFont="1" applyBorder="1" applyAlignment="1">
      <alignment horizontal="right"/>
      <protection/>
    </xf>
    <xf numFmtId="179" fontId="8" fillId="0" borderId="11" xfId="60" applyNumberFormat="1" applyFont="1" applyBorder="1">
      <alignment vertical="center"/>
      <protection/>
    </xf>
    <xf numFmtId="179" fontId="8" fillId="0" borderId="12" xfId="60" applyNumberFormat="1" applyFont="1" applyBorder="1">
      <alignment vertical="center"/>
      <protection/>
    </xf>
    <xf numFmtId="179" fontId="8" fillId="0" borderId="13" xfId="60" applyNumberFormat="1" applyFont="1" applyBorder="1">
      <alignment vertical="center"/>
      <protection/>
    </xf>
    <xf numFmtId="176" fontId="8" fillId="0" borderId="10" xfId="60" applyNumberFormat="1" applyFont="1" applyBorder="1" applyAlignment="1">
      <alignment horizontal="right" vertical="center"/>
      <protection/>
    </xf>
    <xf numFmtId="179" fontId="8" fillId="0" borderId="10" xfId="60" applyNumberFormat="1" applyFont="1" applyBorder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180" fontId="8" fillId="0" borderId="10" xfId="60" applyNumberFormat="1" applyFont="1" applyBorder="1">
      <alignment vertical="center"/>
      <protection/>
    </xf>
    <xf numFmtId="181" fontId="8" fillId="0" borderId="10" xfId="60" applyNumberFormat="1" applyFont="1" applyBorder="1">
      <alignment vertical="center"/>
      <protection/>
    </xf>
    <xf numFmtId="176" fontId="8" fillId="0" borderId="11" xfId="60" applyNumberFormat="1" applyFont="1" applyBorder="1">
      <alignment vertical="center"/>
      <protection/>
    </xf>
    <xf numFmtId="176" fontId="8" fillId="0" borderId="10" xfId="60" applyNumberFormat="1" applyFont="1" applyBorder="1">
      <alignment vertical="center"/>
      <protection/>
    </xf>
    <xf numFmtId="177" fontId="8" fillId="0" borderId="12" xfId="60" applyNumberFormat="1" applyFont="1" applyBorder="1">
      <alignment vertical="center"/>
      <protection/>
    </xf>
    <xf numFmtId="177" fontId="8" fillId="0" borderId="10" xfId="60" applyNumberFormat="1" applyFont="1" applyBorder="1">
      <alignment vertical="center"/>
      <protection/>
    </xf>
    <xf numFmtId="178" fontId="8" fillId="0" borderId="13" xfId="60" applyNumberFormat="1" applyFont="1" applyBorder="1">
      <alignment vertical="center"/>
      <protection/>
    </xf>
    <xf numFmtId="178" fontId="8" fillId="0" borderId="10" xfId="60" applyNumberFormat="1" applyFont="1" applyBorder="1">
      <alignment vertical="center"/>
      <protection/>
    </xf>
    <xf numFmtId="180" fontId="8" fillId="0" borderId="12" xfId="60" applyNumberFormat="1" applyFont="1" applyBorder="1">
      <alignment vertical="center"/>
      <protection/>
    </xf>
    <xf numFmtId="181" fontId="8" fillId="0" borderId="13" xfId="60" applyNumberFormat="1" applyFont="1" applyBorder="1">
      <alignment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8" fillId="0" borderId="20" xfId="60" applyFont="1" applyFill="1" applyBorder="1" applyAlignment="1">
      <alignment horizontal="center" vertical="center"/>
      <protection/>
    </xf>
    <xf numFmtId="0" fontId="8" fillId="0" borderId="21" xfId="60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shrinkToFit="1" readingOrder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0" fontId="8" fillId="0" borderId="12" xfId="60" applyFont="1" applyFill="1" applyBorder="1" applyAlignment="1">
      <alignment horizontal="center" vertical="center"/>
      <protection/>
    </xf>
    <xf numFmtId="0" fontId="8" fillId="0" borderId="13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 shrinkToFit="1" readingOrder="1"/>
      <protection/>
    </xf>
    <xf numFmtId="0" fontId="8" fillId="0" borderId="12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2" fillId="0" borderId="10" xfId="60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R54"/>
  <sheetViews>
    <sheetView tabSelected="1" zoomScale="70" zoomScaleNormal="70" zoomScaleSheetLayoutView="85" zoomScalePageLayoutView="0" workbookViewId="0" topLeftCell="A1">
      <selection activeCell="I32" sqref="I32"/>
    </sheetView>
  </sheetViews>
  <sheetFormatPr defaultColWidth="9.00390625" defaultRowHeight="15"/>
  <cols>
    <col min="1" max="1" width="5.28125" style="1" bestFit="1" customWidth="1"/>
    <col min="2" max="2" width="5.421875" style="1" bestFit="1" customWidth="1"/>
    <col min="3" max="8" width="13.7109375" style="1" customWidth="1"/>
    <col min="9" max="9" width="14.28125" style="1" customWidth="1"/>
    <col min="10" max="14" width="13.7109375" style="1" customWidth="1"/>
    <col min="15" max="15" width="14.28125" style="1" customWidth="1"/>
    <col min="16" max="16" width="7.140625" style="1" customWidth="1"/>
    <col min="17" max="17" width="4.421875" style="1" bestFit="1" customWidth="1"/>
    <col min="18" max="18" width="14.28125" style="1" customWidth="1"/>
    <col min="19" max="16384" width="9.00390625" style="1" customWidth="1"/>
  </cols>
  <sheetData>
    <row r="1" ht="21">
      <c r="A1" s="2" t="s">
        <v>32</v>
      </c>
    </row>
    <row r="3" spans="1:18" ht="15.75">
      <c r="A3" s="22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 t="s">
        <v>33</v>
      </c>
      <c r="P3" s="25"/>
      <c r="Q3" s="23"/>
      <c r="R3" s="23"/>
    </row>
    <row r="4" spans="1:18" s="3" customFormat="1" ht="15.75" customHeight="1">
      <c r="A4" s="26"/>
      <c r="B4" s="27" t="s">
        <v>0</v>
      </c>
      <c r="C4" s="69" t="s">
        <v>1</v>
      </c>
      <c r="D4" s="69"/>
      <c r="E4" s="69"/>
      <c r="F4" s="69"/>
      <c r="G4" s="69"/>
      <c r="H4" s="69"/>
      <c r="I4" s="69"/>
      <c r="J4" s="69" t="s">
        <v>2</v>
      </c>
      <c r="K4" s="69"/>
      <c r="L4" s="69"/>
      <c r="M4" s="69"/>
      <c r="N4" s="69"/>
      <c r="O4" s="69" t="s">
        <v>3</v>
      </c>
      <c r="P4" s="18"/>
      <c r="Q4" s="18"/>
      <c r="R4" s="18"/>
    </row>
    <row r="5" spans="1:18" s="3" customFormat="1" ht="15.75" customHeight="1">
      <c r="A5" s="28"/>
      <c r="B5" s="29"/>
      <c r="C5" s="69" t="s">
        <v>4</v>
      </c>
      <c r="D5" s="69" t="s">
        <v>5</v>
      </c>
      <c r="E5" s="69" t="s">
        <v>6</v>
      </c>
      <c r="F5" s="69" t="s">
        <v>7</v>
      </c>
      <c r="G5" s="69" t="s">
        <v>8</v>
      </c>
      <c r="H5" s="69" t="s">
        <v>9</v>
      </c>
      <c r="I5" s="69" t="s">
        <v>10</v>
      </c>
      <c r="J5" s="69" t="s">
        <v>11</v>
      </c>
      <c r="K5" s="69" t="s">
        <v>12</v>
      </c>
      <c r="L5" s="69" t="s">
        <v>13</v>
      </c>
      <c r="M5" s="69" t="s">
        <v>14</v>
      </c>
      <c r="N5" s="69" t="s">
        <v>10</v>
      </c>
      <c r="O5" s="69"/>
      <c r="P5" s="18"/>
      <c r="Q5" s="18"/>
      <c r="R5" s="18"/>
    </row>
    <row r="6" spans="1:18" s="3" customFormat="1" ht="15.75" customHeight="1">
      <c r="A6" s="30" t="s">
        <v>15</v>
      </c>
      <c r="B6" s="31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18"/>
      <c r="Q6" s="18"/>
      <c r="R6" s="18"/>
    </row>
    <row r="7" spans="1:18" ht="15.75" customHeight="1">
      <c r="A7" s="70">
        <v>1</v>
      </c>
      <c r="B7" s="32" t="s">
        <v>16</v>
      </c>
      <c r="C7" s="12">
        <v>19.24</v>
      </c>
      <c r="D7" s="12">
        <v>86.13</v>
      </c>
      <c r="E7" s="12">
        <v>0.91</v>
      </c>
      <c r="F7" s="12">
        <v>16.57</v>
      </c>
      <c r="G7" s="12">
        <v>351.65000000000003</v>
      </c>
      <c r="H7" s="12">
        <v>0.22</v>
      </c>
      <c r="I7" s="13">
        <v>474.72</v>
      </c>
      <c r="J7" s="12">
        <v>1.25</v>
      </c>
      <c r="K7" s="12">
        <v>0.54</v>
      </c>
      <c r="L7" s="12">
        <v>76.17</v>
      </c>
      <c r="M7" s="12">
        <v>206.91</v>
      </c>
      <c r="N7" s="13">
        <v>284.87</v>
      </c>
      <c r="O7" s="13">
        <v>759.59</v>
      </c>
      <c r="P7" s="18"/>
      <c r="Q7" s="18"/>
      <c r="R7" s="18"/>
    </row>
    <row r="8" spans="1:18" ht="15.75" customHeight="1">
      <c r="A8" s="70"/>
      <c r="B8" s="33" t="s">
        <v>34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0">
        <v>0</v>
      </c>
      <c r="J8" s="14">
        <v>0</v>
      </c>
      <c r="K8" s="14">
        <v>0</v>
      </c>
      <c r="L8" s="14">
        <v>0</v>
      </c>
      <c r="M8" s="14">
        <v>0</v>
      </c>
      <c r="N8" s="10">
        <v>0</v>
      </c>
      <c r="O8" s="10">
        <v>0</v>
      </c>
      <c r="P8" s="18"/>
      <c r="Q8" s="18"/>
      <c r="R8" s="18"/>
    </row>
    <row r="9" spans="1:18" ht="15.75" customHeight="1">
      <c r="A9" s="70"/>
      <c r="B9" s="34" t="s">
        <v>17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1">
        <v>0</v>
      </c>
      <c r="J9" s="15">
        <v>0</v>
      </c>
      <c r="K9" s="15">
        <v>0</v>
      </c>
      <c r="L9" s="15">
        <v>0</v>
      </c>
      <c r="M9" s="15">
        <v>0</v>
      </c>
      <c r="N9" s="11">
        <v>0</v>
      </c>
      <c r="O9" s="11">
        <v>0</v>
      </c>
      <c r="P9" s="18"/>
      <c r="Q9" s="18"/>
      <c r="R9" s="18"/>
    </row>
    <row r="10" spans="1:18" ht="15.75" customHeight="1">
      <c r="A10" s="70">
        <v>2</v>
      </c>
      <c r="B10" s="32" t="s">
        <v>16</v>
      </c>
      <c r="C10" s="12">
        <v>10.06</v>
      </c>
      <c r="D10" s="12">
        <v>81.21000000000001</v>
      </c>
      <c r="E10" s="12">
        <v>0.06</v>
      </c>
      <c r="F10" s="12">
        <v>1.19</v>
      </c>
      <c r="G10" s="12">
        <v>182.15000000000003</v>
      </c>
      <c r="H10" s="12">
        <v>5.36</v>
      </c>
      <c r="I10" s="13">
        <v>280.0300000000001</v>
      </c>
      <c r="J10" s="12">
        <v>0.2</v>
      </c>
      <c r="K10" s="12">
        <v>9.49</v>
      </c>
      <c r="L10" s="12">
        <v>68.32</v>
      </c>
      <c r="M10" s="12">
        <v>576.79</v>
      </c>
      <c r="N10" s="13">
        <v>654.8</v>
      </c>
      <c r="O10" s="13">
        <v>934.83</v>
      </c>
      <c r="P10" s="18"/>
      <c r="Q10" s="18"/>
      <c r="R10" s="18"/>
    </row>
    <row r="11" spans="1:18" ht="15.75" customHeight="1">
      <c r="A11" s="70"/>
      <c r="B11" s="33" t="s">
        <v>34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0">
        <v>0</v>
      </c>
      <c r="J11" s="14">
        <v>8</v>
      </c>
      <c r="K11" s="14">
        <v>0</v>
      </c>
      <c r="L11" s="14">
        <v>887</v>
      </c>
      <c r="M11" s="14">
        <v>6950</v>
      </c>
      <c r="N11" s="10">
        <v>7845</v>
      </c>
      <c r="O11" s="10">
        <v>7845</v>
      </c>
      <c r="P11" s="18"/>
      <c r="Q11" s="18"/>
      <c r="R11" s="18"/>
    </row>
    <row r="12" spans="1:18" ht="15.75" customHeight="1">
      <c r="A12" s="70"/>
      <c r="B12" s="34" t="s">
        <v>17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1">
        <v>0</v>
      </c>
      <c r="J12" s="15">
        <v>2.1</v>
      </c>
      <c r="K12" s="15">
        <v>0</v>
      </c>
      <c r="L12" s="15">
        <v>127.4</v>
      </c>
      <c r="M12" s="15">
        <v>978.6999999999998</v>
      </c>
      <c r="N12" s="11">
        <v>1108.1999999999998</v>
      </c>
      <c r="O12" s="11">
        <v>1108.1999999999998</v>
      </c>
      <c r="P12" s="18"/>
      <c r="Q12" s="18"/>
      <c r="R12" s="18"/>
    </row>
    <row r="13" spans="1:18" ht="15.75" customHeight="1">
      <c r="A13" s="70">
        <v>3</v>
      </c>
      <c r="B13" s="32" t="s">
        <v>16</v>
      </c>
      <c r="C13" s="12">
        <v>26.840000000000003</v>
      </c>
      <c r="D13" s="12">
        <v>292.99</v>
      </c>
      <c r="E13" s="12">
        <v>2.2399999999999998</v>
      </c>
      <c r="F13" s="12">
        <v>8.66</v>
      </c>
      <c r="G13" s="12">
        <v>90.76</v>
      </c>
      <c r="H13" s="12">
        <v>1.1199999999999999</v>
      </c>
      <c r="I13" s="13">
        <v>422.61000000000007</v>
      </c>
      <c r="J13" s="12">
        <v>0</v>
      </c>
      <c r="K13" s="12">
        <v>0.6699999999999999</v>
      </c>
      <c r="L13" s="12">
        <v>34.82</v>
      </c>
      <c r="M13" s="12">
        <v>481.08000000000004</v>
      </c>
      <c r="N13" s="13">
        <v>516.57</v>
      </c>
      <c r="O13" s="13">
        <v>939.1800000000001</v>
      </c>
      <c r="P13" s="18"/>
      <c r="Q13" s="18"/>
      <c r="R13" s="18"/>
    </row>
    <row r="14" spans="1:18" ht="15.75" customHeight="1">
      <c r="A14" s="70"/>
      <c r="B14" s="33" t="s">
        <v>34</v>
      </c>
      <c r="C14" s="14">
        <v>2014</v>
      </c>
      <c r="D14" s="14">
        <v>13436</v>
      </c>
      <c r="E14" s="14">
        <v>92</v>
      </c>
      <c r="F14" s="14">
        <v>507</v>
      </c>
      <c r="G14" s="14">
        <v>10519</v>
      </c>
      <c r="H14" s="14">
        <v>40</v>
      </c>
      <c r="I14" s="10">
        <v>26608</v>
      </c>
      <c r="J14" s="14">
        <v>0</v>
      </c>
      <c r="K14" s="14">
        <v>8</v>
      </c>
      <c r="L14" s="14">
        <v>807</v>
      </c>
      <c r="M14" s="14">
        <v>10561</v>
      </c>
      <c r="N14" s="10">
        <v>11376</v>
      </c>
      <c r="O14" s="10">
        <v>37984</v>
      </c>
      <c r="P14" s="18"/>
      <c r="Q14" s="18"/>
      <c r="R14" s="18"/>
    </row>
    <row r="15" spans="1:18" ht="15.75" customHeight="1">
      <c r="A15" s="70"/>
      <c r="B15" s="34" t="s">
        <v>17</v>
      </c>
      <c r="C15" s="15">
        <v>451.9</v>
      </c>
      <c r="D15" s="15">
        <v>2769.7</v>
      </c>
      <c r="E15" s="15">
        <v>17.7</v>
      </c>
      <c r="F15" s="15">
        <v>68.5</v>
      </c>
      <c r="G15" s="15">
        <v>927.5000000000002</v>
      </c>
      <c r="H15" s="15">
        <v>5.2</v>
      </c>
      <c r="I15" s="11">
        <v>4240.5</v>
      </c>
      <c r="J15" s="15">
        <v>0</v>
      </c>
      <c r="K15" s="15">
        <v>0.7999999999999999</v>
      </c>
      <c r="L15" s="15">
        <v>69.1</v>
      </c>
      <c r="M15" s="15">
        <v>925.3000000000002</v>
      </c>
      <c r="N15" s="11">
        <v>995.2000000000002</v>
      </c>
      <c r="O15" s="11">
        <v>5235.7</v>
      </c>
      <c r="P15" s="18"/>
      <c r="Q15" s="18"/>
      <c r="R15" s="18"/>
    </row>
    <row r="16" spans="1:18" ht="15.75" customHeight="1">
      <c r="A16" s="70">
        <v>4</v>
      </c>
      <c r="B16" s="32" t="s">
        <v>16</v>
      </c>
      <c r="C16" s="12">
        <v>89.12</v>
      </c>
      <c r="D16" s="12">
        <v>783.22</v>
      </c>
      <c r="E16" s="12">
        <v>9.96</v>
      </c>
      <c r="F16" s="12">
        <v>18.3</v>
      </c>
      <c r="G16" s="12">
        <v>76.77</v>
      </c>
      <c r="H16" s="12">
        <v>7.140000000000001</v>
      </c>
      <c r="I16" s="13">
        <v>984.51</v>
      </c>
      <c r="J16" s="12">
        <v>18.680000000000003</v>
      </c>
      <c r="K16" s="12">
        <v>3.2600000000000002</v>
      </c>
      <c r="L16" s="12">
        <v>67.78000000000002</v>
      </c>
      <c r="M16" s="12">
        <v>564.49</v>
      </c>
      <c r="N16" s="13">
        <v>654.21</v>
      </c>
      <c r="O16" s="13">
        <v>1638.72</v>
      </c>
      <c r="P16" s="18"/>
      <c r="Q16" s="18"/>
      <c r="R16" s="18"/>
    </row>
    <row r="17" spans="1:18" ht="15.75" customHeight="1">
      <c r="A17" s="70"/>
      <c r="B17" s="33" t="s">
        <v>34</v>
      </c>
      <c r="C17" s="14">
        <v>12439</v>
      </c>
      <c r="D17" s="14">
        <v>63902</v>
      </c>
      <c r="E17" s="14">
        <v>675</v>
      </c>
      <c r="F17" s="14">
        <v>1510</v>
      </c>
      <c r="G17" s="14">
        <v>9000</v>
      </c>
      <c r="H17" s="14">
        <v>877</v>
      </c>
      <c r="I17" s="10">
        <v>88403</v>
      </c>
      <c r="J17" s="14">
        <v>751</v>
      </c>
      <c r="K17" s="14">
        <v>139</v>
      </c>
      <c r="L17" s="14">
        <v>2322</v>
      </c>
      <c r="M17" s="14">
        <v>19654</v>
      </c>
      <c r="N17" s="10">
        <v>22866</v>
      </c>
      <c r="O17" s="10">
        <v>111269</v>
      </c>
      <c r="P17" s="18"/>
      <c r="Q17" s="18"/>
      <c r="R17" s="18"/>
    </row>
    <row r="18" spans="1:18" ht="15.75" customHeight="1">
      <c r="A18" s="70"/>
      <c r="B18" s="34" t="s">
        <v>17</v>
      </c>
      <c r="C18" s="15">
        <v>1294.8000000000002</v>
      </c>
      <c r="D18" s="15">
        <v>6045.200000000001</v>
      </c>
      <c r="E18" s="15">
        <v>63.900000000000006</v>
      </c>
      <c r="F18" s="15">
        <v>124.2</v>
      </c>
      <c r="G18" s="15">
        <v>538.8</v>
      </c>
      <c r="H18" s="15">
        <v>73</v>
      </c>
      <c r="I18" s="11">
        <v>8139.900000000001</v>
      </c>
      <c r="J18" s="15">
        <v>36.60000000000001</v>
      </c>
      <c r="K18" s="15">
        <v>13.7</v>
      </c>
      <c r="L18" s="15">
        <v>156.70000000000002</v>
      </c>
      <c r="M18" s="15">
        <v>1324.8999999999999</v>
      </c>
      <c r="N18" s="11">
        <v>1531.8999999999999</v>
      </c>
      <c r="O18" s="11">
        <v>9671.800000000001</v>
      </c>
      <c r="P18" s="18"/>
      <c r="Q18" s="18"/>
      <c r="R18" s="18"/>
    </row>
    <row r="19" spans="1:18" ht="15.75" customHeight="1">
      <c r="A19" s="70">
        <v>5</v>
      </c>
      <c r="B19" s="32" t="s">
        <v>16</v>
      </c>
      <c r="C19" s="12">
        <v>170.18</v>
      </c>
      <c r="D19" s="12">
        <v>1244.04</v>
      </c>
      <c r="E19" s="12">
        <v>1.12</v>
      </c>
      <c r="F19" s="12">
        <v>69.28</v>
      </c>
      <c r="G19" s="12">
        <v>235.70999999999998</v>
      </c>
      <c r="H19" s="12">
        <v>34.449999999999996</v>
      </c>
      <c r="I19" s="13">
        <v>1754.78</v>
      </c>
      <c r="J19" s="12">
        <v>7.82</v>
      </c>
      <c r="K19" s="12">
        <v>14.48</v>
      </c>
      <c r="L19" s="12">
        <v>127.01</v>
      </c>
      <c r="M19" s="12">
        <v>1446.86</v>
      </c>
      <c r="N19" s="13">
        <v>1596.1699999999998</v>
      </c>
      <c r="O19" s="13">
        <v>3350.95</v>
      </c>
      <c r="P19" s="18"/>
      <c r="Q19" s="18"/>
      <c r="R19" s="18"/>
    </row>
    <row r="20" spans="1:18" ht="15.75" customHeight="1">
      <c r="A20" s="70"/>
      <c r="B20" s="33" t="s">
        <v>34</v>
      </c>
      <c r="C20" s="14">
        <v>31935</v>
      </c>
      <c r="D20" s="14">
        <v>163875</v>
      </c>
      <c r="E20" s="14">
        <v>143</v>
      </c>
      <c r="F20" s="14">
        <v>8847</v>
      </c>
      <c r="G20" s="14">
        <v>33282</v>
      </c>
      <c r="H20" s="14">
        <v>5328</v>
      </c>
      <c r="I20" s="10">
        <v>243410</v>
      </c>
      <c r="J20" s="14">
        <v>525</v>
      </c>
      <c r="K20" s="14">
        <v>414</v>
      </c>
      <c r="L20" s="14">
        <v>7476</v>
      </c>
      <c r="M20" s="14">
        <v>59487</v>
      </c>
      <c r="N20" s="10">
        <v>67902</v>
      </c>
      <c r="O20" s="10">
        <v>311312</v>
      </c>
      <c r="P20" s="18"/>
      <c r="Q20" s="18"/>
      <c r="R20" s="18"/>
    </row>
    <row r="21" spans="1:18" ht="15.75" customHeight="1">
      <c r="A21" s="70"/>
      <c r="B21" s="34" t="s">
        <v>17</v>
      </c>
      <c r="C21" s="15">
        <v>2185.5</v>
      </c>
      <c r="D21" s="15">
        <v>10108.2</v>
      </c>
      <c r="E21" s="15">
        <v>9.2</v>
      </c>
      <c r="F21" s="15">
        <v>466.59999999999997</v>
      </c>
      <c r="G21" s="15">
        <v>1602.3</v>
      </c>
      <c r="H21" s="15">
        <v>361.29999999999995</v>
      </c>
      <c r="I21" s="11">
        <v>14733.1</v>
      </c>
      <c r="J21" s="15">
        <v>20.599999999999998</v>
      </c>
      <c r="K21" s="15">
        <v>32.7</v>
      </c>
      <c r="L21" s="15">
        <v>380.69999999999993</v>
      </c>
      <c r="M21" s="15">
        <v>3061.7999999999993</v>
      </c>
      <c r="N21" s="11">
        <v>3495.7999999999993</v>
      </c>
      <c r="O21" s="11">
        <v>18228.9</v>
      </c>
      <c r="P21" s="18"/>
      <c r="Q21" s="18"/>
      <c r="R21" s="18"/>
    </row>
    <row r="22" spans="1:18" ht="15.75" customHeight="1">
      <c r="A22" s="70">
        <v>6</v>
      </c>
      <c r="B22" s="32" t="s">
        <v>16</v>
      </c>
      <c r="C22" s="12">
        <v>377.24000000000007</v>
      </c>
      <c r="D22" s="12">
        <v>2147.3999999999996</v>
      </c>
      <c r="E22" s="12">
        <v>1.2000000000000002</v>
      </c>
      <c r="F22" s="12">
        <v>102.31</v>
      </c>
      <c r="G22" s="12">
        <v>327.99000000000007</v>
      </c>
      <c r="H22" s="12">
        <v>55.26</v>
      </c>
      <c r="I22" s="13">
        <v>3011.4</v>
      </c>
      <c r="J22" s="12">
        <v>26.07</v>
      </c>
      <c r="K22" s="12">
        <v>10.79</v>
      </c>
      <c r="L22" s="12">
        <v>215.59</v>
      </c>
      <c r="M22" s="12">
        <v>2953.99</v>
      </c>
      <c r="N22" s="13">
        <v>3206.4399999999996</v>
      </c>
      <c r="O22" s="13">
        <v>6217.84</v>
      </c>
      <c r="P22" s="18"/>
      <c r="Q22" s="18"/>
      <c r="R22" s="18"/>
    </row>
    <row r="23" spans="1:18" ht="15.75" customHeight="1">
      <c r="A23" s="70"/>
      <c r="B23" s="33" t="s">
        <v>34</v>
      </c>
      <c r="C23" s="14">
        <v>94782</v>
      </c>
      <c r="D23" s="14">
        <v>346040</v>
      </c>
      <c r="E23" s="14">
        <v>947</v>
      </c>
      <c r="F23" s="14">
        <v>17326</v>
      </c>
      <c r="G23" s="14">
        <v>55786</v>
      </c>
      <c r="H23" s="14">
        <v>8965</v>
      </c>
      <c r="I23" s="10">
        <v>523846</v>
      </c>
      <c r="J23" s="14">
        <v>1823</v>
      </c>
      <c r="K23" s="14">
        <v>1592</v>
      </c>
      <c r="L23" s="14">
        <v>12805</v>
      </c>
      <c r="M23" s="14">
        <v>147938</v>
      </c>
      <c r="N23" s="10">
        <v>164158</v>
      </c>
      <c r="O23" s="10">
        <v>688004</v>
      </c>
      <c r="P23" s="18"/>
      <c r="Q23" s="18"/>
      <c r="R23" s="18"/>
    </row>
    <row r="24" spans="1:18" ht="15.75" customHeight="1">
      <c r="A24" s="70"/>
      <c r="B24" s="34" t="s">
        <v>17</v>
      </c>
      <c r="C24" s="15">
        <v>4521.5999999999985</v>
      </c>
      <c r="D24" s="15">
        <v>15598</v>
      </c>
      <c r="E24" s="15">
        <v>51.5</v>
      </c>
      <c r="F24" s="15">
        <v>663.9000000000001</v>
      </c>
      <c r="G24" s="15">
        <v>1465.6999999999996</v>
      </c>
      <c r="H24" s="15">
        <v>470.2</v>
      </c>
      <c r="I24" s="11">
        <v>22770.9</v>
      </c>
      <c r="J24" s="15">
        <v>42.400000000000006</v>
      </c>
      <c r="K24" s="15">
        <v>106.10000000000001</v>
      </c>
      <c r="L24" s="15">
        <v>511.9</v>
      </c>
      <c r="M24" s="15">
        <v>5920</v>
      </c>
      <c r="N24" s="11">
        <v>6580.4</v>
      </c>
      <c r="O24" s="11">
        <v>29351.300000000003</v>
      </c>
      <c r="P24" s="18"/>
      <c r="Q24" s="18"/>
      <c r="R24" s="18"/>
    </row>
    <row r="25" spans="1:18" ht="15.75" customHeight="1">
      <c r="A25" s="70">
        <v>7</v>
      </c>
      <c r="B25" s="32" t="s">
        <v>16</v>
      </c>
      <c r="C25" s="12">
        <v>996.3600000000001</v>
      </c>
      <c r="D25" s="12">
        <v>3689.33</v>
      </c>
      <c r="E25" s="12">
        <v>3.02</v>
      </c>
      <c r="F25" s="12">
        <v>267.69</v>
      </c>
      <c r="G25" s="12">
        <v>851.2700000000001</v>
      </c>
      <c r="H25" s="12">
        <v>107.88</v>
      </c>
      <c r="I25" s="13">
        <v>5915.550000000001</v>
      </c>
      <c r="J25" s="12">
        <v>67.92</v>
      </c>
      <c r="K25" s="12">
        <v>13.93</v>
      </c>
      <c r="L25" s="12">
        <v>442.84</v>
      </c>
      <c r="M25" s="12">
        <v>4316.4</v>
      </c>
      <c r="N25" s="13">
        <v>4841.089999999999</v>
      </c>
      <c r="O25" s="13">
        <v>10756.64</v>
      </c>
      <c r="P25" s="18"/>
      <c r="Q25" s="18"/>
      <c r="R25" s="18"/>
    </row>
    <row r="26" spans="1:18" ht="15.75" customHeight="1">
      <c r="A26" s="70"/>
      <c r="B26" s="33" t="s">
        <v>34</v>
      </c>
      <c r="C26" s="14">
        <v>286494</v>
      </c>
      <c r="D26" s="14">
        <v>643133</v>
      </c>
      <c r="E26" s="14">
        <v>498</v>
      </c>
      <c r="F26" s="14">
        <v>37687</v>
      </c>
      <c r="G26" s="14">
        <v>170458</v>
      </c>
      <c r="H26" s="14">
        <v>21183</v>
      </c>
      <c r="I26" s="10">
        <v>1159453</v>
      </c>
      <c r="J26" s="14">
        <v>5147</v>
      </c>
      <c r="K26" s="14">
        <v>660</v>
      </c>
      <c r="L26" s="14">
        <v>27197</v>
      </c>
      <c r="M26" s="14">
        <v>244357</v>
      </c>
      <c r="N26" s="10">
        <v>277361</v>
      </c>
      <c r="O26" s="10">
        <v>1436814</v>
      </c>
      <c r="P26" s="18"/>
      <c r="Q26" s="18"/>
      <c r="R26" s="18"/>
    </row>
    <row r="27" spans="1:18" ht="15.75" customHeight="1">
      <c r="A27" s="70"/>
      <c r="B27" s="34" t="s">
        <v>17</v>
      </c>
      <c r="C27" s="15">
        <v>10764.000000000002</v>
      </c>
      <c r="D27" s="15">
        <v>22989.3</v>
      </c>
      <c r="E27" s="15">
        <v>16.9</v>
      </c>
      <c r="F27" s="15">
        <v>1012.3000000000001</v>
      </c>
      <c r="G27" s="15">
        <v>3972.9</v>
      </c>
      <c r="H27" s="15">
        <v>940.4</v>
      </c>
      <c r="I27" s="11">
        <v>39695.80000000001</v>
      </c>
      <c r="J27" s="15">
        <v>82.3</v>
      </c>
      <c r="K27" s="15">
        <v>38</v>
      </c>
      <c r="L27" s="15">
        <v>853.9000000000001</v>
      </c>
      <c r="M27" s="15">
        <v>7616.799999999999</v>
      </c>
      <c r="N27" s="11">
        <v>8591</v>
      </c>
      <c r="O27" s="11">
        <v>48286.80000000001</v>
      </c>
      <c r="P27" s="18"/>
      <c r="Q27" s="18"/>
      <c r="R27" s="18"/>
    </row>
    <row r="28" spans="1:18" ht="15.75" customHeight="1">
      <c r="A28" s="70">
        <v>8</v>
      </c>
      <c r="B28" s="32" t="s">
        <v>16</v>
      </c>
      <c r="C28" s="12">
        <v>1817.68</v>
      </c>
      <c r="D28" s="12">
        <v>5651.26</v>
      </c>
      <c r="E28" s="12">
        <v>6.41</v>
      </c>
      <c r="F28" s="12">
        <v>461.25</v>
      </c>
      <c r="G28" s="12">
        <v>1506.9099999999999</v>
      </c>
      <c r="H28" s="12">
        <v>356.41999999999996</v>
      </c>
      <c r="I28" s="13">
        <v>9799.93</v>
      </c>
      <c r="J28" s="12">
        <v>74.72</v>
      </c>
      <c r="K28" s="12">
        <v>13.23</v>
      </c>
      <c r="L28" s="12">
        <v>604.4399999999999</v>
      </c>
      <c r="M28" s="12">
        <v>4467.88</v>
      </c>
      <c r="N28" s="13">
        <v>5160.27</v>
      </c>
      <c r="O28" s="13">
        <v>14960.2</v>
      </c>
      <c r="P28" s="18"/>
      <c r="Q28" s="18"/>
      <c r="R28" s="18"/>
    </row>
    <row r="29" spans="1:18" ht="15.75" customHeight="1">
      <c r="A29" s="70"/>
      <c r="B29" s="33" t="s">
        <v>34</v>
      </c>
      <c r="C29" s="14">
        <v>606433</v>
      </c>
      <c r="D29" s="14">
        <v>1085644</v>
      </c>
      <c r="E29" s="14">
        <v>1025</v>
      </c>
      <c r="F29" s="14">
        <v>79750</v>
      </c>
      <c r="G29" s="14">
        <v>321857</v>
      </c>
      <c r="H29" s="14">
        <v>52945</v>
      </c>
      <c r="I29" s="10">
        <v>2147654</v>
      </c>
      <c r="J29" s="14">
        <v>5908</v>
      </c>
      <c r="K29" s="14">
        <v>656</v>
      </c>
      <c r="L29" s="14">
        <v>42520</v>
      </c>
      <c r="M29" s="14">
        <v>296649</v>
      </c>
      <c r="N29" s="10">
        <v>345733</v>
      </c>
      <c r="O29" s="10">
        <v>2493387</v>
      </c>
      <c r="P29" s="18"/>
      <c r="Q29" s="18"/>
      <c r="R29" s="18"/>
    </row>
    <row r="30" spans="1:18" ht="15.75" customHeight="1">
      <c r="A30" s="70"/>
      <c r="B30" s="34" t="s">
        <v>17</v>
      </c>
      <c r="C30" s="15">
        <v>19027.399999999998</v>
      </c>
      <c r="D30" s="15">
        <v>30699.7</v>
      </c>
      <c r="E30" s="15">
        <v>32.1</v>
      </c>
      <c r="F30" s="15">
        <v>1688.0000000000002</v>
      </c>
      <c r="G30" s="15">
        <v>7070.900000000001</v>
      </c>
      <c r="H30" s="15">
        <v>1991.7999999999997</v>
      </c>
      <c r="I30" s="11">
        <v>60509.9</v>
      </c>
      <c r="J30" s="15">
        <v>63.599999999999994</v>
      </c>
      <c r="K30" s="15">
        <v>28.1</v>
      </c>
      <c r="L30" s="15">
        <v>1272.1000000000001</v>
      </c>
      <c r="M30" s="15">
        <v>8873.7</v>
      </c>
      <c r="N30" s="11">
        <v>10237.5</v>
      </c>
      <c r="O30" s="11">
        <v>70747.4</v>
      </c>
      <c r="P30" s="18"/>
      <c r="Q30" s="18"/>
      <c r="R30" s="18"/>
    </row>
    <row r="31" spans="1:18" ht="15.75" customHeight="1">
      <c r="A31" s="70">
        <v>9</v>
      </c>
      <c r="B31" s="32" t="s">
        <v>16</v>
      </c>
      <c r="C31" s="12">
        <v>3238.61</v>
      </c>
      <c r="D31" s="12">
        <v>7140.07</v>
      </c>
      <c r="E31" s="12">
        <v>4.14</v>
      </c>
      <c r="F31" s="12">
        <v>1508.8600000000001</v>
      </c>
      <c r="G31" s="12">
        <v>2996.56</v>
      </c>
      <c r="H31" s="12">
        <v>527.48</v>
      </c>
      <c r="I31" s="13">
        <v>15415.72</v>
      </c>
      <c r="J31" s="12">
        <v>84.44</v>
      </c>
      <c r="K31" s="12">
        <v>72.03</v>
      </c>
      <c r="L31" s="12">
        <v>470.09000000000003</v>
      </c>
      <c r="M31" s="12">
        <v>5038.99</v>
      </c>
      <c r="N31" s="13">
        <v>5665.55</v>
      </c>
      <c r="O31" s="13">
        <v>21081.27</v>
      </c>
      <c r="P31" s="18"/>
      <c r="Q31" s="18"/>
      <c r="R31" s="18"/>
    </row>
    <row r="32" spans="1:18" ht="15.75" customHeight="1">
      <c r="A32" s="70"/>
      <c r="B32" s="33" t="s">
        <v>34</v>
      </c>
      <c r="C32" s="14">
        <v>1186720</v>
      </c>
      <c r="D32" s="14">
        <v>1449629</v>
      </c>
      <c r="E32" s="14">
        <v>874</v>
      </c>
      <c r="F32" s="14">
        <v>278508</v>
      </c>
      <c r="G32" s="14">
        <v>678868</v>
      </c>
      <c r="H32" s="14">
        <v>57600</v>
      </c>
      <c r="I32" s="10">
        <v>3652199</v>
      </c>
      <c r="J32" s="14">
        <v>6990</v>
      </c>
      <c r="K32" s="14">
        <v>3919</v>
      </c>
      <c r="L32" s="14">
        <v>37305</v>
      </c>
      <c r="M32" s="14">
        <v>377594</v>
      </c>
      <c r="N32" s="10">
        <v>425808</v>
      </c>
      <c r="O32" s="10">
        <v>4078007</v>
      </c>
      <c r="P32" s="18"/>
      <c r="Q32" s="18"/>
      <c r="R32" s="18"/>
    </row>
    <row r="33" spans="1:18" ht="15.75" customHeight="1">
      <c r="A33" s="70"/>
      <c r="B33" s="34" t="s">
        <v>17</v>
      </c>
      <c r="C33" s="15">
        <v>26145.399999999998</v>
      </c>
      <c r="D33" s="15">
        <v>33288.100000000006</v>
      </c>
      <c r="E33" s="15">
        <v>19.5</v>
      </c>
      <c r="F33" s="15">
        <v>4292</v>
      </c>
      <c r="G33" s="15">
        <v>12730.699999999999</v>
      </c>
      <c r="H33" s="15">
        <v>1870</v>
      </c>
      <c r="I33" s="11">
        <v>78345.7</v>
      </c>
      <c r="J33" s="15">
        <v>42.300000000000004</v>
      </c>
      <c r="K33" s="15">
        <v>139.9</v>
      </c>
      <c r="L33" s="15">
        <v>1023</v>
      </c>
      <c r="M33" s="15">
        <v>10305.9</v>
      </c>
      <c r="N33" s="11">
        <v>11511.1</v>
      </c>
      <c r="O33" s="11">
        <v>89856.8</v>
      </c>
      <c r="P33" s="18"/>
      <c r="Q33" s="18"/>
      <c r="R33" s="18"/>
    </row>
    <row r="34" spans="1:18" ht="15.75" customHeight="1">
      <c r="A34" s="70">
        <v>10</v>
      </c>
      <c r="B34" s="32" t="s">
        <v>16</v>
      </c>
      <c r="C34" s="12">
        <v>4620.24</v>
      </c>
      <c r="D34" s="12">
        <v>7519.08</v>
      </c>
      <c r="E34" s="12">
        <v>25.02</v>
      </c>
      <c r="F34" s="12">
        <v>4488.17</v>
      </c>
      <c r="G34" s="12">
        <v>7648.04</v>
      </c>
      <c r="H34" s="12">
        <v>649.8199999999999</v>
      </c>
      <c r="I34" s="13">
        <v>24950.370000000003</v>
      </c>
      <c r="J34" s="12">
        <v>72.64</v>
      </c>
      <c r="K34" s="12">
        <v>66.36</v>
      </c>
      <c r="L34" s="12">
        <v>470.61</v>
      </c>
      <c r="M34" s="12">
        <v>6501.0599999999995</v>
      </c>
      <c r="N34" s="13">
        <v>7110.669999999999</v>
      </c>
      <c r="O34" s="13">
        <v>32061.04</v>
      </c>
      <c r="P34" s="18"/>
      <c r="Q34" s="18"/>
      <c r="R34" s="18"/>
    </row>
    <row r="35" spans="1:18" ht="15.75" customHeight="1">
      <c r="A35" s="70"/>
      <c r="B35" s="33" t="s">
        <v>34</v>
      </c>
      <c r="C35" s="14">
        <v>1812890</v>
      </c>
      <c r="D35" s="14">
        <v>1664868</v>
      </c>
      <c r="E35" s="14">
        <v>5027</v>
      </c>
      <c r="F35" s="14">
        <v>888216</v>
      </c>
      <c r="G35" s="14">
        <v>1916219</v>
      </c>
      <c r="H35" s="14">
        <v>81290</v>
      </c>
      <c r="I35" s="10">
        <v>6368510</v>
      </c>
      <c r="J35" s="14">
        <v>6249</v>
      </c>
      <c r="K35" s="14">
        <v>3919</v>
      </c>
      <c r="L35" s="14">
        <v>42235</v>
      </c>
      <c r="M35" s="14">
        <v>542346</v>
      </c>
      <c r="N35" s="10">
        <v>594749</v>
      </c>
      <c r="O35" s="10">
        <v>6963259</v>
      </c>
      <c r="P35" s="18"/>
      <c r="Q35" s="18"/>
      <c r="R35" s="18"/>
    </row>
    <row r="36" spans="1:18" ht="15.75" customHeight="1">
      <c r="A36" s="70"/>
      <c r="B36" s="34" t="s">
        <v>17</v>
      </c>
      <c r="C36" s="15">
        <v>30162.399999999994</v>
      </c>
      <c r="D36" s="15">
        <v>31431.5</v>
      </c>
      <c r="E36" s="15">
        <v>93.7</v>
      </c>
      <c r="F36" s="15">
        <v>11740.4</v>
      </c>
      <c r="G36" s="15">
        <v>29251.9</v>
      </c>
      <c r="H36" s="15">
        <v>2294.6</v>
      </c>
      <c r="I36" s="11">
        <v>104974.5</v>
      </c>
      <c r="J36" s="15">
        <v>23.200000000000003</v>
      </c>
      <c r="K36" s="15">
        <v>116.5</v>
      </c>
      <c r="L36" s="15">
        <v>1052.8</v>
      </c>
      <c r="M36" s="15">
        <v>13533.300000000003</v>
      </c>
      <c r="N36" s="11">
        <v>14725.800000000003</v>
      </c>
      <c r="O36" s="11">
        <v>119700.3</v>
      </c>
      <c r="P36" s="18"/>
      <c r="Q36" s="18"/>
      <c r="R36" s="18"/>
    </row>
    <row r="37" spans="1:18" ht="15.75" customHeight="1">
      <c r="A37" s="70">
        <v>11</v>
      </c>
      <c r="B37" s="32" t="s">
        <v>16</v>
      </c>
      <c r="C37" s="12">
        <v>6994.819999999998</v>
      </c>
      <c r="D37" s="12">
        <v>5829.6</v>
      </c>
      <c r="E37" s="12">
        <v>32.34</v>
      </c>
      <c r="F37" s="12">
        <v>12437.210000000001</v>
      </c>
      <c r="G37" s="12">
        <v>16813.22</v>
      </c>
      <c r="H37" s="12">
        <v>602.06</v>
      </c>
      <c r="I37" s="13">
        <v>42709.25</v>
      </c>
      <c r="J37" s="12">
        <v>61.160000000000004</v>
      </c>
      <c r="K37" s="12">
        <v>227.1</v>
      </c>
      <c r="L37" s="12">
        <v>639.1099999999999</v>
      </c>
      <c r="M37" s="12">
        <v>11417.560000000001</v>
      </c>
      <c r="N37" s="13">
        <v>12344.93</v>
      </c>
      <c r="O37" s="13">
        <v>55054.18</v>
      </c>
      <c r="P37" s="18"/>
      <c r="Q37" s="18"/>
      <c r="R37" s="18"/>
    </row>
    <row r="38" spans="1:18" ht="15.75" customHeight="1">
      <c r="A38" s="70"/>
      <c r="B38" s="33" t="s">
        <v>34</v>
      </c>
      <c r="C38" s="14">
        <v>2909979</v>
      </c>
      <c r="D38" s="14">
        <v>1410797</v>
      </c>
      <c r="E38" s="14">
        <v>7890</v>
      </c>
      <c r="F38" s="14">
        <v>2614903</v>
      </c>
      <c r="G38" s="14">
        <v>4445638</v>
      </c>
      <c r="H38" s="14">
        <v>83822</v>
      </c>
      <c r="I38" s="10">
        <v>11473029</v>
      </c>
      <c r="J38" s="14">
        <v>5395</v>
      </c>
      <c r="K38" s="14">
        <v>15920</v>
      </c>
      <c r="L38" s="14">
        <v>62695</v>
      </c>
      <c r="M38" s="14">
        <v>1007267</v>
      </c>
      <c r="N38" s="10">
        <v>1091277</v>
      </c>
      <c r="O38" s="10">
        <v>12564306</v>
      </c>
      <c r="P38" s="75" t="s">
        <v>18</v>
      </c>
      <c r="Q38" s="75"/>
      <c r="R38" s="7">
        <v>409.10999999999996</v>
      </c>
    </row>
    <row r="39" spans="1:18" ht="15.75" customHeight="1">
      <c r="A39" s="70"/>
      <c r="B39" s="34" t="s">
        <v>17</v>
      </c>
      <c r="C39" s="15">
        <v>36629.2</v>
      </c>
      <c r="D39" s="15">
        <v>23377.4</v>
      </c>
      <c r="E39" s="15">
        <v>133.60000000000002</v>
      </c>
      <c r="F39" s="15">
        <v>29252.500000000004</v>
      </c>
      <c r="G39" s="15">
        <v>59148.7</v>
      </c>
      <c r="H39" s="15">
        <v>1910.5000000000002</v>
      </c>
      <c r="I39" s="11">
        <v>150451.9</v>
      </c>
      <c r="J39" s="15">
        <v>9.9</v>
      </c>
      <c r="K39" s="15">
        <v>410.20000000000005</v>
      </c>
      <c r="L39" s="15">
        <v>1229.3999999999999</v>
      </c>
      <c r="M39" s="15">
        <v>19470.6</v>
      </c>
      <c r="N39" s="11">
        <v>21120.1</v>
      </c>
      <c r="O39" s="11">
        <v>171572</v>
      </c>
      <c r="P39" s="76" t="s">
        <v>19</v>
      </c>
      <c r="Q39" s="76"/>
      <c r="R39" s="8">
        <v>6043.110000000001</v>
      </c>
    </row>
    <row r="40" spans="1:18" ht="15.75" customHeight="1">
      <c r="A40" s="70">
        <v>12</v>
      </c>
      <c r="B40" s="32" t="s">
        <v>16</v>
      </c>
      <c r="C40" s="12">
        <v>9024.4</v>
      </c>
      <c r="D40" s="12">
        <v>3346.61</v>
      </c>
      <c r="E40" s="12">
        <v>35.59</v>
      </c>
      <c r="F40" s="12">
        <v>17293.120000000003</v>
      </c>
      <c r="G40" s="12">
        <v>34715.97</v>
      </c>
      <c r="H40" s="12">
        <v>486.68</v>
      </c>
      <c r="I40" s="13">
        <v>64902.37</v>
      </c>
      <c r="J40" s="12">
        <v>150.16000000000003</v>
      </c>
      <c r="K40" s="12">
        <v>258.95</v>
      </c>
      <c r="L40" s="12">
        <v>1156.42</v>
      </c>
      <c r="M40" s="12">
        <v>17848.67</v>
      </c>
      <c r="N40" s="13">
        <v>19414.199999999997</v>
      </c>
      <c r="O40" s="13">
        <v>84316.57</v>
      </c>
      <c r="P40" s="77" t="s">
        <v>20</v>
      </c>
      <c r="Q40" s="77"/>
      <c r="R40" s="8">
        <v>4371.28</v>
      </c>
    </row>
    <row r="41" spans="1:18" ht="15.75" customHeight="1">
      <c r="A41" s="70"/>
      <c r="B41" s="33" t="s">
        <v>34</v>
      </c>
      <c r="C41" s="14">
        <v>3904999</v>
      </c>
      <c r="D41" s="14">
        <v>871241</v>
      </c>
      <c r="E41" s="14">
        <v>9743</v>
      </c>
      <c r="F41" s="14">
        <v>3833266</v>
      </c>
      <c r="G41" s="14">
        <v>9573989</v>
      </c>
      <c r="H41" s="14">
        <v>68752</v>
      </c>
      <c r="I41" s="10">
        <v>18261990</v>
      </c>
      <c r="J41" s="14">
        <v>13164</v>
      </c>
      <c r="K41" s="14">
        <v>21320</v>
      </c>
      <c r="L41" s="14">
        <v>119560</v>
      </c>
      <c r="M41" s="14">
        <v>1739535</v>
      </c>
      <c r="N41" s="10">
        <v>1893579</v>
      </c>
      <c r="O41" s="10">
        <v>20155569</v>
      </c>
      <c r="P41" s="77" t="s">
        <v>21</v>
      </c>
      <c r="Q41" s="77"/>
      <c r="R41" s="8">
        <v>4439.889999999999</v>
      </c>
    </row>
    <row r="42" spans="1:18" ht="15.75" customHeight="1">
      <c r="A42" s="70"/>
      <c r="B42" s="34" t="s">
        <v>17</v>
      </c>
      <c r="C42" s="15">
        <v>44474.299999999996</v>
      </c>
      <c r="D42" s="15">
        <v>11970</v>
      </c>
      <c r="E42" s="15">
        <v>148.4</v>
      </c>
      <c r="F42" s="15">
        <v>37373.7</v>
      </c>
      <c r="G42" s="15">
        <v>111514.7</v>
      </c>
      <c r="H42" s="15">
        <v>1337.1000000000004</v>
      </c>
      <c r="I42" s="11">
        <v>206818.19999999998</v>
      </c>
      <c r="J42" s="15">
        <v>31.5</v>
      </c>
      <c r="K42" s="15">
        <v>491.5</v>
      </c>
      <c r="L42" s="15">
        <v>2236.1</v>
      </c>
      <c r="M42" s="15">
        <v>32402</v>
      </c>
      <c r="N42" s="11">
        <v>35161.1</v>
      </c>
      <c r="O42" s="11">
        <v>241979.3</v>
      </c>
      <c r="P42" s="77" t="s">
        <v>22</v>
      </c>
      <c r="Q42" s="77"/>
      <c r="R42" s="8">
        <v>110.27</v>
      </c>
    </row>
    <row r="43" spans="1:18" ht="15.75" customHeight="1">
      <c r="A43" s="70">
        <v>13</v>
      </c>
      <c r="B43" s="32" t="s">
        <v>16</v>
      </c>
      <c r="C43" s="12">
        <v>9931.5</v>
      </c>
      <c r="D43" s="12">
        <v>2975.01</v>
      </c>
      <c r="E43" s="12">
        <v>106.65</v>
      </c>
      <c r="F43" s="12">
        <v>13663.24</v>
      </c>
      <c r="G43" s="12">
        <v>48533.899999999994</v>
      </c>
      <c r="H43" s="12">
        <v>883.9</v>
      </c>
      <c r="I43" s="13">
        <v>76094.19999999998</v>
      </c>
      <c r="J43" s="12">
        <v>450.03</v>
      </c>
      <c r="K43" s="12">
        <v>559.76</v>
      </c>
      <c r="L43" s="12">
        <v>2605.07</v>
      </c>
      <c r="M43" s="12">
        <v>31977.34</v>
      </c>
      <c r="N43" s="13">
        <v>35592.2</v>
      </c>
      <c r="O43" s="13">
        <v>111686.39999999998</v>
      </c>
      <c r="P43" s="77" t="s">
        <v>23</v>
      </c>
      <c r="Q43" s="77"/>
      <c r="R43" s="8">
        <v>1156.51</v>
      </c>
    </row>
    <row r="44" spans="1:18" ht="15.75" customHeight="1">
      <c r="A44" s="70"/>
      <c r="B44" s="33" t="s">
        <v>34</v>
      </c>
      <c r="C44" s="14">
        <v>4349332</v>
      </c>
      <c r="D44" s="14">
        <v>801918</v>
      </c>
      <c r="E44" s="14">
        <v>27765</v>
      </c>
      <c r="F44" s="14">
        <v>3103303</v>
      </c>
      <c r="G44" s="14">
        <v>13917080</v>
      </c>
      <c r="H44" s="14">
        <v>132055</v>
      </c>
      <c r="I44" s="10">
        <v>22331453</v>
      </c>
      <c r="J44" s="14">
        <v>40099</v>
      </c>
      <c r="K44" s="14">
        <v>48346</v>
      </c>
      <c r="L44" s="14">
        <v>288622</v>
      </c>
      <c r="M44" s="14">
        <v>3419762</v>
      </c>
      <c r="N44" s="10">
        <v>3796829</v>
      </c>
      <c r="O44" s="10">
        <v>26128282</v>
      </c>
      <c r="P44" s="78" t="s">
        <v>24</v>
      </c>
      <c r="Q44" s="78"/>
      <c r="R44" s="9">
        <v>303.13</v>
      </c>
    </row>
    <row r="45" spans="1:18" ht="15.75" customHeight="1">
      <c r="A45" s="70"/>
      <c r="B45" s="34" t="s">
        <v>17</v>
      </c>
      <c r="C45" s="15">
        <v>47583</v>
      </c>
      <c r="D45" s="15">
        <v>10648.3</v>
      </c>
      <c r="E45" s="15">
        <v>431.5</v>
      </c>
      <c r="F45" s="15">
        <v>28961.699999999997</v>
      </c>
      <c r="G45" s="15">
        <v>155620.1</v>
      </c>
      <c r="H45" s="15">
        <v>2499.4</v>
      </c>
      <c r="I45" s="11">
        <v>245744</v>
      </c>
      <c r="J45" s="15">
        <v>137</v>
      </c>
      <c r="K45" s="15">
        <v>1064.7999999999997</v>
      </c>
      <c r="L45" s="15">
        <v>4379.900000000001</v>
      </c>
      <c r="M45" s="15">
        <v>53242.700000000004</v>
      </c>
      <c r="N45" s="11">
        <v>58824.40000000001</v>
      </c>
      <c r="O45" s="11">
        <v>304568.4</v>
      </c>
      <c r="P45" s="69" t="s">
        <v>3</v>
      </c>
      <c r="Q45" s="69"/>
      <c r="R45" s="6">
        <v>16833.3</v>
      </c>
    </row>
    <row r="46" spans="1:18" ht="15.75" customHeight="1">
      <c r="A46" s="70">
        <v>14</v>
      </c>
      <c r="B46" s="32" t="s">
        <v>16</v>
      </c>
      <c r="C46" s="12">
        <v>6311.68</v>
      </c>
      <c r="D46" s="12">
        <v>1841.16</v>
      </c>
      <c r="E46" s="12">
        <v>91.3</v>
      </c>
      <c r="F46" s="12">
        <v>9674.37</v>
      </c>
      <c r="G46" s="12">
        <v>36442.67</v>
      </c>
      <c r="H46" s="12">
        <v>514.76</v>
      </c>
      <c r="I46" s="13">
        <v>54875.94</v>
      </c>
      <c r="J46" s="12">
        <v>799.12</v>
      </c>
      <c r="K46" s="12">
        <v>194.89</v>
      </c>
      <c r="L46" s="12">
        <v>3692.2000000000003</v>
      </c>
      <c r="M46" s="12">
        <v>42143.89</v>
      </c>
      <c r="N46" s="13">
        <v>46830.1</v>
      </c>
      <c r="O46" s="13">
        <v>101706.04000000001</v>
      </c>
      <c r="P46" s="71" t="s">
        <v>25</v>
      </c>
      <c r="Q46" s="72"/>
      <c r="R46" s="4">
        <v>1456.75</v>
      </c>
    </row>
    <row r="47" spans="1:18" ht="15.75" customHeight="1">
      <c r="A47" s="70"/>
      <c r="B47" s="33" t="s">
        <v>34</v>
      </c>
      <c r="C47" s="14">
        <v>2896322</v>
      </c>
      <c r="D47" s="14">
        <v>511863</v>
      </c>
      <c r="E47" s="14">
        <v>24576</v>
      </c>
      <c r="F47" s="14">
        <v>2288707</v>
      </c>
      <c r="G47" s="14">
        <v>10869799</v>
      </c>
      <c r="H47" s="14">
        <v>84297</v>
      </c>
      <c r="I47" s="10">
        <v>16675564</v>
      </c>
      <c r="J47" s="14">
        <v>72321</v>
      </c>
      <c r="K47" s="14">
        <v>17969</v>
      </c>
      <c r="L47" s="14">
        <v>432517</v>
      </c>
      <c r="M47" s="14">
        <v>4751836</v>
      </c>
      <c r="N47" s="10">
        <v>5274643</v>
      </c>
      <c r="O47" s="10">
        <v>21950207</v>
      </c>
      <c r="P47" s="73" t="s">
        <v>28</v>
      </c>
      <c r="Q47" s="16" t="s">
        <v>16</v>
      </c>
      <c r="R47" s="4">
        <v>508.34</v>
      </c>
    </row>
    <row r="48" spans="1:18" ht="15.75" customHeight="1">
      <c r="A48" s="70"/>
      <c r="B48" s="34" t="s">
        <v>17</v>
      </c>
      <c r="C48" s="15">
        <v>24868.000000000004</v>
      </c>
      <c r="D48" s="15">
        <v>6115.4</v>
      </c>
      <c r="E48" s="15">
        <v>313.40000000000003</v>
      </c>
      <c r="F48" s="15">
        <v>17898.7</v>
      </c>
      <c r="G48" s="15">
        <v>103714.09999999999</v>
      </c>
      <c r="H48" s="15">
        <v>1406.5</v>
      </c>
      <c r="I48" s="11">
        <v>154316.09999999998</v>
      </c>
      <c r="J48" s="15">
        <v>166.7</v>
      </c>
      <c r="K48" s="15">
        <v>352.6</v>
      </c>
      <c r="L48" s="15">
        <v>4984.3</v>
      </c>
      <c r="M48" s="15">
        <v>55799.7</v>
      </c>
      <c r="N48" s="11">
        <v>61303.299999999996</v>
      </c>
      <c r="O48" s="11">
        <v>215619.39999999997</v>
      </c>
      <c r="P48" s="69"/>
      <c r="Q48" s="16" t="s">
        <v>34</v>
      </c>
      <c r="R48" s="17">
        <v>93679</v>
      </c>
    </row>
    <row r="49" spans="1:18" ht="15.75" customHeight="1">
      <c r="A49" s="74" t="s">
        <v>27</v>
      </c>
      <c r="B49" s="32" t="s">
        <v>16</v>
      </c>
      <c r="C49" s="12">
        <v>11704.73</v>
      </c>
      <c r="D49" s="12">
        <v>8270.3</v>
      </c>
      <c r="E49" s="12">
        <v>725.0000000000001</v>
      </c>
      <c r="F49" s="12">
        <v>30904.23</v>
      </c>
      <c r="G49" s="12">
        <v>27559.629999999997</v>
      </c>
      <c r="H49" s="12">
        <v>11035.650000000001</v>
      </c>
      <c r="I49" s="13">
        <v>90199.53999999998</v>
      </c>
      <c r="J49" s="12">
        <v>675.42</v>
      </c>
      <c r="K49" s="12">
        <v>4693.389999999999</v>
      </c>
      <c r="L49" s="12">
        <v>7581.879999999999</v>
      </c>
      <c r="M49" s="12">
        <v>119694.57</v>
      </c>
      <c r="N49" s="13">
        <v>132645.26</v>
      </c>
      <c r="O49" s="13">
        <v>222844.8</v>
      </c>
      <c r="P49" s="69"/>
      <c r="Q49" s="16" t="s">
        <v>17</v>
      </c>
      <c r="R49" s="5">
        <v>189.8</v>
      </c>
    </row>
    <row r="50" spans="1:18" ht="15.75" customHeight="1">
      <c r="A50" s="70"/>
      <c r="B50" s="33" t="s">
        <v>34</v>
      </c>
      <c r="C50" s="14">
        <v>5916859</v>
      </c>
      <c r="D50" s="14">
        <v>2487228</v>
      </c>
      <c r="E50" s="14">
        <v>219980</v>
      </c>
      <c r="F50" s="14">
        <v>7843020</v>
      </c>
      <c r="G50" s="14">
        <v>8467611</v>
      </c>
      <c r="H50" s="14">
        <v>2470549</v>
      </c>
      <c r="I50" s="10">
        <v>27405247</v>
      </c>
      <c r="J50" s="14">
        <v>62907</v>
      </c>
      <c r="K50" s="14">
        <v>621458</v>
      </c>
      <c r="L50" s="14">
        <v>927486</v>
      </c>
      <c r="M50" s="14">
        <v>14022369</v>
      </c>
      <c r="N50" s="10">
        <v>15634220</v>
      </c>
      <c r="O50" s="10">
        <v>43039467</v>
      </c>
      <c r="P50" s="18"/>
      <c r="Q50" s="18"/>
      <c r="R50" s="18"/>
    </row>
    <row r="51" spans="1:18" ht="15.75" customHeight="1">
      <c r="A51" s="70"/>
      <c r="B51" s="34" t="s">
        <v>17</v>
      </c>
      <c r="C51" s="15">
        <v>24108.7</v>
      </c>
      <c r="D51" s="15">
        <v>6074.799999999999</v>
      </c>
      <c r="E51" s="15">
        <v>494</v>
      </c>
      <c r="F51" s="15">
        <v>34257</v>
      </c>
      <c r="G51" s="15">
        <v>42693.49999999999</v>
      </c>
      <c r="H51" s="15">
        <v>11216.400000000001</v>
      </c>
      <c r="I51" s="11">
        <v>118844.4</v>
      </c>
      <c r="J51" s="15">
        <v>147.39999999999998</v>
      </c>
      <c r="K51" s="15">
        <v>3058.4</v>
      </c>
      <c r="L51" s="15">
        <v>5332.7</v>
      </c>
      <c r="M51" s="15">
        <v>64856</v>
      </c>
      <c r="N51" s="11">
        <v>73394.5</v>
      </c>
      <c r="O51" s="11">
        <v>192238.9</v>
      </c>
      <c r="P51" s="69" t="s">
        <v>30</v>
      </c>
      <c r="Q51" s="69"/>
      <c r="R51" s="69"/>
    </row>
    <row r="52" spans="1:18" ht="15.75" customHeight="1">
      <c r="A52" s="74" t="s">
        <v>3</v>
      </c>
      <c r="B52" s="32" t="s">
        <v>16</v>
      </c>
      <c r="C52" s="13">
        <v>55332.7</v>
      </c>
      <c r="D52" s="13">
        <v>50897.41</v>
      </c>
      <c r="E52" s="13">
        <v>1044.96</v>
      </c>
      <c r="F52" s="13">
        <v>90914.45</v>
      </c>
      <c r="G52" s="13">
        <v>178333.2</v>
      </c>
      <c r="H52" s="13">
        <v>15268.2</v>
      </c>
      <c r="I52" s="13">
        <v>391790.92000000004</v>
      </c>
      <c r="J52" s="13">
        <v>2489.63</v>
      </c>
      <c r="K52" s="13">
        <v>6138.869999999999</v>
      </c>
      <c r="L52" s="13">
        <v>18252.35</v>
      </c>
      <c r="M52" s="13">
        <v>249636.47999999998</v>
      </c>
      <c r="N52" s="13">
        <v>276517.32999999996</v>
      </c>
      <c r="O52" s="13">
        <v>668308.25</v>
      </c>
      <c r="P52" s="69" t="s">
        <v>29</v>
      </c>
      <c r="Q52" s="69"/>
      <c r="R52" s="19">
        <v>687106.64</v>
      </c>
    </row>
    <row r="53" spans="1:18" ht="15.75" customHeight="1">
      <c r="A53" s="79"/>
      <c r="B53" s="33" t="s">
        <v>34</v>
      </c>
      <c r="C53" s="10">
        <v>24011198</v>
      </c>
      <c r="D53" s="10">
        <v>11513574</v>
      </c>
      <c r="E53" s="10">
        <v>299235</v>
      </c>
      <c r="F53" s="10">
        <v>20995550</v>
      </c>
      <c r="G53" s="10">
        <v>50470106</v>
      </c>
      <c r="H53" s="10">
        <v>3067703</v>
      </c>
      <c r="I53" s="10">
        <v>110357366</v>
      </c>
      <c r="J53" s="10">
        <v>221287</v>
      </c>
      <c r="K53" s="10">
        <v>736320</v>
      </c>
      <c r="L53" s="10">
        <v>2004434</v>
      </c>
      <c r="M53" s="10">
        <v>26646305</v>
      </c>
      <c r="N53" s="10">
        <v>29608346</v>
      </c>
      <c r="O53" s="10">
        <v>139965712</v>
      </c>
      <c r="P53" s="69" t="s">
        <v>35</v>
      </c>
      <c r="Q53" s="69"/>
      <c r="R53" s="20">
        <v>140059391</v>
      </c>
    </row>
    <row r="54" spans="1:18" ht="15.75" customHeight="1">
      <c r="A54" s="79"/>
      <c r="B54" s="34" t="s">
        <v>17</v>
      </c>
      <c r="C54" s="11">
        <v>272216.19999999995</v>
      </c>
      <c r="D54" s="11">
        <v>211115.59999999998</v>
      </c>
      <c r="E54" s="11">
        <v>1825.4</v>
      </c>
      <c r="F54" s="11">
        <v>167799.5</v>
      </c>
      <c r="G54" s="11">
        <v>530251.7999999999</v>
      </c>
      <c r="H54" s="11">
        <v>26376.4</v>
      </c>
      <c r="I54" s="11">
        <v>1209584.9</v>
      </c>
      <c r="J54" s="11">
        <v>805.5999999999999</v>
      </c>
      <c r="K54" s="11">
        <v>5853.299999999999</v>
      </c>
      <c r="L54" s="11">
        <v>23610</v>
      </c>
      <c r="M54" s="11">
        <v>278311.4</v>
      </c>
      <c r="N54" s="11">
        <v>308580.30000000005</v>
      </c>
      <c r="O54" s="11">
        <v>1518165.2</v>
      </c>
      <c r="P54" s="69" t="s">
        <v>26</v>
      </c>
      <c r="Q54" s="69"/>
      <c r="R54" s="21">
        <v>1518355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45">
    <mergeCell ref="P44:Q44"/>
    <mergeCell ref="P45:Q45"/>
    <mergeCell ref="P51:R51"/>
    <mergeCell ref="A52:A54"/>
    <mergeCell ref="P52:Q52"/>
    <mergeCell ref="P53:Q53"/>
    <mergeCell ref="P54:Q54"/>
    <mergeCell ref="A46:A48"/>
    <mergeCell ref="P46:Q46"/>
    <mergeCell ref="P47:P49"/>
    <mergeCell ref="A49:A51"/>
    <mergeCell ref="A28:A30"/>
    <mergeCell ref="A31:A33"/>
    <mergeCell ref="A34:A36"/>
    <mergeCell ref="A37:A39"/>
    <mergeCell ref="P38:Q38"/>
    <mergeCell ref="P39:Q39"/>
    <mergeCell ref="A40:A42"/>
    <mergeCell ref="P40:Q40"/>
    <mergeCell ref="P41:Q41"/>
    <mergeCell ref="P42:Q42"/>
    <mergeCell ref="A43:A45"/>
    <mergeCell ref="P43:Q43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1200" verticalDpi="12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54"/>
  <sheetViews>
    <sheetView zoomScale="70" zoomScaleNormal="70" zoomScaleSheetLayoutView="85" zoomScalePageLayoutView="0" workbookViewId="0" topLeftCell="A25">
      <selection activeCell="I66" sqref="I66"/>
    </sheetView>
  </sheetViews>
  <sheetFormatPr defaultColWidth="9.00390625" defaultRowHeight="15"/>
  <cols>
    <col min="1" max="1" width="5.28125" style="1" bestFit="1" customWidth="1"/>
    <col min="2" max="2" width="5.421875" style="1" bestFit="1" customWidth="1"/>
    <col min="3" max="15" width="13.7109375" style="1" customWidth="1"/>
    <col min="16" max="16" width="7.140625" style="1" customWidth="1"/>
    <col min="17" max="17" width="4.421875" style="1" bestFit="1" customWidth="1"/>
    <col min="18" max="18" width="13.7109375" style="1" customWidth="1"/>
    <col min="19" max="16384" width="9.00390625" style="1" customWidth="1"/>
  </cols>
  <sheetData>
    <row r="1" ht="21">
      <c r="A1" s="2" t="s">
        <v>32</v>
      </c>
    </row>
    <row r="3" spans="1:16" ht="15.75">
      <c r="A3" s="36" t="s">
        <v>75</v>
      </c>
      <c r="O3" s="37" t="s">
        <v>63</v>
      </c>
      <c r="P3" s="35"/>
    </row>
    <row r="4" spans="1:15" s="3" customFormat="1" ht="15.75" customHeight="1">
      <c r="A4" s="38"/>
      <c r="B4" s="39" t="s">
        <v>36</v>
      </c>
      <c r="C4" s="80" t="s">
        <v>37</v>
      </c>
      <c r="D4" s="80"/>
      <c r="E4" s="80"/>
      <c r="F4" s="80"/>
      <c r="G4" s="80"/>
      <c r="H4" s="80"/>
      <c r="I4" s="80"/>
      <c r="J4" s="80" t="s">
        <v>38</v>
      </c>
      <c r="K4" s="80"/>
      <c r="L4" s="80"/>
      <c r="M4" s="80"/>
      <c r="N4" s="80"/>
      <c r="O4" s="80" t="s">
        <v>39</v>
      </c>
    </row>
    <row r="5" spans="1:15" s="3" customFormat="1" ht="15.75" customHeight="1">
      <c r="A5" s="40"/>
      <c r="B5" s="41"/>
      <c r="C5" s="80" t="s">
        <v>40</v>
      </c>
      <c r="D5" s="80" t="s">
        <v>41</v>
      </c>
      <c r="E5" s="80" t="s">
        <v>42</v>
      </c>
      <c r="F5" s="80" t="s">
        <v>43</v>
      </c>
      <c r="G5" s="80" t="s">
        <v>44</v>
      </c>
      <c r="H5" s="80" t="s">
        <v>45</v>
      </c>
      <c r="I5" s="80" t="s">
        <v>46</v>
      </c>
      <c r="J5" s="80" t="s">
        <v>47</v>
      </c>
      <c r="K5" s="80" t="s">
        <v>48</v>
      </c>
      <c r="L5" s="80" t="s">
        <v>49</v>
      </c>
      <c r="M5" s="80" t="s">
        <v>50</v>
      </c>
      <c r="N5" s="80" t="s">
        <v>46</v>
      </c>
      <c r="O5" s="80"/>
    </row>
    <row r="6" spans="1:15" s="3" customFormat="1" ht="15.75" customHeight="1">
      <c r="A6" s="42" t="s">
        <v>51</v>
      </c>
      <c r="B6" s="43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8" ht="15.75" customHeight="1">
      <c r="A7" s="81">
        <v>1</v>
      </c>
      <c r="B7" s="44" t="s">
        <v>52</v>
      </c>
      <c r="C7" s="53">
        <v>6.09</v>
      </c>
      <c r="D7" s="53"/>
      <c r="E7" s="53"/>
      <c r="F7" s="53">
        <v>0.61</v>
      </c>
      <c r="G7" s="53">
        <v>18.72</v>
      </c>
      <c r="H7" s="53"/>
      <c r="I7" s="61">
        <v>25.419999999999998</v>
      </c>
      <c r="J7" s="53">
        <v>0.71</v>
      </c>
      <c r="K7" s="53"/>
      <c r="L7" s="53">
        <v>0.14</v>
      </c>
      <c r="M7" s="53">
        <v>2.12</v>
      </c>
      <c r="N7" s="61">
        <v>2.97</v>
      </c>
      <c r="O7" s="61">
        <v>28.730000000000004</v>
      </c>
      <c r="P7" s="3"/>
      <c r="Q7" s="3"/>
      <c r="R7" s="3"/>
    </row>
    <row r="8" spans="1:18" ht="15.75" customHeight="1">
      <c r="A8" s="81"/>
      <c r="B8" s="47" t="s">
        <v>64</v>
      </c>
      <c r="C8" s="67">
        <v>0</v>
      </c>
      <c r="D8" s="67"/>
      <c r="E8" s="67"/>
      <c r="F8" s="67">
        <v>0</v>
      </c>
      <c r="G8" s="67">
        <v>0</v>
      </c>
      <c r="H8" s="67"/>
      <c r="I8" s="63">
        <v>0</v>
      </c>
      <c r="J8" s="67">
        <v>0</v>
      </c>
      <c r="K8" s="67"/>
      <c r="L8" s="67">
        <v>0</v>
      </c>
      <c r="M8" s="67">
        <v>0</v>
      </c>
      <c r="N8" s="63">
        <v>0</v>
      </c>
      <c r="O8" s="63">
        <v>0</v>
      </c>
      <c r="P8" s="3"/>
      <c r="Q8" s="3"/>
      <c r="R8" s="3"/>
    </row>
    <row r="9" spans="1:18" ht="15.75" customHeight="1">
      <c r="A9" s="81"/>
      <c r="B9" s="50" t="s">
        <v>53</v>
      </c>
      <c r="C9" s="68">
        <v>0</v>
      </c>
      <c r="D9" s="68"/>
      <c r="E9" s="68"/>
      <c r="F9" s="68">
        <v>0</v>
      </c>
      <c r="G9" s="68">
        <v>0</v>
      </c>
      <c r="H9" s="68"/>
      <c r="I9" s="65">
        <v>0</v>
      </c>
      <c r="J9" s="68">
        <v>0</v>
      </c>
      <c r="K9" s="68"/>
      <c r="L9" s="68">
        <v>0</v>
      </c>
      <c r="M9" s="68">
        <v>0</v>
      </c>
      <c r="N9" s="65">
        <v>0</v>
      </c>
      <c r="O9" s="65">
        <v>0</v>
      </c>
      <c r="P9" s="3"/>
      <c r="Q9" s="3"/>
      <c r="R9" s="3"/>
    </row>
    <row r="10" spans="1:18" ht="15.75" customHeight="1">
      <c r="A10" s="81">
        <v>2</v>
      </c>
      <c r="B10" s="44" t="s">
        <v>52</v>
      </c>
      <c r="C10" s="53">
        <v>4.66</v>
      </c>
      <c r="D10" s="53">
        <v>0.2</v>
      </c>
      <c r="E10" s="53"/>
      <c r="F10" s="53">
        <v>0.08</v>
      </c>
      <c r="G10" s="53">
        <v>16.74</v>
      </c>
      <c r="H10" s="53"/>
      <c r="I10" s="61">
        <v>21.68</v>
      </c>
      <c r="J10" s="53"/>
      <c r="K10" s="53"/>
      <c r="L10" s="53">
        <v>6.78</v>
      </c>
      <c r="M10" s="53">
        <v>12.28</v>
      </c>
      <c r="N10" s="61">
        <v>19.06</v>
      </c>
      <c r="O10" s="61">
        <v>37.989999999999995</v>
      </c>
      <c r="P10" s="3"/>
      <c r="Q10" s="3"/>
      <c r="R10" s="3"/>
    </row>
    <row r="11" spans="1:18" ht="15.75" customHeight="1">
      <c r="A11" s="81"/>
      <c r="B11" s="47" t="s">
        <v>64</v>
      </c>
      <c r="C11" s="67">
        <v>0</v>
      </c>
      <c r="D11" s="67">
        <v>0</v>
      </c>
      <c r="E11" s="67"/>
      <c r="F11" s="67">
        <v>0</v>
      </c>
      <c r="G11" s="67">
        <v>0</v>
      </c>
      <c r="H11" s="67"/>
      <c r="I11" s="63">
        <v>0</v>
      </c>
      <c r="J11" s="67"/>
      <c r="K11" s="67"/>
      <c r="L11" s="67">
        <v>77</v>
      </c>
      <c r="M11" s="67">
        <v>152</v>
      </c>
      <c r="N11" s="63">
        <v>229</v>
      </c>
      <c r="O11" s="63">
        <v>233</v>
      </c>
      <c r="P11" s="3"/>
      <c r="Q11" s="3"/>
      <c r="R11" s="3"/>
    </row>
    <row r="12" spans="1:18" ht="15.75" customHeight="1">
      <c r="A12" s="81"/>
      <c r="B12" s="50" t="s">
        <v>53</v>
      </c>
      <c r="C12" s="68">
        <v>0</v>
      </c>
      <c r="D12" s="68">
        <v>0</v>
      </c>
      <c r="E12" s="68"/>
      <c r="F12" s="68">
        <v>0</v>
      </c>
      <c r="G12" s="68">
        <v>0</v>
      </c>
      <c r="H12" s="68"/>
      <c r="I12" s="65">
        <v>0</v>
      </c>
      <c r="J12" s="68"/>
      <c r="K12" s="68"/>
      <c r="L12" s="68">
        <v>10.7</v>
      </c>
      <c r="M12" s="68">
        <v>21.6</v>
      </c>
      <c r="N12" s="65">
        <v>32.3</v>
      </c>
      <c r="O12" s="65">
        <v>32.4</v>
      </c>
      <c r="P12" s="3"/>
      <c r="Q12" s="3"/>
      <c r="R12" s="3"/>
    </row>
    <row r="13" spans="1:18" ht="15.75" customHeight="1">
      <c r="A13" s="81">
        <v>3</v>
      </c>
      <c r="B13" s="44" t="s">
        <v>52</v>
      </c>
      <c r="C13" s="53">
        <v>1.8</v>
      </c>
      <c r="D13" s="53">
        <v>3.36</v>
      </c>
      <c r="E13" s="53"/>
      <c r="F13" s="53">
        <v>0.07</v>
      </c>
      <c r="G13" s="53">
        <v>5.32</v>
      </c>
      <c r="H13" s="53"/>
      <c r="I13" s="61">
        <v>10.55</v>
      </c>
      <c r="J13" s="53"/>
      <c r="K13" s="53">
        <v>0.06</v>
      </c>
      <c r="L13" s="53">
        <v>1.92</v>
      </c>
      <c r="M13" s="53">
        <v>61.67</v>
      </c>
      <c r="N13" s="61">
        <v>63.65</v>
      </c>
      <c r="O13" s="61">
        <v>74.22999999999999</v>
      </c>
      <c r="P13" s="3"/>
      <c r="Q13" s="3"/>
      <c r="R13" s="3"/>
    </row>
    <row r="14" spans="1:18" ht="15.75" customHeight="1">
      <c r="A14" s="81"/>
      <c r="B14" s="47" t="s">
        <v>64</v>
      </c>
      <c r="C14" s="67">
        <v>343</v>
      </c>
      <c r="D14" s="67">
        <v>1387</v>
      </c>
      <c r="E14" s="67"/>
      <c r="F14" s="67">
        <v>5</v>
      </c>
      <c r="G14" s="67">
        <v>2740</v>
      </c>
      <c r="H14" s="67"/>
      <c r="I14" s="63">
        <v>4475</v>
      </c>
      <c r="J14" s="67"/>
      <c r="K14" s="67">
        <v>1</v>
      </c>
      <c r="L14" s="67">
        <v>41</v>
      </c>
      <c r="M14" s="67">
        <v>1345</v>
      </c>
      <c r="N14" s="63">
        <v>1387</v>
      </c>
      <c r="O14" s="63">
        <v>4939</v>
      </c>
      <c r="P14" s="3"/>
      <c r="Q14" s="3"/>
      <c r="R14" s="3"/>
    </row>
    <row r="15" spans="1:18" ht="15.75" customHeight="1">
      <c r="A15" s="81"/>
      <c r="B15" s="50" t="s">
        <v>53</v>
      </c>
      <c r="C15" s="68">
        <v>84.4</v>
      </c>
      <c r="D15" s="68">
        <v>255.5</v>
      </c>
      <c r="E15" s="68"/>
      <c r="F15" s="68">
        <v>0.7</v>
      </c>
      <c r="G15" s="68">
        <v>274</v>
      </c>
      <c r="H15" s="68"/>
      <c r="I15" s="65">
        <v>614.5999999999999</v>
      </c>
      <c r="J15" s="68"/>
      <c r="K15" s="68">
        <v>0.1</v>
      </c>
      <c r="L15" s="68">
        <v>3.5</v>
      </c>
      <c r="M15" s="68">
        <v>122.3</v>
      </c>
      <c r="N15" s="65">
        <v>125.89999999999999</v>
      </c>
      <c r="O15" s="65">
        <v>660.1999999999999</v>
      </c>
      <c r="P15" s="3"/>
      <c r="Q15" s="3"/>
      <c r="R15" s="3"/>
    </row>
    <row r="16" spans="1:18" ht="15.75" customHeight="1">
      <c r="A16" s="81">
        <v>4</v>
      </c>
      <c r="B16" s="44" t="s">
        <v>52</v>
      </c>
      <c r="C16" s="53">
        <v>10.3</v>
      </c>
      <c r="D16" s="53">
        <v>20.45</v>
      </c>
      <c r="E16" s="53"/>
      <c r="F16" s="53">
        <v>0.89</v>
      </c>
      <c r="G16" s="53">
        <v>4.13</v>
      </c>
      <c r="H16" s="53">
        <v>5.78</v>
      </c>
      <c r="I16" s="61">
        <v>41.550000000000004</v>
      </c>
      <c r="J16" s="53">
        <v>9.8</v>
      </c>
      <c r="K16" s="53">
        <v>1.81</v>
      </c>
      <c r="L16" s="53">
        <v>10.91</v>
      </c>
      <c r="M16" s="53">
        <v>59.88</v>
      </c>
      <c r="N16" s="61">
        <v>82.4</v>
      </c>
      <c r="O16" s="61">
        <v>139.78</v>
      </c>
      <c r="P16" s="3"/>
      <c r="Q16" s="3"/>
      <c r="R16" s="3"/>
    </row>
    <row r="17" spans="1:18" ht="15.75" customHeight="1">
      <c r="A17" s="81"/>
      <c r="B17" s="47" t="s">
        <v>64</v>
      </c>
      <c r="C17" s="67">
        <v>1402</v>
      </c>
      <c r="D17" s="67">
        <v>3042</v>
      </c>
      <c r="E17" s="67"/>
      <c r="F17" s="67">
        <v>83</v>
      </c>
      <c r="G17" s="67">
        <v>453</v>
      </c>
      <c r="H17" s="67">
        <v>130</v>
      </c>
      <c r="I17" s="63">
        <v>5110</v>
      </c>
      <c r="J17" s="67">
        <v>315</v>
      </c>
      <c r="K17" s="67">
        <v>36</v>
      </c>
      <c r="L17" s="67">
        <v>378</v>
      </c>
      <c r="M17" s="67">
        <v>1918</v>
      </c>
      <c r="N17" s="63">
        <v>2647</v>
      </c>
      <c r="O17" s="63">
        <v>8193</v>
      </c>
      <c r="P17" s="3"/>
      <c r="Q17" s="3"/>
      <c r="R17" s="3"/>
    </row>
    <row r="18" spans="1:18" ht="15.75" customHeight="1">
      <c r="A18" s="81"/>
      <c r="B18" s="50" t="s">
        <v>53</v>
      </c>
      <c r="C18" s="68">
        <v>145.4</v>
      </c>
      <c r="D18" s="68">
        <v>303</v>
      </c>
      <c r="E18" s="68"/>
      <c r="F18" s="68">
        <v>6.8</v>
      </c>
      <c r="G18" s="68">
        <v>31.3</v>
      </c>
      <c r="H18" s="68">
        <v>10.4</v>
      </c>
      <c r="I18" s="65">
        <v>496.9</v>
      </c>
      <c r="J18" s="68">
        <v>14.8</v>
      </c>
      <c r="K18" s="68">
        <v>3.3</v>
      </c>
      <c r="L18" s="68">
        <v>25.8</v>
      </c>
      <c r="M18" s="68">
        <v>129.1</v>
      </c>
      <c r="N18" s="65">
        <v>173</v>
      </c>
      <c r="O18" s="65">
        <v>703.4</v>
      </c>
      <c r="P18" s="3"/>
      <c r="Q18" s="3"/>
      <c r="R18" s="3"/>
    </row>
    <row r="19" spans="1:18" ht="15.75" customHeight="1">
      <c r="A19" s="81">
        <v>5</v>
      </c>
      <c r="B19" s="44" t="s">
        <v>52</v>
      </c>
      <c r="C19" s="53">
        <v>36.41</v>
      </c>
      <c r="D19" s="53">
        <v>57.12</v>
      </c>
      <c r="E19" s="53"/>
      <c r="F19" s="53">
        <v>4.89</v>
      </c>
      <c r="G19" s="53">
        <v>11.02</v>
      </c>
      <c r="H19" s="53">
        <v>17.48</v>
      </c>
      <c r="I19" s="61">
        <v>126.92</v>
      </c>
      <c r="J19" s="53">
        <v>0.32</v>
      </c>
      <c r="K19" s="53">
        <v>2.48</v>
      </c>
      <c r="L19" s="53">
        <v>22.81</v>
      </c>
      <c r="M19" s="53">
        <v>152.11</v>
      </c>
      <c r="N19" s="61">
        <v>177.72000000000003</v>
      </c>
      <c r="O19" s="61">
        <v>391.48</v>
      </c>
      <c r="P19" s="3"/>
      <c r="Q19" s="3"/>
      <c r="R19" s="3"/>
    </row>
    <row r="20" spans="1:18" ht="15.75" customHeight="1">
      <c r="A20" s="81"/>
      <c r="B20" s="47" t="s">
        <v>64</v>
      </c>
      <c r="C20" s="67">
        <v>7656</v>
      </c>
      <c r="D20" s="67">
        <v>5942</v>
      </c>
      <c r="E20" s="67"/>
      <c r="F20" s="67">
        <v>339</v>
      </c>
      <c r="G20" s="67">
        <v>1332</v>
      </c>
      <c r="H20" s="67">
        <v>836</v>
      </c>
      <c r="I20" s="63">
        <v>16105</v>
      </c>
      <c r="J20" s="67">
        <v>21</v>
      </c>
      <c r="K20" s="67">
        <v>60</v>
      </c>
      <c r="L20" s="67">
        <v>988</v>
      </c>
      <c r="M20" s="67">
        <v>5843</v>
      </c>
      <c r="N20" s="63">
        <v>6912</v>
      </c>
      <c r="O20" s="63">
        <v>32189</v>
      </c>
      <c r="P20" s="3"/>
      <c r="Q20" s="3"/>
      <c r="R20" s="3"/>
    </row>
    <row r="21" spans="1:18" ht="15.75" customHeight="1">
      <c r="A21" s="81"/>
      <c r="B21" s="50" t="s">
        <v>53</v>
      </c>
      <c r="C21" s="68">
        <v>535.5</v>
      </c>
      <c r="D21" s="68">
        <v>351.2</v>
      </c>
      <c r="E21" s="68"/>
      <c r="F21" s="68">
        <v>18.6</v>
      </c>
      <c r="G21" s="68">
        <v>72.1</v>
      </c>
      <c r="H21" s="68">
        <v>58</v>
      </c>
      <c r="I21" s="65">
        <v>1035.4</v>
      </c>
      <c r="J21" s="68">
        <v>0.6</v>
      </c>
      <c r="K21" s="68">
        <v>4.7</v>
      </c>
      <c r="L21" s="68">
        <v>51.9</v>
      </c>
      <c r="M21" s="68">
        <v>312.2</v>
      </c>
      <c r="N21" s="65">
        <v>369.4</v>
      </c>
      <c r="O21" s="65">
        <v>1971.3999999999999</v>
      </c>
      <c r="P21" s="3"/>
      <c r="Q21" s="3"/>
      <c r="R21" s="3"/>
    </row>
    <row r="22" spans="1:18" ht="15.75" customHeight="1">
      <c r="A22" s="81">
        <v>6</v>
      </c>
      <c r="B22" s="44" t="s">
        <v>52</v>
      </c>
      <c r="C22" s="53">
        <v>154.62</v>
      </c>
      <c r="D22" s="53">
        <v>50.38</v>
      </c>
      <c r="E22" s="53"/>
      <c r="F22" s="53">
        <v>5.91</v>
      </c>
      <c r="G22" s="53">
        <v>24.28</v>
      </c>
      <c r="H22" s="53">
        <v>23.49</v>
      </c>
      <c r="I22" s="61">
        <v>258.68</v>
      </c>
      <c r="J22" s="53">
        <v>3.53</v>
      </c>
      <c r="K22" s="53"/>
      <c r="L22" s="53">
        <v>51.34</v>
      </c>
      <c r="M22" s="53">
        <v>433.99</v>
      </c>
      <c r="N22" s="61">
        <v>488.86</v>
      </c>
      <c r="O22" s="61">
        <v>776.99</v>
      </c>
      <c r="P22" s="3"/>
      <c r="Q22" s="3"/>
      <c r="R22" s="3"/>
    </row>
    <row r="23" spans="1:18" ht="15.75" customHeight="1">
      <c r="A23" s="81"/>
      <c r="B23" s="47" t="s">
        <v>64</v>
      </c>
      <c r="C23" s="67">
        <v>39610</v>
      </c>
      <c r="D23" s="67">
        <v>9461</v>
      </c>
      <c r="E23" s="67"/>
      <c r="F23" s="67">
        <v>794</v>
      </c>
      <c r="G23" s="67">
        <v>3608</v>
      </c>
      <c r="H23" s="67">
        <v>1049</v>
      </c>
      <c r="I23" s="63">
        <v>54522</v>
      </c>
      <c r="J23" s="67">
        <v>259</v>
      </c>
      <c r="K23" s="67"/>
      <c r="L23" s="67">
        <v>2653</v>
      </c>
      <c r="M23" s="67">
        <v>21652</v>
      </c>
      <c r="N23" s="63">
        <v>24564</v>
      </c>
      <c r="O23" s="63">
        <v>84392</v>
      </c>
      <c r="P23" s="3"/>
      <c r="Q23" s="3"/>
      <c r="R23" s="3"/>
    </row>
    <row r="24" spans="1:18" ht="15.75" customHeight="1">
      <c r="A24" s="81"/>
      <c r="B24" s="50" t="s">
        <v>53</v>
      </c>
      <c r="C24" s="68">
        <v>1915.9</v>
      </c>
      <c r="D24" s="68">
        <v>418.9</v>
      </c>
      <c r="E24" s="68"/>
      <c r="F24" s="68">
        <v>29.8</v>
      </c>
      <c r="G24" s="68">
        <v>131.5</v>
      </c>
      <c r="H24" s="68">
        <v>56.7</v>
      </c>
      <c r="I24" s="65">
        <v>2552.8</v>
      </c>
      <c r="J24" s="68">
        <v>5.9</v>
      </c>
      <c r="K24" s="68"/>
      <c r="L24" s="68">
        <v>107.6</v>
      </c>
      <c r="M24" s="68">
        <v>875.1</v>
      </c>
      <c r="N24" s="65">
        <v>988.6</v>
      </c>
      <c r="O24" s="65">
        <v>3812.3999999999996</v>
      </c>
      <c r="P24" s="3"/>
      <c r="Q24" s="3"/>
      <c r="R24" s="3"/>
    </row>
    <row r="25" spans="1:18" ht="15.75" customHeight="1">
      <c r="A25" s="81">
        <v>7</v>
      </c>
      <c r="B25" s="44" t="s">
        <v>52</v>
      </c>
      <c r="C25" s="53">
        <v>385.67</v>
      </c>
      <c r="D25" s="53">
        <v>50.79</v>
      </c>
      <c r="E25" s="53"/>
      <c r="F25" s="53">
        <v>5.08</v>
      </c>
      <c r="G25" s="53">
        <v>17.14</v>
      </c>
      <c r="H25" s="53">
        <v>19.96</v>
      </c>
      <c r="I25" s="61">
        <v>478.64</v>
      </c>
      <c r="J25" s="53">
        <v>16.86</v>
      </c>
      <c r="K25" s="53">
        <v>6.16</v>
      </c>
      <c r="L25" s="53">
        <v>86.84</v>
      </c>
      <c r="M25" s="53">
        <v>718.52</v>
      </c>
      <c r="N25" s="61">
        <v>828.38</v>
      </c>
      <c r="O25" s="61">
        <v>1481.09</v>
      </c>
      <c r="P25" s="3"/>
      <c r="Q25" s="3"/>
      <c r="R25" s="3"/>
    </row>
    <row r="26" spans="1:18" ht="15.75" customHeight="1">
      <c r="A26" s="81"/>
      <c r="B26" s="47" t="s">
        <v>64</v>
      </c>
      <c r="C26" s="67">
        <v>114600</v>
      </c>
      <c r="D26" s="67">
        <v>8015</v>
      </c>
      <c r="E26" s="67"/>
      <c r="F26" s="67">
        <v>751</v>
      </c>
      <c r="G26" s="67">
        <v>3504</v>
      </c>
      <c r="H26" s="67">
        <v>1163</v>
      </c>
      <c r="I26" s="63">
        <v>128033</v>
      </c>
      <c r="J26" s="67">
        <v>1281</v>
      </c>
      <c r="K26" s="67">
        <v>193</v>
      </c>
      <c r="L26" s="67">
        <v>5325</v>
      </c>
      <c r="M26" s="67">
        <v>40022</v>
      </c>
      <c r="N26" s="63">
        <v>46821</v>
      </c>
      <c r="O26" s="63">
        <v>202530</v>
      </c>
      <c r="P26" s="3"/>
      <c r="Q26" s="3"/>
      <c r="R26" s="3"/>
    </row>
    <row r="27" spans="1:18" ht="15.75" customHeight="1">
      <c r="A27" s="81"/>
      <c r="B27" s="50" t="s">
        <v>53</v>
      </c>
      <c r="C27" s="68">
        <v>4317.7</v>
      </c>
      <c r="D27" s="68">
        <v>279.7</v>
      </c>
      <c r="E27" s="68"/>
      <c r="F27" s="68">
        <v>19.7</v>
      </c>
      <c r="G27" s="68">
        <v>99.6</v>
      </c>
      <c r="H27" s="68">
        <v>51.3</v>
      </c>
      <c r="I27" s="65">
        <v>4768</v>
      </c>
      <c r="J27" s="68">
        <v>19.6</v>
      </c>
      <c r="K27" s="68">
        <v>11.2</v>
      </c>
      <c r="L27" s="68">
        <v>165.9</v>
      </c>
      <c r="M27" s="68">
        <v>1242</v>
      </c>
      <c r="N27" s="65">
        <v>1438.7</v>
      </c>
      <c r="O27" s="65">
        <v>7203.299999999999</v>
      </c>
      <c r="P27" s="3"/>
      <c r="Q27" s="3"/>
      <c r="R27" s="3"/>
    </row>
    <row r="28" spans="1:18" ht="15.75" customHeight="1">
      <c r="A28" s="81">
        <v>8</v>
      </c>
      <c r="B28" s="44" t="s">
        <v>52</v>
      </c>
      <c r="C28" s="53">
        <v>833.25</v>
      </c>
      <c r="D28" s="53">
        <v>88.63</v>
      </c>
      <c r="E28" s="53"/>
      <c r="F28" s="53">
        <v>20.31</v>
      </c>
      <c r="G28" s="53">
        <v>73.17</v>
      </c>
      <c r="H28" s="53">
        <v>10.44</v>
      </c>
      <c r="I28" s="61">
        <v>1025.8</v>
      </c>
      <c r="J28" s="53">
        <v>21.71</v>
      </c>
      <c r="K28" s="53"/>
      <c r="L28" s="53">
        <v>178.95</v>
      </c>
      <c r="M28" s="53">
        <v>740.98</v>
      </c>
      <c r="N28" s="61">
        <v>941.64</v>
      </c>
      <c r="O28" s="61">
        <v>2088.3999999999996</v>
      </c>
      <c r="P28" s="3"/>
      <c r="Q28" s="3"/>
      <c r="R28" s="3"/>
    </row>
    <row r="29" spans="1:18" ht="15.75" customHeight="1">
      <c r="A29" s="81"/>
      <c r="B29" s="47" t="s">
        <v>64</v>
      </c>
      <c r="C29" s="67">
        <v>294605</v>
      </c>
      <c r="D29" s="67">
        <v>21572</v>
      </c>
      <c r="E29" s="67"/>
      <c r="F29" s="67">
        <v>3340</v>
      </c>
      <c r="G29" s="67">
        <v>14462</v>
      </c>
      <c r="H29" s="67">
        <v>993</v>
      </c>
      <c r="I29" s="63">
        <v>334972</v>
      </c>
      <c r="J29" s="67">
        <v>1731</v>
      </c>
      <c r="K29" s="67"/>
      <c r="L29" s="67">
        <v>12744</v>
      </c>
      <c r="M29" s="67">
        <v>49674</v>
      </c>
      <c r="N29" s="63">
        <v>64149</v>
      </c>
      <c r="O29" s="63">
        <v>446550</v>
      </c>
      <c r="P29" s="3"/>
      <c r="Q29" s="3"/>
      <c r="R29" s="3"/>
    </row>
    <row r="30" spans="1:18" ht="15.75" customHeight="1">
      <c r="A30" s="81"/>
      <c r="B30" s="50" t="s">
        <v>53</v>
      </c>
      <c r="C30" s="68">
        <v>9586.6</v>
      </c>
      <c r="D30" s="68">
        <v>595.8</v>
      </c>
      <c r="E30" s="68"/>
      <c r="F30" s="68">
        <v>70.5</v>
      </c>
      <c r="G30" s="68">
        <v>335.5</v>
      </c>
      <c r="H30" s="68">
        <v>36.8</v>
      </c>
      <c r="I30" s="65">
        <v>10625.199999999999</v>
      </c>
      <c r="J30" s="68">
        <v>15.5</v>
      </c>
      <c r="K30" s="68"/>
      <c r="L30" s="68">
        <v>383.7</v>
      </c>
      <c r="M30" s="68">
        <v>1502</v>
      </c>
      <c r="N30" s="65">
        <v>1901.2</v>
      </c>
      <c r="O30" s="65">
        <v>14078.4</v>
      </c>
      <c r="P30" s="3"/>
      <c r="Q30" s="3"/>
      <c r="R30" s="3"/>
    </row>
    <row r="31" spans="1:18" ht="15.75" customHeight="1">
      <c r="A31" s="81">
        <v>9</v>
      </c>
      <c r="B31" s="44" t="s">
        <v>52</v>
      </c>
      <c r="C31" s="53">
        <v>1420.05</v>
      </c>
      <c r="D31" s="53">
        <v>130.76</v>
      </c>
      <c r="E31" s="53"/>
      <c r="F31" s="53">
        <v>124.45</v>
      </c>
      <c r="G31" s="53">
        <v>132.47</v>
      </c>
      <c r="H31" s="53">
        <v>69.36</v>
      </c>
      <c r="I31" s="61">
        <v>1877.09</v>
      </c>
      <c r="J31" s="53">
        <v>12.34</v>
      </c>
      <c r="K31" s="53">
        <v>10.6</v>
      </c>
      <c r="L31" s="53">
        <v>87.62</v>
      </c>
      <c r="M31" s="53">
        <v>634.28</v>
      </c>
      <c r="N31" s="61">
        <v>744.8399999999999</v>
      </c>
      <c r="O31" s="61">
        <v>2697.1299999999997</v>
      </c>
      <c r="P31" s="3"/>
      <c r="Q31" s="3"/>
      <c r="R31" s="3"/>
    </row>
    <row r="32" spans="1:18" ht="15.75" customHeight="1">
      <c r="A32" s="81"/>
      <c r="B32" s="47" t="s">
        <v>64</v>
      </c>
      <c r="C32" s="67">
        <v>563336</v>
      </c>
      <c r="D32" s="67">
        <v>25642</v>
      </c>
      <c r="E32" s="67"/>
      <c r="F32" s="67">
        <v>24167</v>
      </c>
      <c r="G32" s="67">
        <v>27629</v>
      </c>
      <c r="H32" s="67">
        <v>5556</v>
      </c>
      <c r="I32" s="63">
        <v>646330</v>
      </c>
      <c r="J32" s="67">
        <v>1084</v>
      </c>
      <c r="K32" s="67">
        <v>763</v>
      </c>
      <c r="L32" s="67">
        <v>7056</v>
      </c>
      <c r="M32" s="67">
        <v>47741</v>
      </c>
      <c r="N32" s="63">
        <v>56644</v>
      </c>
      <c r="O32" s="63">
        <v>727286</v>
      </c>
      <c r="P32" s="3"/>
      <c r="Q32" s="3"/>
      <c r="R32" s="3"/>
    </row>
    <row r="33" spans="1:18" ht="15.75" customHeight="1">
      <c r="A33" s="81"/>
      <c r="B33" s="50" t="s">
        <v>53</v>
      </c>
      <c r="C33" s="68">
        <v>13013.3</v>
      </c>
      <c r="D33" s="68">
        <v>589.8</v>
      </c>
      <c r="E33" s="68"/>
      <c r="F33" s="68">
        <v>366</v>
      </c>
      <c r="G33" s="68">
        <v>590</v>
      </c>
      <c r="H33" s="68">
        <v>175.8</v>
      </c>
      <c r="I33" s="65">
        <v>14734.899999999998</v>
      </c>
      <c r="J33" s="68">
        <v>5.3</v>
      </c>
      <c r="K33" s="68">
        <v>26.7</v>
      </c>
      <c r="L33" s="68">
        <v>197.2</v>
      </c>
      <c r="M33" s="68">
        <v>1320.8</v>
      </c>
      <c r="N33" s="65">
        <v>1550</v>
      </c>
      <c r="O33" s="65">
        <v>16775.500000000004</v>
      </c>
      <c r="P33" s="3"/>
      <c r="Q33" s="3"/>
      <c r="R33" s="3"/>
    </row>
    <row r="34" spans="1:18" ht="15.75" customHeight="1">
      <c r="A34" s="81">
        <v>10</v>
      </c>
      <c r="B34" s="44" t="s">
        <v>52</v>
      </c>
      <c r="C34" s="53">
        <v>1665.76</v>
      </c>
      <c r="D34" s="53">
        <v>109.53</v>
      </c>
      <c r="E34" s="53"/>
      <c r="F34" s="53">
        <v>270.62</v>
      </c>
      <c r="G34" s="53">
        <v>527.87</v>
      </c>
      <c r="H34" s="53">
        <v>44.28</v>
      </c>
      <c r="I34" s="61">
        <v>2618.06</v>
      </c>
      <c r="J34" s="53">
        <v>9.75</v>
      </c>
      <c r="K34" s="53">
        <v>4.51</v>
      </c>
      <c r="L34" s="53">
        <v>61.32</v>
      </c>
      <c r="M34" s="53">
        <v>837.89</v>
      </c>
      <c r="N34" s="61">
        <v>913.47</v>
      </c>
      <c r="O34" s="61">
        <v>3962.39</v>
      </c>
      <c r="P34" s="3"/>
      <c r="Q34" s="3"/>
      <c r="R34" s="3"/>
    </row>
    <row r="35" spans="1:18" ht="15.75" customHeight="1">
      <c r="A35" s="81"/>
      <c r="B35" s="47" t="s">
        <v>64</v>
      </c>
      <c r="C35" s="67">
        <v>720104</v>
      </c>
      <c r="D35" s="67">
        <v>24385</v>
      </c>
      <c r="E35" s="67"/>
      <c r="F35" s="67">
        <v>53505</v>
      </c>
      <c r="G35" s="67">
        <v>123782</v>
      </c>
      <c r="H35" s="67">
        <v>4237</v>
      </c>
      <c r="I35" s="63">
        <v>926013</v>
      </c>
      <c r="J35" s="67">
        <v>857</v>
      </c>
      <c r="K35" s="67">
        <v>378</v>
      </c>
      <c r="L35" s="67">
        <v>5668</v>
      </c>
      <c r="M35" s="67">
        <v>71558</v>
      </c>
      <c r="N35" s="63">
        <v>78461</v>
      </c>
      <c r="O35" s="63">
        <v>1156790</v>
      </c>
      <c r="P35" s="3"/>
      <c r="Q35" s="3"/>
      <c r="R35" s="3"/>
    </row>
    <row r="36" spans="1:18" ht="15.75" customHeight="1">
      <c r="A36" s="81"/>
      <c r="B36" s="50" t="s">
        <v>53</v>
      </c>
      <c r="C36" s="68">
        <v>12367.1</v>
      </c>
      <c r="D36" s="68">
        <v>444.1</v>
      </c>
      <c r="E36" s="68"/>
      <c r="F36" s="68">
        <v>712.1</v>
      </c>
      <c r="G36" s="68">
        <v>1897.9</v>
      </c>
      <c r="H36" s="68">
        <v>116.9</v>
      </c>
      <c r="I36" s="65">
        <v>15538.1</v>
      </c>
      <c r="J36" s="68">
        <v>1.3</v>
      </c>
      <c r="K36" s="68">
        <v>10.6</v>
      </c>
      <c r="L36" s="68">
        <v>143.6</v>
      </c>
      <c r="M36" s="68">
        <v>1817.8</v>
      </c>
      <c r="N36" s="65">
        <v>1973.3</v>
      </c>
      <c r="O36" s="65">
        <v>20057.300000000003</v>
      </c>
      <c r="P36" s="3"/>
      <c r="Q36" s="3"/>
      <c r="R36" s="3"/>
    </row>
    <row r="37" spans="1:18" ht="15.75" customHeight="1">
      <c r="A37" s="81">
        <v>11</v>
      </c>
      <c r="B37" s="44" t="s">
        <v>52</v>
      </c>
      <c r="C37" s="53">
        <v>2289.65</v>
      </c>
      <c r="D37" s="53">
        <v>55.7</v>
      </c>
      <c r="E37" s="53"/>
      <c r="F37" s="53">
        <v>502.16</v>
      </c>
      <c r="G37" s="53">
        <v>1022.64</v>
      </c>
      <c r="H37" s="53">
        <v>33.48</v>
      </c>
      <c r="I37" s="61">
        <v>3903.6299999999997</v>
      </c>
      <c r="J37" s="53">
        <v>16.2</v>
      </c>
      <c r="K37" s="53">
        <v>2.01</v>
      </c>
      <c r="L37" s="53">
        <v>85.43</v>
      </c>
      <c r="M37" s="53">
        <v>1293.77</v>
      </c>
      <c r="N37" s="61">
        <v>1397.41</v>
      </c>
      <c r="O37" s="61">
        <v>5885.7</v>
      </c>
      <c r="P37" s="3"/>
      <c r="Q37" s="3"/>
      <c r="R37" s="3"/>
    </row>
    <row r="38" spans="1:18" ht="15.75" customHeight="1">
      <c r="A38" s="81"/>
      <c r="B38" s="47" t="s">
        <v>64</v>
      </c>
      <c r="C38" s="67">
        <v>1067272</v>
      </c>
      <c r="D38" s="67">
        <v>12782</v>
      </c>
      <c r="E38" s="67"/>
      <c r="F38" s="67">
        <v>103796</v>
      </c>
      <c r="G38" s="67">
        <v>270605</v>
      </c>
      <c r="H38" s="67">
        <v>3355</v>
      </c>
      <c r="I38" s="63">
        <v>1457810</v>
      </c>
      <c r="J38" s="67">
        <v>1430</v>
      </c>
      <c r="K38" s="67">
        <v>191</v>
      </c>
      <c r="L38" s="67">
        <v>8748</v>
      </c>
      <c r="M38" s="67">
        <v>124436</v>
      </c>
      <c r="N38" s="63">
        <v>134805</v>
      </c>
      <c r="O38" s="63">
        <v>1752203</v>
      </c>
      <c r="P38" s="82" t="s">
        <v>54</v>
      </c>
      <c r="Q38" s="82"/>
      <c r="R38" s="53">
        <v>35.93</v>
      </c>
    </row>
    <row r="39" spans="1:18" ht="15.75" customHeight="1">
      <c r="A39" s="81"/>
      <c r="B39" s="50" t="s">
        <v>53</v>
      </c>
      <c r="C39" s="68">
        <v>13046.1</v>
      </c>
      <c r="D39" s="68">
        <v>210.5</v>
      </c>
      <c r="E39" s="68"/>
      <c r="F39" s="68">
        <v>1161.6</v>
      </c>
      <c r="G39" s="68">
        <v>3808.1</v>
      </c>
      <c r="H39" s="68">
        <v>78.8</v>
      </c>
      <c r="I39" s="65">
        <v>18305.1</v>
      </c>
      <c r="J39" s="68">
        <v>0</v>
      </c>
      <c r="K39" s="68">
        <v>4.6</v>
      </c>
      <c r="L39" s="68">
        <v>174.3</v>
      </c>
      <c r="M39" s="68">
        <v>2443.3</v>
      </c>
      <c r="N39" s="65">
        <v>2622.2000000000003</v>
      </c>
      <c r="O39" s="65">
        <v>23066.2</v>
      </c>
      <c r="P39" s="83" t="s">
        <v>55</v>
      </c>
      <c r="Q39" s="83"/>
      <c r="R39" s="54">
        <v>1405.88</v>
      </c>
    </row>
    <row r="40" spans="1:18" ht="15.75" customHeight="1">
      <c r="A40" s="81">
        <v>12</v>
      </c>
      <c r="B40" s="44" t="s">
        <v>52</v>
      </c>
      <c r="C40" s="53">
        <v>2649.4</v>
      </c>
      <c r="D40" s="53">
        <v>8.07</v>
      </c>
      <c r="E40" s="53">
        <v>0.09</v>
      </c>
      <c r="F40" s="53">
        <v>778.65</v>
      </c>
      <c r="G40" s="53">
        <v>3351.14</v>
      </c>
      <c r="H40" s="53">
        <v>16.3</v>
      </c>
      <c r="I40" s="61">
        <v>6803.650000000001</v>
      </c>
      <c r="J40" s="53">
        <v>50.68</v>
      </c>
      <c r="K40" s="53">
        <v>6.7</v>
      </c>
      <c r="L40" s="53">
        <v>146.65</v>
      </c>
      <c r="M40" s="53">
        <v>2117.71</v>
      </c>
      <c r="N40" s="61">
        <v>2321.7400000000002</v>
      </c>
      <c r="O40" s="61">
        <v>10504.32</v>
      </c>
      <c r="P40" s="86" t="s">
        <v>56</v>
      </c>
      <c r="Q40" s="86"/>
      <c r="R40" s="54">
        <v>652.14</v>
      </c>
    </row>
    <row r="41" spans="1:18" ht="15.75" customHeight="1">
      <c r="A41" s="81"/>
      <c r="B41" s="47" t="s">
        <v>64</v>
      </c>
      <c r="C41" s="67">
        <v>1313893</v>
      </c>
      <c r="D41" s="67">
        <v>2130</v>
      </c>
      <c r="E41" s="67">
        <v>21</v>
      </c>
      <c r="F41" s="67">
        <v>169006</v>
      </c>
      <c r="G41" s="67">
        <v>932666</v>
      </c>
      <c r="H41" s="67">
        <v>2102</v>
      </c>
      <c r="I41" s="63">
        <v>2419818</v>
      </c>
      <c r="J41" s="67">
        <v>4507</v>
      </c>
      <c r="K41" s="67">
        <v>477</v>
      </c>
      <c r="L41" s="67">
        <v>16004</v>
      </c>
      <c r="M41" s="67">
        <v>217071</v>
      </c>
      <c r="N41" s="63">
        <v>238059</v>
      </c>
      <c r="O41" s="63">
        <v>2964875</v>
      </c>
      <c r="P41" s="86" t="s">
        <v>57</v>
      </c>
      <c r="Q41" s="86"/>
      <c r="R41" s="54">
        <v>509.62</v>
      </c>
    </row>
    <row r="42" spans="1:18" ht="15.75" customHeight="1">
      <c r="A42" s="81"/>
      <c r="B42" s="50" t="s">
        <v>53</v>
      </c>
      <c r="C42" s="68">
        <v>14507.6</v>
      </c>
      <c r="D42" s="68">
        <v>30.1</v>
      </c>
      <c r="E42" s="68">
        <v>0.3</v>
      </c>
      <c r="F42" s="68">
        <v>1572.6</v>
      </c>
      <c r="G42" s="68">
        <v>12136.7</v>
      </c>
      <c r="H42" s="68">
        <v>39.9</v>
      </c>
      <c r="I42" s="65">
        <v>28287.200000000004</v>
      </c>
      <c r="J42" s="68">
        <v>0</v>
      </c>
      <c r="K42" s="68">
        <v>11.4</v>
      </c>
      <c r="L42" s="68">
        <v>303.8</v>
      </c>
      <c r="M42" s="68">
        <v>4130.2</v>
      </c>
      <c r="N42" s="65">
        <v>4445.4</v>
      </c>
      <c r="O42" s="65">
        <v>36996.799999999996</v>
      </c>
      <c r="P42" s="86" t="s">
        <v>58</v>
      </c>
      <c r="Q42" s="86"/>
      <c r="R42" s="54">
        <v>4.66</v>
      </c>
    </row>
    <row r="43" spans="1:18" ht="15.75" customHeight="1">
      <c r="A43" s="81">
        <v>13</v>
      </c>
      <c r="B43" s="44" t="s">
        <v>52</v>
      </c>
      <c r="C43" s="53">
        <v>2490.38</v>
      </c>
      <c r="D43" s="53">
        <v>8.15</v>
      </c>
      <c r="E43" s="53">
        <v>0.3</v>
      </c>
      <c r="F43" s="53">
        <v>540.56</v>
      </c>
      <c r="G43" s="53">
        <v>5510.85</v>
      </c>
      <c r="H43" s="53">
        <v>9.74</v>
      </c>
      <c r="I43" s="61">
        <v>8559.980000000001</v>
      </c>
      <c r="J43" s="53">
        <v>163.54</v>
      </c>
      <c r="K43" s="53">
        <v>7.97</v>
      </c>
      <c r="L43" s="53">
        <v>375.98</v>
      </c>
      <c r="M43" s="53">
        <v>4307.72</v>
      </c>
      <c r="N43" s="61">
        <v>4855.21</v>
      </c>
      <c r="O43" s="61">
        <v>13374.44</v>
      </c>
      <c r="P43" s="86" t="s">
        <v>59</v>
      </c>
      <c r="Q43" s="86"/>
      <c r="R43" s="54">
        <v>50.31</v>
      </c>
    </row>
    <row r="44" spans="1:18" ht="15.75" customHeight="1">
      <c r="A44" s="81"/>
      <c r="B44" s="47" t="s">
        <v>64</v>
      </c>
      <c r="C44" s="67">
        <v>1282355</v>
      </c>
      <c r="D44" s="67">
        <v>2155</v>
      </c>
      <c r="E44" s="67">
        <v>82</v>
      </c>
      <c r="F44" s="67">
        <v>122083</v>
      </c>
      <c r="G44" s="67">
        <v>1568392</v>
      </c>
      <c r="H44" s="67">
        <v>1490</v>
      </c>
      <c r="I44" s="63">
        <v>2976557</v>
      </c>
      <c r="J44" s="67">
        <v>14330</v>
      </c>
      <c r="K44" s="67">
        <v>877</v>
      </c>
      <c r="L44" s="67">
        <v>43553</v>
      </c>
      <c r="M44" s="67">
        <v>476416</v>
      </c>
      <c r="N44" s="63">
        <v>535176</v>
      </c>
      <c r="O44" s="63">
        <v>3343909</v>
      </c>
      <c r="P44" s="87" t="s">
        <v>60</v>
      </c>
      <c r="Q44" s="87"/>
      <c r="R44" s="55">
        <v>81.49</v>
      </c>
    </row>
    <row r="45" spans="1:18" ht="15.75" customHeight="1">
      <c r="A45" s="81"/>
      <c r="B45" s="50" t="s">
        <v>53</v>
      </c>
      <c r="C45" s="68">
        <v>13568</v>
      </c>
      <c r="D45" s="68">
        <v>28.7</v>
      </c>
      <c r="E45" s="68">
        <v>1.2</v>
      </c>
      <c r="F45" s="68">
        <v>1112.2</v>
      </c>
      <c r="G45" s="68">
        <v>19874.7</v>
      </c>
      <c r="H45" s="68">
        <v>28.2</v>
      </c>
      <c r="I45" s="65">
        <v>34613</v>
      </c>
      <c r="J45" s="68">
        <v>0</v>
      </c>
      <c r="K45" s="68">
        <v>19.3</v>
      </c>
      <c r="L45" s="68">
        <v>680.2</v>
      </c>
      <c r="M45" s="68">
        <v>7558.1</v>
      </c>
      <c r="N45" s="65">
        <v>8257.6</v>
      </c>
      <c r="O45" s="65">
        <v>40889.1</v>
      </c>
      <c r="P45" s="80" t="s">
        <v>39</v>
      </c>
      <c r="Q45" s="80"/>
      <c r="R45" s="56">
        <f>SUM(R38:R44)</f>
        <v>2740.0299999999997</v>
      </c>
    </row>
    <row r="46" spans="1:18" ht="15.75" customHeight="1">
      <c r="A46" s="81">
        <v>14</v>
      </c>
      <c r="B46" s="44" t="s">
        <v>52</v>
      </c>
      <c r="C46" s="53">
        <v>1612.81</v>
      </c>
      <c r="D46" s="53">
        <v>11.41</v>
      </c>
      <c r="E46" s="53"/>
      <c r="F46" s="53">
        <v>539.68</v>
      </c>
      <c r="G46" s="53">
        <v>3542.29</v>
      </c>
      <c r="H46" s="53">
        <v>3.99</v>
      </c>
      <c r="I46" s="61">
        <v>5710.18</v>
      </c>
      <c r="J46" s="53">
        <v>324.95</v>
      </c>
      <c r="K46" s="53">
        <v>2.89</v>
      </c>
      <c r="L46" s="53">
        <v>631.87</v>
      </c>
      <c r="M46" s="53">
        <v>6525.87</v>
      </c>
      <c r="N46" s="61">
        <v>7485.58</v>
      </c>
      <c r="O46" s="61">
        <v>12744.59</v>
      </c>
      <c r="P46" s="88" t="s">
        <v>61</v>
      </c>
      <c r="Q46" s="89"/>
      <c r="R46" s="57">
        <v>160.41</v>
      </c>
    </row>
    <row r="47" spans="1:18" ht="15.75" customHeight="1">
      <c r="A47" s="81"/>
      <c r="B47" s="47" t="s">
        <v>64</v>
      </c>
      <c r="C47" s="67">
        <v>850135</v>
      </c>
      <c r="D47" s="67">
        <v>3082</v>
      </c>
      <c r="E47" s="67"/>
      <c r="F47" s="67">
        <v>126338</v>
      </c>
      <c r="G47" s="67">
        <v>1056508</v>
      </c>
      <c r="H47" s="67">
        <v>744</v>
      </c>
      <c r="I47" s="63">
        <v>2036807</v>
      </c>
      <c r="J47" s="67">
        <v>28466</v>
      </c>
      <c r="K47" s="67">
        <v>107</v>
      </c>
      <c r="L47" s="67">
        <v>76465</v>
      </c>
      <c r="M47" s="67">
        <v>755859</v>
      </c>
      <c r="N47" s="63">
        <v>860897</v>
      </c>
      <c r="O47" s="63">
        <v>2660292</v>
      </c>
      <c r="P47" s="90" t="s">
        <v>28</v>
      </c>
      <c r="Q47" s="58" t="s">
        <v>52</v>
      </c>
      <c r="R47" s="57">
        <v>16.95</v>
      </c>
    </row>
    <row r="48" spans="1:18" ht="15.75" customHeight="1">
      <c r="A48" s="81"/>
      <c r="B48" s="50" t="s">
        <v>53</v>
      </c>
      <c r="C48" s="68">
        <v>6998</v>
      </c>
      <c r="D48" s="68">
        <v>35.8</v>
      </c>
      <c r="E48" s="68"/>
      <c r="F48" s="68">
        <v>998.6</v>
      </c>
      <c r="G48" s="68">
        <v>11306.8</v>
      </c>
      <c r="H48" s="68">
        <v>11.9</v>
      </c>
      <c r="I48" s="65">
        <v>19351.100000000002</v>
      </c>
      <c r="J48" s="68">
        <v>0</v>
      </c>
      <c r="K48" s="68">
        <v>2.1</v>
      </c>
      <c r="L48" s="68">
        <v>832.4</v>
      </c>
      <c r="M48" s="68">
        <v>8427</v>
      </c>
      <c r="N48" s="65">
        <v>9261.5</v>
      </c>
      <c r="O48" s="65">
        <v>26110.4</v>
      </c>
      <c r="P48" s="80"/>
      <c r="Q48" s="58" t="s">
        <v>64</v>
      </c>
      <c r="R48" s="59">
        <v>2832</v>
      </c>
    </row>
    <row r="49" spans="1:18" ht="15.75" customHeight="1">
      <c r="A49" s="84" t="s">
        <v>65</v>
      </c>
      <c r="B49" s="44" t="s">
        <v>52</v>
      </c>
      <c r="C49" s="53">
        <v>3161.63</v>
      </c>
      <c r="D49" s="53">
        <v>217.53</v>
      </c>
      <c r="E49" s="53">
        <v>1.71</v>
      </c>
      <c r="F49" s="53">
        <v>3269.23</v>
      </c>
      <c r="G49" s="53">
        <v>2932.3</v>
      </c>
      <c r="H49" s="53">
        <v>567.22</v>
      </c>
      <c r="I49" s="61">
        <v>10149.62</v>
      </c>
      <c r="J49" s="53">
        <v>309.01</v>
      </c>
      <c r="K49" s="53">
        <v>478.71</v>
      </c>
      <c r="L49" s="53">
        <v>1022.03</v>
      </c>
      <c r="M49" s="53">
        <v>14541.55</v>
      </c>
      <c r="N49" s="61">
        <v>16351.3</v>
      </c>
      <c r="O49" s="61">
        <v>24078.829999999998</v>
      </c>
      <c r="P49" s="80"/>
      <c r="Q49" s="58" t="s">
        <v>53</v>
      </c>
      <c r="R49" s="60">
        <v>16.3</v>
      </c>
    </row>
    <row r="50" spans="1:18" ht="15.75" customHeight="1">
      <c r="A50" s="81"/>
      <c r="B50" s="47" t="s">
        <v>64</v>
      </c>
      <c r="C50" s="67">
        <v>1809720</v>
      </c>
      <c r="D50" s="67">
        <v>61802</v>
      </c>
      <c r="E50" s="67">
        <v>515</v>
      </c>
      <c r="F50" s="67">
        <v>794589</v>
      </c>
      <c r="G50" s="67">
        <v>917042</v>
      </c>
      <c r="H50" s="67">
        <v>115636</v>
      </c>
      <c r="I50" s="63">
        <v>3699304</v>
      </c>
      <c r="J50" s="67">
        <v>26587</v>
      </c>
      <c r="K50" s="67">
        <v>67543</v>
      </c>
      <c r="L50" s="67">
        <v>129783</v>
      </c>
      <c r="M50" s="67">
        <v>1766675</v>
      </c>
      <c r="N50" s="63">
        <v>1990588</v>
      </c>
      <c r="O50" s="63">
        <v>5204878</v>
      </c>
      <c r="P50" s="3"/>
      <c r="Q50" s="3"/>
      <c r="R50" s="3"/>
    </row>
    <row r="51" spans="1:18" ht="15.75" customHeight="1">
      <c r="A51" s="81"/>
      <c r="B51" s="50" t="s">
        <v>53</v>
      </c>
      <c r="C51" s="68">
        <v>7383.5</v>
      </c>
      <c r="D51" s="68">
        <v>79.8</v>
      </c>
      <c r="E51" s="68">
        <v>1.7</v>
      </c>
      <c r="F51" s="68">
        <v>2827.4</v>
      </c>
      <c r="G51" s="68">
        <v>5156.4</v>
      </c>
      <c r="H51" s="68">
        <v>369.3</v>
      </c>
      <c r="I51" s="65">
        <v>15818.099999999999</v>
      </c>
      <c r="J51" s="68">
        <v>0</v>
      </c>
      <c r="K51" s="68">
        <v>60.7</v>
      </c>
      <c r="L51" s="68">
        <v>907.6</v>
      </c>
      <c r="M51" s="68">
        <v>9789.3</v>
      </c>
      <c r="N51" s="65">
        <v>10757.599999999999</v>
      </c>
      <c r="O51" s="65">
        <v>23097.2</v>
      </c>
      <c r="P51" s="80" t="s">
        <v>30</v>
      </c>
      <c r="Q51" s="80"/>
      <c r="R51" s="80"/>
    </row>
    <row r="52" spans="1:18" ht="15.75" customHeight="1">
      <c r="A52" s="84" t="s">
        <v>39</v>
      </c>
      <c r="B52" s="44" t="s">
        <v>52</v>
      </c>
      <c r="C52" s="61">
        <f aca="true" t="shared" si="0" ref="C52:H54">SUM(C7,C10,C13,C16,C19,C22,C25,C28,C31,C34,C37,C40,C43,C46,C49)</f>
        <v>16722.48</v>
      </c>
      <c r="D52" s="61">
        <f t="shared" si="0"/>
        <v>812.0799999999999</v>
      </c>
      <c r="E52" s="61">
        <f t="shared" si="0"/>
        <v>2.1</v>
      </c>
      <c r="F52" s="61">
        <f t="shared" si="0"/>
        <v>6063.19</v>
      </c>
      <c r="G52" s="61">
        <f t="shared" si="0"/>
        <v>17190.079999999998</v>
      </c>
      <c r="H52" s="61">
        <f t="shared" si="0"/>
        <v>821.52</v>
      </c>
      <c r="I52" s="61">
        <f>SUM(C52:H52)</f>
        <v>41611.44999999999</v>
      </c>
      <c r="J52" s="61">
        <f>SUM(J7,J10,J13,J16,J19,J22,J25,J28,J31,J34,J37,J40,J43,J46,J49)</f>
        <v>939.4</v>
      </c>
      <c r="K52" s="61">
        <f>SUM(K7,K10,K13,K16,K19,K22,K25,K28,K31,K34,K37,K40,K43,K46,K49)</f>
        <v>523.9</v>
      </c>
      <c r="L52" s="61">
        <f>SUM(L7,L10,L13,L16,L19,L22,L25,L28,L31,L34,L37,L40,L43,L46,L49)</f>
        <v>2770.59</v>
      </c>
      <c r="M52" s="61">
        <f>SUM(M7,M10,M13,M16,M19,M22,M25,M28,M31,M34,M37,M40,M43,M46,M49)</f>
        <v>32440.34</v>
      </c>
      <c r="N52" s="61">
        <f>SUM(J52:M52)</f>
        <v>36674.23</v>
      </c>
      <c r="O52" s="61">
        <f>SUM(N52,I52)</f>
        <v>78285.68</v>
      </c>
      <c r="P52" s="80" t="s">
        <v>66</v>
      </c>
      <c r="Q52" s="80"/>
      <c r="R52" s="62">
        <f>SUM(O52,R45,R47,R46)</f>
        <v>81203.06999999999</v>
      </c>
    </row>
    <row r="53" spans="1:18" ht="15.75" customHeight="1">
      <c r="A53" s="85"/>
      <c r="B53" s="47" t="s">
        <v>64</v>
      </c>
      <c r="C53" s="63">
        <f t="shared" si="0"/>
        <v>8065031</v>
      </c>
      <c r="D53" s="63">
        <f t="shared" si="0"/>
        <v>181397</v>
      </c>
      <c r="E53" s="63">
        <f t="shared" si="0"/>
        <v>618</v>
      </c>
      <c r="F53" s="63">
        <f t="shared" si="0"/>
        <v>1398796</v>
      </c>
      <c r="G53" s="63">
        <f t="shared" si="0"/>
        <v>4922723</v>
      </c>
      <c r="H53" s="63">
        <f t="shared" si="0"/>
        <v>137291</v>
      </c>
      <c r="I53" s="63">
        <f>SUM(C53:H53)</f>
        <v>14705856</v>
      </c>
      <c r="J53" s="63">
        <f aca="true" t="shared" si="1" ref="J53:M54">SUM(J8,J11,J14,J17,J20,J23,J26,J29,J32,J35,J38,J41,J44,J47,J50)</f>
        <v>80868</v>
      </c>
      <c r="K53" s="63">
        <f t="shared" si="1"/>
        <v>70626</v>
      </c>
      <c r="L53" s="63">
        <f t="shared" si="1"/>
        <v>309483</v>
      </c>
      <c r="M53" s="63">
        <f t="shared" si="1"/>
        <v>3580362</v>
      </c>
      <c r="N53" s="63">
        <f>SUM(J53:M53)</f>
        <v>4041339</v>
      </c>
      <c r="O53" s="63">
        <f>SUM(N53,I53)</f>
        <v>18747195</v>
      </c>
      <c r="P53" s="80" t="s">
        <v>35</v>
      </c>
      <c r="Q53" s="80"/>
      <c r="R53" s="64">
        <f>O53+R48</f>
        <v>18750027</v>
      </c>
    </row>
    <row r="54" spans="1:18" ht="15.75" customHeight="1">
      <c r="A54" s="85"/>
      <c r="B54" s="50" t="s">
        <v>53</v>
      </c>
      <c r="C54" s="65">
        <f t="shared" si="0"/>
        <v>97469.1</v>
      </c>
      <c r="D54" s="65">
        <f t="shared" si="0"/>
        <v>3622.8999999999996</v>
      </c>
      <c r="E54" s="65">
        <f t="shared" si="0"/>
        <v>3.2</v>
      </c>
      <c r="F54" s="65">
        <f t="shared" si="0"/>
        <v>8896.6</v>
      </c>
      <c r="G54" s="65">
        <f t="shared" si="0"/>
        <v>55714.6</v>
      </c>
      <c r="H54" s="65">
        <f t="shared" si="0"/>
        <v>1034</v>
      </c>
      <c r="I54" s="65">
        <f>SUM(C54:H54)</f>
        <v>166740.4</v>
      </c>
      <c r="J54" s="65">
        <f t="shared" si="1"/>
        <v>63</v>
      </c>
      <c r="K54" s="65">
        <f t="shared" si="1"/>
        <v>154.7</v>
      </c>
      <c r="L54" s="65">
        <f t="shared" si="1"/>
        <v>3988.2</v>
      </c>
      <c r="M54" s="65">
        <f t="shared" si="1"/>
        <v>39690.8</v>
      </c>
      <c r="N54" s="65">
        <f>SUM(J54:M54)</f>
        <v>43896.700000000004</v>
      </c>
      <c r="O54" s="65">
        <f>SUM(N54,I54)</f>
        <v>210637.1</v>
      </c>
      <c r="P54" s="80" t="s">
        <v>67</v>
      </c>
      <c r="Q54" s="80"/>
      <c r="R54" s="66">
        <f>O54+R49</f>
        <v>210653.4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45">
    <mergeCell ref="P51:R51"/>
    <mergeCell ref="A52:A54"/>
    <mergeCell ref="P52:Q52"/>
    <mergeCell ref="P53:Q53"/>
    <mergeCell ref="P54:Q54"/>
    <mergeCell ref="A40:A42"/>
    <mergeCell ref="P40:Q40"/>
    <mergeCell ref="P41:Q41"/>
    <mergeCell ref="P42:Q42"/>
    <mergeCell ref="A43:A45"/>
    <mergeCell ref="P43:Q43"/>
    <mergeCell ref="P44:Q44"/>
    <mergeCell ref="P45:Q45"/>
    <mergeCell ref="A46:A48"/>
    <mergeCell ref="P46:Q46"/>
    <mergeCell ref="P47:P49"/>
    <mergeCell ref="A49:A51"/>
    <mergeCell ref="A28:A30"/>
    <mergeCell ref="A31:A33"/>
    <mergeCell ref="A34:A36"/>
    <mergeCell ref="A37:A39"/>
    <mergeCell ref="P38:Q38"/>
    <mergeCell ref="P39:Q39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1200" verticalDpi="12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54"/>
  <sheetViews>
    <sheetView zoomScale="55" zoomScaleNormal="55" zoomScaleSheetLayoutView="85" zoomScalePageLayoutView="0" workbookViewId="0" topLeftCell="A22">
      <selection activeCell="I66" sqref="I66"/>
    </sheetView>
  </sheetViews>
  <sheetFormatPr defaultColWidth="9.00390625" defaultRowHeight="15"/>
  <cols>
    <col min="1" max="1" width="5.28125" style="1" bestFit="1" customWidth="1"/>
    <col min="2" max="2" width="5.421875" style="1" bestFit="1" customWidth="1"/>
    <col min="3" max="15" width="13.7109375" style="1" customWidth="1"/>
    <col min="16" max="16" width="7.140625" style="1" customWidth="1"/>
    <col min="17" max="17" width="4.421875" style="1" bestFit="1" customWidth="1"/>
    <col min="18" max="18" width="13.7109375" style="1" customWidth="1"/>
    <col min="19" max="16384" width="9.00390625" style="1" customWidth="1"/>
  </cols>
  <sheetData>
    <row r="1" ht="21">
      <c r="A1" s="2" t="s">
        <v>32</v>
      </c>
    </row>
    <row r="3" spans="1:16" ht="15.75">
      <c r="A3" s="36" t="s">
        <v>76</v>
      </c>
      <c r="O3" s="37" t="s">
        <v>63</v>
      </c>
      <c r="P3" s="35"/>
    </row>
    <row r="4" spans="1:15" s="3" customFormat="1" ht="15.75" customHeight="1">
      <c r="A4" s="38"/>
      <c r="B4" s="39" t="s">
        <v>36</v>
      </c>
      <c r="C4" s="80" t="s">
        <v>37</v>
      </c>
      <c r="D4" s="80"/>
      <c r="E4" s="80"/>
      <c r="F4" s="80"/>
      <c r="G4" s="80"/>
      <c r="H4" s="80"/>
      <c r="I4" s="80"/>
      <c r="J4" s="80" t="s">
        <v>38</v>
      </c>
      <c r="K4" s="80"/>
      <c r="L4" s="80"/>
      <c r="M4" s="80"/>
      <c r="N4" s="80"/>
      <c r="O4" s="80" t="s">
        <v>39</v>
      </c>
    </row>
    <row r="5" spans="1:15" s="3" customFormat="1" ht="15.75" customHeight="1">
      <c r="A5" s="40"/>
      <c r="B5" s="41"/>
      <c r="C5" s="80" t="s">
        <v>40</v>
      </c>
      <c r="D5" s="80" t="s">
        <v>41</v>
      </c>
      <c r="E5" s="80" t="s">
        <v>42</v>
      </c>
      <c r="F5" s="80" t="s">
        <v>43</v>
      </c>
      <c r="G5" s="80" t="s">
        <v>44</v>
      </c>
      <c r="H5" s="80" t="s">
        <v>45</v>
      </c>
      <c r="I5" s="80" t="s">
        <v>46</v>
      </c>
      <c r="J5" s="80" t="s">
        <v>47</v>
      </c>
      <c r="K5" s="80" t="s">
        <v>48</v>
      </c>
      <c r="L5" s="80" t="s">
        <v>49</v>
      </c>
      <c r="M5" s="80" t="s">
        <v>50</v>
      </c>
      <c r="N5" s="80" t="s">
        <v>46</v>
      </c>
      <c r="O5" s="80"/>
    </row>
    <row r="6" spans="1:15" s="3" customFormat="1" ht="15.75" customHeight="1">
      <c r="A6" s="42" t="s">
        <v>51</v>
      </c>
      <c r="B6" s="43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8" ht="15.75" customHeight="1">
      <c r="A7" s="81">
        <v>1</v>
      </c>
      <c r="B7" s="44" t="s">
        <v>52</v>
      </c>
      <c r="C7" s="53">
        <v>0.04</v>
      </c>
      <c r="D7" s="53"/>
      <c r="E7" s="53"/>
      <c r="F7" s="53">
        <v>0.03</v>
      </c>
      <c r="G7" s="53"/>
      <c r="H7" s="53"/>
      <c r="I7" s="61">
        <v>0.07</v>
      </c>
      <c r="J7" s="53"/>
      <c r="K7" s="53"/>
      <c r="L7" s="53"/>
      <c r="M7" s="53">
        <v>1.91</v>
      </c>
      <c r="N7" s="61">
        <v>1.91</v>
      </c>
      <c r="O7" s="61">
        <v>3.62</v>
      </c>
      <c r="P7" s="3"/>
      <c r="Q7" s="3"/>
      <c r="R7" s="3"/>
    </row>
    <row r="8" spans="1:18" ht="15.75" customHeight="1">
      <c r="A8" s="81"/>
      <c r="B8" s="47" t="s">
        <v>64</v>
      </c>
      <c r="C8" s="67">
        <v>0</v>
      </c>
      <c r="D8" s="67"/>
      <c r="E8" s="67"/>
      <c r="F8" s="67">
        <v>0</v>
      </c>
      <c r="G8" s="67"/>
      <c r="H8" s="67"/>
      <c r="I8" s="63">
        <v>0</v>
      </c>
      <c r="J8" s="67"/>
      <c r="K8" s="67"/>
      <c r="L8" s="67"/>
      <c r="M8" s="67">
        <v>0</v>
      </c>
      <c r="N8" s="63">
        <v>0</v>
      </c>
      <c r="O8" s="63">
        <v>0</v>
      </c>
      <c r="P8" s="3"/>
      <c r="Q8" s="3"/>
      <c r="R8" s="3"/>
    </row>
    <row r="9" spans="1:18" ht="15.75" customHeight="1">
      <c r="A9" s="81"/>
      <c r="B9" s="50" t="s">
        <v>53</v>
      </c>
      <c r="C9" s="68">
        <v>0</v>
      </c>
      <c r="D9" s="68"/>
      <c r="E9" s="68"/>
      <c r="F9" s="68">
        <v>0</v>
      </c>
      <c r="G9" s="68"/>
      <c r="H9" s="68"/>
      <c r="I9" s="65">
        <v>0</v>
      </c>
      <c r="J9" s="68"/>
      <c r="K9" s="68"/>
      <c r="L9" s="68"/>
      <c r="M9" s="68">
        <v>0</v>
      </c>
      <c r="N9" s="65">
        <v>0</v>
      </c>
      <c r="O9" s="65">
        <v>0</v>
      </c>
      <c r="P9" s="3"/>
      <c r="Q9" s="3"/>
      <c r="R9" s="3"/>
    </row>
    <row r="10" spans="1:18" ht="15.75" customHeight="1">
      <c r="A10" s="81">
        <v>2</v>
      </c>
      <c r="B10" s="44" t="s">
        <v>52</v>
      </c>
      <c r="C10" s="53">
        <v>5.28</v>
      </c>
      <c r="D10" s="53"/>
      <c r="E10" s="53"/>
      <c r="F10" s="53"/>
      <c r="G10" s="53">
        <v>12.8</v>
      </c>
      <c r="H10" s="53"/>
      <c r="I10" s="61">
        <v>18.080000000000002</v>
      </c>
      <c r="J10" s="53"/>
      <c r="K10" s="53">
        <v>2.38</v>
      </c>
      <c r="L10" s="53"/>
      <c r="M10" s="53">
        <v>9.01</v>
      </c>
      <c r="N10" s="61">
        <v>11.39</v>
      </c>
      <c r="O10" s="61">
        <v>30.98</v>
      </c>
      <c r="P10" s="3"/>
      <c r="Q10" s="3"/>
      <c r="R10" s="3"/>
    </row>
    <row r="11" spans="1:18" ht="15.75" customHeight="1">
      <c r="A11" s="81"/>
      <c r="B11" s="47" t="s">
        <v>64</v>
      </c>
      <c r="C11" s="67">
        <v>0</v>
      </c>
      <c r="D11" s="67"/>
      <c r="E11" s="67"/>
      <c r="F11" s="67"/>
      <c r="G11" s="67">
        <v>0</v>
      </c>
      <c r="H11" s="67"/>
      <c r="I11" s="63">
        <v>0</v>
      </c>
      <c r="J11" s="67"/>
      <c r="K11" s="67">
        <v>0</v>
      </c>
      <c r="L11" s="67"/>
      <c r="M11" s="67">
        <v>142</v>
      </c>
      <c r="N11" s="63">
        <v>142</v>
      </c>
      <c r="O11" s="63">
        <v>139</v>
      </c>
      <c r="P11" s="3"/>
      <c r="Q11" s="3"/>
      <c r="R11" s="3"/>
    </row>
    <row r="12" spans="1:18" ht="15.75" customHeight="1">
      <c r="A12" s="81"/>
      <c r="B12" s="50" t="s">
        <v>53</v>
      </c>
      <c r="C12" s="68">
        <v>0</v>
      </c>
      <c r="D12" s="68"/>
      <c r="E12" s="68"/>
      <c r="F12" s="68"/>
      <c r="G12" s="68">
        <v>0</v>
      </c>
      <c r="H12" s="68"/>
      <c r="I12" s="65">
        <v>0</v>
      </c>
      <c r="J12" s="68"/>
      <c r="K12" s="68">
        <v>0</v>
      </c>
      <c r="L12" s="68"/>
      <c r="M12" s="68">
        <v>20.3</v>
      </c>
      <c r="N12" s="65">
        <v>20.3</v>
      </c>
      <c r="O12" s="65">
        <v>19.3</v>
      </c>
      <c r="P12" s="3"/>
      <c r="Q12" s="3"/>
      <c r="R12" s="3"/>
    </row>
    <row r="13" spans="1:18" ht="15.75" customHeight="1">
      <c r="A13" s="81">
        <v>3</v>
      </c>
      <c r="B13" s="44" t="s">
        <v>52</v>
      </c>
      <c r="C13" s="53">
        <v>8.11</v>
      </c>
      <c r="D13" s="53"/>
      <c r="E13" s="53"/>
      <c r="F13" s="53">
        <v>0.09</v>
      </c>
      <c r="G13" s="53"/>
      <c r="H13" s="53"/>
      <c r="I13" s="61">
        <v>8.2</v>
      </c>
      <c r="J13" s="53"/>
      <c r="K13" s="53"/>
      <c r="L13" s="53">
        <v>1.1</v>
      </c>
      <c r="M13" s="53">
        <v>31.06</v>
      </c>
      <c r="N13" s="61">
        <v>32.16</v>
      </c>
      <c r="O13" s="61">
        <v>39.24</v>
      </c>
      <c r="P13" s="3"/>
      <c r="Q13" s="3"/>
      <c r="R13" s="3"/>
    </row>
    <row r="14" spans="1:18" ht="15.75" customHeight="1">
      <c r="A14" s="81"/>
      <c r="B14" s="47" t="s">
        <v>64</v>
      </c>
      <c r="C14" s="67">
        <v>703</v>
      </c>
      <c r="D14" s="67"/>
      <c r="E14" s="67"/>
      <c r="F14" s="67">
        <v>5</v>
      </c>
      <c r="G14" s="67"/>
      <c r="H14" s="67"/>
      <c r="I14" s="63">
        <v>708</v>
      </c>
      <c r="J14" s="67"/>
      <c r="K14" s="67"/>
      <c r="L14" s="67">
        <v>29</v>
      </c>
      <c r="M14" s="67">
        <v>701</v>
      </c>
      <c r="N14" s="63">
        <v>730</v>
      </c>
      <c r="O14" s="63">
        <v>1198</v>
      </c>
      <c r="P14" s="3"/>
      <c r="Q14" s="3"/>
      <c r="R14" s="3"/>
    </row>
    <row r="15" spans="1:18" ht="15.75" customHeight="1">
      <c r="A15" s="81"/>
      <c r="B15" s="50" t="s">
        <v>53</v>
      </c>
      <c r="C15" s="68">
        <v>126.3</v>
      </c>
      <c r="D15" s="68"/>
      <c r="E15" s="68"/>
      <c r="F15" s="68">
        <v>0.7</v>
      </c>
      <c r="G15" s="68"/>
      <c r="H15" s="68"/>
      <c r="I15" s="65">
        <v>127</v>
      </c>
      <c r="J15" s="68"/>
      <c r="K15" s="68"/>
      <c r="L15" s="68">
        <v>2.5</v>
      </c>
      <c r="M15" s="68">
        <v>61.5</v>
      </c>
      <c r="N15" s="65">
        <v>64</v>
      </c>
      <c r="O15" s="65">
        <v>149.9</v>
      </c>
      <c r="P15" s="3"/>
      <c r="Q15" s="3"/>
      <c r="R15" s="3"/>
    </row>
    <row r="16" spans="1:18" ht="15.75" customHeight="1">
      <c r="A16" s="81">
        <v>4</v>
      </c>
      <c r="B16" s="44" t="s">
        <v>52</v>
      </c>
      <c r="C16" s="53">
        <v>33.69</v>
      </c>
      <c r="D16" s="53">
        <v>0.25</v>
      </c>
      <c r="E16" s="53"/>
      <c r="F16" s="53">
        <v>0.32</v>
      </c>
      <c r="G16" s="53">
        <v>0.02</v>
      </c>
      <c r="H16" s="53"/>
      <c r="I16" s="61">
        <v>34.28</v>
      </c>
      <c r="J16" s="53">
        <v>0.46</v>
      </c>
      <c r="K16" s="53">
        <v>1</v>
      </c>
      <c r="L16" s="53">
        <v>2.97</v>
      </c>
      <c r="M16" s="53">
        <v>106.86</v>
      </c>
      <c r="N16" s="61">
        <v>111.28999999999999</v>
      </c>
      <c r="O16" s="61">
        <v>177.24</v>
      </c>
      <c r="P16" s="3"/>
      <c r="Q16" s="3"/>
      <c r="R16" s="3"/>
    </row>
    <row r="17" spans="1:18" ht="15.75" customHeight="1">
      <c r="A17" s="81"/>
      <c r="B17" s="47" t="s">
        <v>64</v>
      </c>
      <c r="C17" s="67">
        <v>6773</v>
      </c>
      <c r="D17" s="67">
        <v>87</v>
      </c>
      <c r="E17" s="67"/>
      <c r="F17" s="67">
        <v>23</v>
      </c>
      <c r="G17" s="67">
        <v>2</v>
      </c>
      <c r="H17" s="67"/>
      <c r="I17" s="63">
        <v>6885</v>
      </c>
      <c r="J17" s="67">
        <v>26</v>
      </c>
      <c r="K17" s="67">
        <v>82</v>
      </c>
      <c r="L17" s="67">
        <v>99</v>
      </c>
      <c r="M17" s="67">
        <v>3288</v>
      </c>
      <c r="N17" s="63">
        <v>3495</v>
      </c>
      <c r="O17" s="63">
        <v>11995</v>
      </c>
      <c r="P17" s="3"/>
      <c r="Q17" s="3"/>
      <c r="R17" s="3"/>
    </row>
    <row r="18" spans="1:18" ht="15.75" customHeight="1">
      <c r="A18" s="81"/>
      <c r="B18" s="50" t="s">
        <v>53</v>
      </c>
      <c r="C18" s="68">
        <v>694.3</v>
      </c>
      <c r="D18" s="68">
        <v>8.6</v>
      </c>
      <c r="E18" s="68"/>
      <c r="F18" s="68">
        <v>1.9</v>
      </c>
      <c r="G18" s="68">
        <v>0.1</v>
      </c>
      <c r="H18" s="68"/>
      <c r="I18" s="65">
        <v>704.9</v>
      </c>
      <c r="J18" s="68">
        <v>1.1</v>
      </c>
      <c r="K18" s="68">
        <v>8.4</v>
      </c>
      <c r="L18" s="68">
        <v>6.7</v>
      </c>
      <c r="M18" s="68">
        <v>221.6</v>
      </c>
      <c r="N18" s="65">
        <v>237.79999999999998</v>
      </c>
      <c r="O18" s="65">
        <v>1103</v>
      </c>
      <c r="P18" s="3"/>
      <c r="Q18" s="3"/>
      <c r="R18" s="3"/>
    </row>
    <row r="19" spans="1:18" ht="15.75" customHeight="1">
      <c r="A19" s="81">
        <v>5</v>
      </c>
      <c r="B19" s="44" t="s">
        <v>52</v>
      </c>
      <c r="C19" s="53">
        <v>85.59</v>
      </c>
      <c r="D19" s="53">
        <v>0.07</v>
      </c>
      <c r="E19" s="53"/>
      <c r="F19" s="53">
        <v>0.21</v>
      </c>
      <c r="G19" s="53">
        <v>1.46</v>
      </c>
      <c r="H19" s="53">
        <v>0.26</v>
      </c>
      <c r="I19" s="61">
        <v>87.58999999999999</v>
      </c>
      <c r="J19" s="53"/>
      <c r="K19" s="53">
        <v>8.42</v>
      </c>
      <c r="L19" s="53">
        <v>8.58</v>
      </c>
      <c r="M19" s="53">
        <v>108.11</v>
      </c>
      <c r="N19" s="61">
        <v>125.11</v>
      </c>
      <c r="O19" s="61">
        <v>217.71</v>
      </c>
      <c r="P19" s="3"/>
      <c r="Q19" s="3"/>
      <c r="R19" s="3"/>
    </row>
    <row r="20" spans="1:18" ht="15.75" customHeight="1">
      <c r="A20" s="81"/>
      <c r="B20" s="47" t="s">
        <v>64</v>
      </c>
      <c r="C20" s="67">
        <v>15048</v>
      </c>
      <c r="D20" s="67">
        <v>7</v>
      </c>
      <c r="E20" s="67"/>
      <c r="F20" s="67">
        <v>23</v>
      </c>
      <c r="G20" s="67">
        <v>176</v>
      </c>
      <c r="H20" s="67">
        <v>13</v>
      </c>
      <c r="I20" s="63">
        <v>15267</v>
      </c>
      <c r="J20" s="67"/>
      <c r="K20" s="67">
        <v>143</v>
      </c>
      <c r="L20" s="67">
        <v>388</v>
      </c>
      <c r="M20" s="67">
        <v>4189</v>
      </c>
      <c r="N20" s="63">
        <v>4720</v>
      </c>
      <c r="O20" s="63">
        <v>21798</v>
      </c>
      <c r="P20" s="3"/>
      <c r="Q20" s="3"/>
      <c r="R20" s="3"/>
    </row>
    <row r="21" spans="1:18" ht="15.75" customHeight="1">
      <c r="A21" s="81"/>
      <c r="B21" s="50" t="s">
        <v>53</v>
      </c>
      <c r="C21" s="68">
        <v>1093.7</v>
      </c>
      <c r="D21" s="68">
        <v>0.4</v>
      </c>
      <c r="E21" s="68"/>
      <c r="F21" s="68">
        <v>1.2</v>
      </c>
      <c r="G21" s="68">
        <v>9.6</v>
      </c>
      <c r="H21" s="68">
        <v>0.9</v>
      </c>
      <c r="I21" s="65">
        <v>1105.8000000000002</v>
      </c>
      <c r="J21" s="68"/>
      <c r="K21" s="68">
        <v>11.2</v>
      </c>
      <c r="L21" s="68">
        <v>20.1</v>
      </c>
      <c r="M21" s="68">
        <v>220.4</v>
      </c>
      <c r="N21" s="65">
        <v>251.70000000000002</v>
      </c>
      <c r="O21" s="65">
        <v>1491.1000000000004</v>
      </c>
      <c r="P21" s="3"/>
      <c r="Q21" s="3"/>
      <c r="R21" s="3"/>
    </row>
    <row r="22" spans="1:18" ht="15.75" customHeight="1">
      <c r="A22" s="81">
        <v>6</v>
      </c>
      <c r="B22" s="44" t="s">
        <v>52</v>
      </c>
      <c r="C22" s="53">
        <v>149.43</v>
      </c>
      <c r="D22" s="53">
        <v>0.6</v>
      </c>
      <c r="E22" s="53"/>
      <c r="F22" s="53">
        <v>0.76</v>
      </c>
      <c r="G22" s="53">
        <v>1.9</v>
      </c>
      <c r="H22" s="53">
        <v>0.1</v>
      </c>
      <c r="I22" s="61">
        <v>152.79</v>
      </c>
      <c r="J22" s="53">
        <v>0.6</v>
      </c>
      <c r="K22" s="53">
        <v>5.93</v>
      </c>
      <c r="L22" s="53">
        <v>7.27</v>
      </c>
      <c r="M22" s="53">
        <v>250.84</v>
      </c>
      <c r="N22" s="61">
        <v>264.64</v>
      </c>
      <c r="O22" s="61">
        <v>447.88</v>
      </c>
      <c r="P22" s="3"/>
      <c r="Q22" s="3"/>
      <c r="R22" s="3"/>
    </row>
    <row r="23" spans="1:18" ht="15.75" customHeight="1">
      <c r="A23" s="81"/>
      <c r="B23" s="47" t="s">
        <v>64</v>
      </c>
      <c r="C23" s="67">
        <v>36287</v>
      </c>
      <c r="D23" s="67">
        <v>81</v>
      </c>
      <c r="E23" s="67"/>
      <c r="F23" s="67">
        <v>99</v>
      </c>
      <c r="G23" s="67">
        <v>306</v>
      </c>
      <c r="H23" s="67">
        <v>6</v>
      </c>
      <c r="I23" s="63">
        <v>36779</v>
      </c>
      <c r="J23" s="67">
        <v>46</v>
      </c>
      <c r="K23" s="67">
        <v>220</v>
      </c>
      <c r="L23" s="67">
        <v>401</v>
      </c>
      <c r="M23" s="67">
        <v>12428</v>
      </c>
      <c r="N23" s="63">
        <v>13095</v>
      </c>
      <c r="O23" s="63">
        <v>51075</v>
      </c>
      <c r="P23" s="3"/>
      <c r="Q23" s="3"/>
      <c r="R23" s="3"/>
    </row>
    <row r="24" spans="1:18" ht="15.75" customHeight="1">
      <c r="A24" s="81"/>
      <c r="B24" s="50" t="s">
        <v>53</v>
      </c>
      <c r="C24" s="68">
        <v>1811.3</v>
      </c>
      <c r="D24" s="68">
        <v>3.6</v>
      </c>
      <c r="E24" s="68"/>
      <c r="F24" s="68">
        <v>3.7</v>
      </c>
      <c r="G24" s="68">
        <v>11</v>
      </c>
      <c r="H24" s="68">
        <v>0.3</v>
      </c>
      <c r="I24" s="65">
        <v>1829.8999999999999</v>
      </c>
      <c r="J24" s="68">
        <v>1.1</v>
      </c>
      <c r="K24" s="68">
        <v>14.4</v>
      </c>
      <c r="L24" s="68">
        <v>16.5</v>
      </c>
      <c r="M24" s="68">
        <v>506.6</v>
      </c>
      <c r="N24" s="65">
        <v>538.6</v>
      </c>
      <c r="O24" s="65">
        <v>2446.2</v>
      </c>
      <c r="P24" s="3"/>
      <c r="Q24" s="3"/>
      <c r="R24" s="3"/>
    </row>
    <row r="25" spans="1:18" ht="15.75" customHeight="1">
      <c r="A25" s="81">
        <v>7</v>
      </c>
      <c r="B25" s="44" t="s">
        <v>52</v>
      </c>
      <c r="C25" s="53">
        <v>318.54</v>
      </c>
      <c r="D25" s="53">
        <v>0.15</v>
      </c>
      <c r="E25" s="53"/>
      <c r="F25" s="53">
        <v>0.92</v>
      </c>
      <c r="G25" s="53">
        <v>4.3</v>
      </c>
      <c r="H25" s="53">
        <v>0.11</v>
      </c>
      <c r="I25" s="61">
        <v>324.02000000000004</v>
      </c>
      <c r="J25" s="53">
        <v>1.24</v>
      </c>
      <c r="K25" s="53">
        <v>3.01</v>
      </c>
      <c r="L25" s="53">
        <v>33.87</v>
      </c>
      <c r="M25" s="53">
        <v>300.24</v>
      </c>
      <c r="N25" s="61">
        <v>338.36</v>
      </c>
      <c r="O25" s="61">
        <v>736.28</v>
      </c>
      <c r="P25" s="3"/>
      <c r="Q25" s="3"/>
      <c r="R25" s="3"/>
    </row>
    <row r="26" spans="1:18" ht="15.75" customHeight="1">
      <c r="A26" s="81"/>
      <c r="B26" s="47" t="s">
        <v>64</v>
      </c>
      <c r="C26" s="67">
        <v>98539</v>
      </c>
      <c r="D26" s="67">
        <v>23</v>
      </c>
      <c r="E26" s="67"/>
      <c r="F26" s="67">
        <v>150</v>
      </c>
      <c r="G26" s="67">
        <v>678</v>
      </c>
      <c r="H26" s="67">
        <v>10</v>
      </c>
      <c r="I26" s="63">
        <v>99400</v>
      </c>
      <c r="J26" s="67">
        <v>103</v>
      </c>
      <c r="K26" s="67">
        <v>123</v>
      </c>
      <c r="L26" s="67">
        <v>2147</v>
      </c>
      <c r="M26" s="67">
        <v>17693</v>
      </c>
      <c r="N26" s="63">
        <v>20066</v>
      </c>
      <c r="O26" s="63">
        <v>142171</v>
      </c>
      <c r="P26" s="3"/>
      <c r="Q26" s="3"/>
      <c r="R26" s="3"/>
    </row>
    <row r="27" spans="1:18" ht="15.75" customHeight="1">
      <c r="A27" s="81"/>
      <c r="B27" s="50" t="s">
        <v>53</v>
      </c>
      <c r="C27" s="68">
        <v>3841.6</v>
      </c>
      <c r="D27" s="68">
        <v>0.8</v>
      </c>
      <c r="E27" s="68"/>
      <c r="F27" s="68">
        <v>3.6</v>
      </c>
      <c r="G27" s="68">
        <v>19.2</v>
      </c>
      <c r="H27" s="68">
        <v>0.4</v>
      </c>
      <c r="I27" s="65">
        <v>3865.6</v>
      </c>
      <c r="J27" s="68">
        <v>1.6</v>
      </c>
      <c r="K27" s="68">
        <v>7</v>
      </c>
      <c r="L27" s="68">
        <v>67</v>
      </c>
      <c r="M27" s="68">
        <v>551.7</v>
      </c>
      <c r="N27" s="65">
        <v>627.3000000000001</v>
      </c>
      <c r="O27" s="65">
        <v>5339.4</v>
      </c>
      <c r="P27" s="3"/>
      <c r="Q27" s="3"/>
      <c r="R27" s="3"/>
    </row>
    <row r="28" spans="1:18" ht="15.75" customHeight="1">
      <c r="A28" s="81">
        <v>8</v>
      </c>
      <c r="B28" s="44" t="s">
        <v>52</v>
      </c>
      <c r="C28" s="53">
        <v>547.6</v>
      </c>
      <c r="D28" s="53">
        <v>5.8</v>
      </c>
      <c r="E28" s="53"/>
      <c r="F28" s="53">
        <v>3.17</v>
      </c>
      <c r="G28" s="53">
        <v>31.97</v>
      </c>
      <c r="H28" s="53"/>
      <c r="I28" s="61">
        <v>588.54</v>
      </c>
      <c r="J28" s="53">
        <v>1.61</v>
      </c>
      <c r="K28" s="53">
        <v>9.15</v>
      </c>
      <c r="L28" s="53">
        <v>46.35</v>
      </c>
      <c r="M28" s="53">
        <v>395.56</v>
      </c>
      <c r="N28" s="61">
        <v>452.67</v>
      </c>
      <c r="O28" s="61">
        <v>1060.26</v>
      </c>
      <c r="P28" s="3"/>
      <c r="Q28" s="3"/>
      <c r="R28" s="3"/>
    </row>
    <row r="29" spans="1:18" ht="15.75" customHeight="1">
      <c r="A29" s="81"/>
      <c r="B29" s="47" t="s">
        <v>64</v>
      </c>
      <c r="C29" s="67">
        <v>190139</v>
      </c>
      <c r="D29" s="67">
        <v>894</v>
      </c>
      <c r="E29" s="67"/>
      <c r="F29" s="67">
        <v>552</v>
      </c>
      <c r="G29" s="67">
        <v>5121</v>
      </c>
      <c r="H29" s="67"/>
      <c r="I29" s="63">
        <v>196706</v>
      </c>
      <c r="J29" s="67">
        <v>137</v>
      </c>
      <c r="K29" s="67">
        <v>484</v>
      </c>
      <c r="L29" s="67">
        <v>3304</v>
      </c>
      <c r="M29" s="67">
        <v>26868</v>
      </c>
      <c r="N29" s="63">
        <v>30793</v>
      </c>
      <c r="O29" s="63">
        <v>236437</v>
      </c>
      <c r="P29" s="3"/>
      <c r="Q29" s="3"/>
      <c r="R29" s="3"/>
    </row>
    <row r="30" spans="1:18" ht="15.75" customHeight="1">
      <c r="A30" s="81"/>
      <c r="B30" s="50" t="s">
        <v>53</v>
      </c>
      <c r="C30" s="68">
        <v>6239.9</v>
      </c>
      <c r="D30" s="68">
        <v>26.9</v>
      </c>
      <c r="E30" s="68"/>
      <c r="F30" s="68">
        <v>11</v>
      </c>
      <c r="G30" s="68">
        <v>127.7</v>
      </c>
      <c r="H30" s="68"/>
      <c r="I30" s="65">
        <v>6405.499999999999</v>
      </c>
      <c r="J30" s="68">
        <v>1.4</v>
      </c>
      <c r="K30" s="68">
        <v>20.5</v>
      </c>
      <c r="L30" s="68">
        <v>99.8</v>
      </c>
      <c r="M30" s="68">
        <v>809.2</v>
      </c>
      <c r="N30" s="65">
        <v>930.9000000000001</v>
      </c>
      <c r="O30" s="65">
        <v>7627.1</v>
      </c>
      <c r="P30" s="3"/>
      <c r="Q30" s="3"/>
      <c r="R30" s="3"/>
    </row>
    <row r="31" spans="1:18" ht="15.75" customHeight="1">
      <c r="A31" s="81">
        <v>9</v>
      </c>
      <c r="B31" s="44" t="s">
        <v>52</v>
      </c>
      <c r="C31" s="53">
        <v>918.18</v>
      </c>
      <c r="D31" s="53">
        <v>0.6</v>
      </c>
      <c r="E31" s="53"/>
      <c r="F31" s="53">
        <v>16.23</v>
      </c>
      <c r="G31" s="53">
        <v>43.74</v>
      </c>
      <c r="H31" s="53">
        <v>0.13</v>
      </c>
      <c r="I31" s="61">
        <v>978.88</v>
      </c>
      <c r="J31" s="53">
        <v>4.38</v>
      </c>
      <c r="K31" s="53">
        <v>46.52</v>
      </c>
      <c r="L31" s="53">
        <v>37</v>
      </c>
      <c r="M31" s="53">
        <v>416.91</v>
      </c>
      <c r="N31" s="61">
        <v>504.81000000000006</v>
      </c>
      <c r="O31" s="61">
        <v>1550.9700000000003</v>
      </c>
      <c r="P31" s="3"/>
      <c r="Q31" s="3"/>
      <c r="R31" s="3"/>
    </row>
    <row r="32" spans="1:18" ht="15.75" customHeight="1">
      <c r="A32" s="81"/>
      <c r="B32" s="47" t="s">
        <v>64</v>
      </c>
      <c r="C32" s="67">
        <v>349701</v>
      </c>
      <c r="D32" s="67">
        <v>124</v>
      </c>
      <c r="E32" s="67"/>
      <c r="F32" s="67">
        <v>3278</v>
      </c>
      <c r="G32" s="67">
        <v>8139</v>
      </c>
      <c r="H32" s="67">
        <v>15</v>
      </c>
      <c r="I32" s="63">
        <v>361257</v>
      </c>
      <c r="J32" s="67">
        <v>386</v>
      </c>
      <c r="K32" s="67">
        <v>2376</v>
      </c>
      <c r="L32" s="67">
        <v>3008</v>
      </c>
      <c r="M32" s="67">
        <v>31925</v>
      </c>
      <c r="N32" s="63">
        <v>37695</v>
      </c>
      <c r="O32" s="63">
        <v>429285</v>
      </c>
      <c r="P32" s="3"/>
      <c r="Q32" s="3"/>
      <c r="R32" s="3"/>
    </row>
    <row r="33" spans="1:18" ht="15.75" customHeight="1">
      <c r="A33" s="81"/>
      <c r="B33" s="50" t="s">
        <v>53</v>
      </c>
      <c r="C33" s="68">
        <v>8169</v>
      </c>
      <c r="D33" s="68">
        <v>2.7</v>
      </c>
      <c r="E33" s="68"/>
      <c r="F33" s="68">
        <v>49.1</v>
      </c>
      <c r="G33" s="68">
        <v>163.9</v>
      </c>
      <c r="H33" s="68">
        <v>0.5</v>
      </c>
      <c r="I33" s="65">
        <v>8385.199999999999</v>
      </c>
      <c r="J33" s="68">
        <v>1.9</v>
      </c>
      <c r="K33" s="68">
        <v>85.4</v>
      </c>
      <c r="L33" s="68">
        <v>84.5</v>
      </c>
      <c r="M33" s="68">
        <v>886.4</v>
      </c>
      <c r="N33" s="65">
        <v>1058.2</v>
      </c>
      <c r="O33" s="65">
        <v>10123.7</v>
      </c>
      <c r="P33" s="3"/>
      <c r="Q33" s="3"/>
      <c r="R33" s="3"/>
    </row>
    <row r="34" spans="1:18" ht="15.75" customHeight="1">
      <c r="A34" s="81">
        <v>10</v>
      </c>
      <c r="B34" s="44" t="s">
        <v>52</v>
      </c>
      <c r="C34" s="53">
        <v>1238.06</v>
      </c>
      <c r="D34" s="53">
        <v>0.44</v>
      </c>
      <c r="E34" s="53"/>
      <c r="F34" s="53">
        <v>30</v>
      </c>
      <c r="G34" s="53">
        <v>41.18</v>
      </c>
      <c r="H34" s="53">
        <v>8.75</v>
      </c>
      <c r="I34" s="61">
        <v>1318.43</v>
      </c>
      <c r="J34" s="53">
        <v>1.83</v>
      </c>
      <c r="K34" s="53">
        <v>16.35</v>
      </c>
      <c r="L34" s="53">
        <v>20.87</v>
      </c>
      <c r="M34" s="53">
        <v>447.35</v>
      </c>
      <c r="N34" s="61">
        <v>486.40000000000003</v>
      </c>
      <c r="O34" s="61">
        <v>2339.16</v>
      </c>
      <c r="P34" s="3"/>
      <c r="Q34" s="3"/>
      <c r="R34" s="3"/>
    </row>
    <row r="35" spans="1:18" ht="15.75" customHeight="1">
      <c r="A35" s="81"/>
      <c r="B35" s="47" t="s">
        <v>64</v>
      </c>
      <c r="C35" s="67">
        <v>516292</v>
      </c>
      <c r="D35" s="67">
        <v>97</v>
      </c>
      <c r="E35" s="67"/>
      <c r="F35" s="67">
        <v>5826</v>
      </c>
      <c r="G35" s="67">
        <v>9934</v>
      </c>
      <c r="H35" s="67">
        <v>716</v>
      </c>
      <c r="I35" s="63">
        <v>532865</v>
      </c>
      <c r="J35" s="67">
        <v>161</v>
      </c>
      <c r="K35" s="67">
        <v>970</v>
      </c>
      <c r="L35" s="67">
        <v>1899</v>
      </c>
      <c r="M35" s="67">
        <v>36710</v>
      </c>
      <c r="N35" s="63">
        <v>39740</v>
      </c>
      <c r="O35" s="63">
        <v>648847</v>
      </c>
      <c r="P35" s="3"/>
      <c r="Q35" s="3"/>
      <c r="R35" s="3"/>
    </row>
    <row r="36" spans="1:18" ht="15.75" customHeight="1">
      <c r="A36" s="81"/>
      <c r="B36" s="50" t="s">
        <v>53</v>
      </c>
      <c r="C36" s="68">
        <v>8974.2</v>
      </c>
      <c r="D36" s="68">
        <v>1.7</v>
      </c>
      <c r="E36" s="68"/>
      <c r="F36" s="68">
        <v>76.1</v>
      </c>
      <c r="G36" s="68">
        <v>152.7</v>
      </c>
      <c r="H36" s="68">
        <v>20</v>
      </c>
      <c r="I36" s="65">
        <v>9224.700000000003</v>
      </c>
      <c r="J36" s="68">
        <v>0.1</v>
      </c>
      <c r="K36" s="68">
        <v>29.3</v>
      </c>
      <c r="L36" s="68">
        <v>48.8</v>
      </c>
      <c r="M36" s="68">
        <v>935.3</v>
      </c>
      <c r="N36" s="65">
        <v>1013.5</v>
      </c>
      <c r="O36" s="65">
        <v>11770.1</v>
      </c>
      <c r="P36" s="3"/>
      <c r="Q36" s="3"/>
      <c r="R36" s="3"/>
    </row>
    <row r="37" spans="1:18" ht="15.75" customHeight="1">
      <c r="A37" s="81">
        <v>11</v>
      </c>
      <c r="B37" s="44" t="s">
        <v>52</v>
      </c>
      <c r="C37" s="53">
        <v>1612.3</v>
      </c>
      <c r="D37" s="53">
        <v>0.11</v>
      </c>
      <c r="E37" s="53"/>
      <c r="F37" s="53">
        <v>51.19</v>
      </c>
      <c r="G37" s="53">
        <v>169.07</v>
      </c>
      <c r="H37" s="53">
        <v>9.34</v>
      </c>
      <c r="I37" s="61">
        <v>1842.0099999999998</v>
      </c>
      <c r="J37" s="53">
        <v>0.63</v>
      </c>
      <c r="K37" s="53">
        <v>145.13</v>
      </c>
      <c r="L37" s="53">
        <v>23.17</v>
      </c>
      <c r="M37" s="53">
        <v>2205.61</v>
      </c>
      <c r="N37" s="61">
        <v>2374.54</v>
      </c>
      <c r="O37" s="61">
        <v>4097.639999999999</v>
      </c>
      <c r="P37" s="3"/>
      <c r="Q37" s="3"/>
      <c r="R37" s="3"/>
    </row>
    <row r="38" spans="1:18" ht="15.75" customHeight="1">
      <c r="A38" s="81"/>
      <c r="B38" s="47" t="s">
        <v>64</v>
      </c>
      <c r="C38" s="67">
        <v>751470</v>
      </c>
      <c r="D38" s="67">
        <v>27</v>
      </c>
      <c r="E38" s="67"/>
      <c r="F38" s="67">
        <v>10429</v>
      </c>
      <c r="G38" s="67">
        <v>44851</v>
      </c>
      <c r="H38" s="67">
        <v>330</v>
      </c>
      <c r="I38" s="63">
        <v>807107</v>
      </c>
      <c r="J38" s="67">
        <v>62</v>
      </c>
      <c r="K38" s="67">
        <v>10255</v>
      </c>
      <c r="L38" s="67">
        <v>2396</v>
      </c>
      <c r="M38" s="67">
        <v>147664</v>
      </c>
      <c r="N38" s="63">
        <v>160377</v>
      </c>
      <c r="O38" s="63">
        <v>1031523</v>
      </c>
      <c r="P38" s="82" t="s">
        <v>54</v>
      </c>
      <c r="Q38" s="82"/>
      <c r="R38" s="53">
        <v>28.19</v>
      </c>
    </row>
    <row r="39" spans="1:18" ht="15.75" customHeight="1">
      <c r="A39" s="81"/>
      <c r="B39" s="50" t="s">
        <v>53</v>
      </c>
      <c r="C39" s="68">
        <v>9246.4</v>
      </c>
      <c r="D39" s="68">
        <v>0.4</v>
      </c>
      <c r="E39" s="68"/>
      <c r="F39" s="68">
        <v>116.1</v>
      </c>
      <c r="G39" s="68">
        <v>636.6</v>
      </c>
      <c r="H39" s="68">
        <v>7.6</v>
      </c>
      <c r="I39" s="65">
        <v>10007.1</v>
      </c>
      <c r="J39" s="68">
        <v>0</v>
      </c>
      <c r="K39" s="68">
        <v>261.5</v>
      </c>
      <c r="L39" s="68">
        <v>48.3</v>
      </c>
      <c r="M39" s="68">
        <v>2747.8</v>
      </c>
      <c r="N39" s="65">
        <v>3057.6000000000004</v>
      </c>
      <c r="O39" s="65">
        <v>13779.8</v>
      </c>
      <c r="P39" s="83" t="s">
        <v>55</v>
      </c>
      <c r="Q39" s="83"/>
      <c r="R39" s="54">
        <v>391.07</v>
      </c>
    </row>
    <row r="40" spans="1:18" ht="15.75" customHeight="1">
      <c r="A40" s="81">
        <v>12</v>
      </c>
      <c r="B40" s="44" t="s">
        <v>52</v>
      </c>
      <c r="C40" s="53">
        <v>1817.63</v>
      </c>
      <c r="D40" s="53"/>
      <c r="E40" s="53"/>
      <c r="F40" s="53">
        <v>48.41</v>
      </c>
      <c r="G40" s="53">
        <v>606.95</v>
      </c>
      <c r="H40" s="53">
        <v>65.05</v>
      </c>
      <c r="I40" s="61">
        <v>2538.0400000000004</v>
      </c>
      <c r="J40" s="53">
        <v>1.91</v>
      </c>
      <c r="K40" s="53">
        <v>131.13</v>
      </c>
      <c r="L40" s="53">
        <v>44.55</v>
      </c>
      <c r="M40" s="53">
        <v>2092.98</v>
      </c>
      <c r="N40" s="61">
        <v>2270.57</v>
      </c>
      <c r="O40" s="61">
        <v>5341.58</v>
      </c>
      <c r="P40" s="86" t="s">
        <v>56</v>
      </c>
      <c r="Q40" s="86"/>
      <c r="R40" s="54">
        <v>90.12</v>
      </c>
    </row>
    <row r="41" spans="1:18" ht="15.75" customHeight="1">
      <c r="A41" s="81"/>
      <c r="B41" s="47" t="s">
        <v>64</v>
      </c>
      <c r="C41" s="67">
        <v>906674</v>
      </c>
      <c r="D41" s="67"/>
      <c r="E41" s="67"/>
      <c r="F41" s="67">
        <v>11061</v>
      </c>
      <c r="G41" s="67">
        <v>169760</v>
      </c>
      <c r="H41" s="67">
        <v>6824</v>
      </c>
      <c r="I41" s="63">
        <v>1094319</v>
      </c>
      <c r="J41" s="67">
        <v>179</v>
      </c>
      <c r="K41" s="67">
        <v>12235</v>
      </c>
      <c r="L41" s="67">
        <v>4876</v>
      </c>
      <c r="M41" s="67">
        <v>174594</v>
      </c>
      <c r="N41" s="63">
        <v>191884</v>
      </c>
      <c r="O41" s="63">
        <v>1329955</v>
      </c>
      <c r="P41" s="86" t="s">
        <v>57</v>
      </c>
      <c r="Q41" s="86"/>
      <c r="R41" s="54">
        <v>172.07</v>
      </c>
    </row>
    <row r="42" spans="1:18" ht="15.75" customHeight="1">
      <c r="A42" s="81"/>
      <c r="B42" s="50" t="s">
        <v>53</v>
      </c>
      <c r="C42" s="68">
        <v>9973.3</v>
      </c>
      <c r="D42" s="68"/>
      <c r="E42" s="68"/>
      <c r="F42" s="68">
        <v>102.1</v>
      </c>
      <c r="G42" s="68">
        <v>2217.9</v>
      </c>
      <c r="H42" s="68">
        <v>129.5</v>
      </c>
      <c r="I42" s="65">
        <v>12422.8</v>
      </c>
      <c r="J42" s="68">
        <v>0</v>
      </c>
      <c r="K42" s="68">
        <v>274.6</v>
      </c>
      <c r="L42" s="68">
        <v>91.7</v>
      </c>
      <c r="M42" s="68">
        <v>3229.7</v>
      </c>
      <c r="N42" s="65">
        <v>3596</v>
      </c>
      <c r="O42" s="65">
        <v>16940.3</v>
      </c>
      <c r="P42" s="86" t="s">
        <v>58</v>
      </c>
      <c r="Q42" s="86"/>
      <c r="R42" s="54">
        <v>22.67</v>
      </c>
    </row>
    <row r="43" spans="1:18" ht="15.75" customHeight="1">
      <c r="A43" s="81">
        <v>13</v>
      </c>
      <c r="B43" s="44" t="s">
        <v>52</v>
      </c>
      <c r="C43" s="53">
        <v>1519.25</v>
      </c>
      <c r="D43" s="53">
        <v>0.22</v>
      </c>
      <c r="E43" s="53"/>
      <c r="F43" s="53">
        <v>62</v>
      </c>
      <c r="G43" s="53">
        <v>898.91</v>
      </c>
      <c r="H43" s="53">
        <v>130.98</v>
      </c>
      <c r="I43" s="61">
        <v>2611.36</v>
      </c>
      <c r="J43" s="53">
        <v>6.13</v>
      </c>
      <c r="K43" s="53">
        <v>534.95</v>
      </c>
      <c r="L43" s="53">
        <v>73.94</v>
      </c>
      <c r="M43" s="53">
        <v>3292.5</v>
      </c>
      <c r="N43" s="61">
        <v>3907.52</v>
      </c>
      <c r="O43" s="61">
        <v>6528.6900000000005</v>
      </c>
      <c r="P43" s="86" t="s">
        <v>59</v>
      </c>
      <c r="Q43" s="86"/>
      <c r="R43" s="54">
        <v>92.18</v>
      </c>
    </row>
    <row r="44" spans="1:18" ht="15.75" customHeight="1">
      <c r="A44" s="81"/>
      <c r="B44" s="47" t="s">
        <v>64</v>
      </c>
      <c r="C44" s="67">
        <v>791224</v>
      </c>
      <c r="D44" s="67">
        <v>60</v>
      </c>
      <c r="E44" s="67"/>
      <c r="F44" s="67">
        <v>14191</v>
      </c>
      <c r="G44" s="67">
        <v>259107</v>
      </c>
      <c r="H44" s="67">
        <v>15372</v>
      </c>
      <c r="I44" s="63">
        <v>1079954</v>
      </c>
      <c r="J44" s="67">
        <v>567</v>
      </c>
      <c r="K44" s="67">
        <v>46215</v>
      </c>
      <c r="L44" s="67">
        <v>8760</v>
      </c>
      <c r="M44" s="67">
        <v>331814</v>
      </c>
      <c r="N44" s="63">
        <v>387356</v>
      </c>
      <c r="O44" s="63">
        <v>1441314</v>
      </c>
      <c r="P44" s="87" t="s">
        <v>60</v>
      </c>
      <c r="Q44" s="87"/>
      <c r="R44" s="55">
        <v>90.66</v>
      </c>
    </row>
    <row r="45" spans="1:18" ht="15.75" customHeight="1">
      <c r="A45" s="81"/>
      <c r="B45" s="50" t="s">
        <v>53</v>
      </c>
      <c r="C45" s="68">
        <v>8248.6</v>
      </c>
      <c r="D45" s="68">
        <v>0.8</v>
      </c>
      <c r="E45" s="68"/>
      <c r="F45" s="68">
        <v>129.9</v>
      </c>
      <c r="G45" s="68">
        <v>3293.5</v>
      </c>
      <c r="H45" s="68">
        <v>291.9</v>
      </c>
      <c r="I45" s="65">
        <v>11964.699999999999</v>
      </c>
      <c r="J45" s="68">
        <v>0</v>
      </c>
      <c r="K45" s="68">
        <v>1015.8</v>
      </c>
      <c r="L45" s="68">
        <v>131.7</v>
      </c>
      <c r="M45" s="68">
        <v>5310.3</v>
      </c>
      <c r="N45" s="65">
        <v>6457.8</v>
      </c>
      <c r="O45" s="65">
        <v>18097.699999999997</v>
      </c>
      <c r="P45" s="80" t="s">
        <v>39</v>
      </c>
      <c r="Q45" s="80"/>
      <c r="R45" s="56">
        <f>SUM(R38:R44)</f>
        <v>886.9599999999999</v>
      </c>
    </row>
    <row r="46" spans="1:18" ht="15.75" customHeight="1">
      <c r="A46" s="81">
        <v>14</v>
      </c>
      <c r="B46" s="44" t="s">
        <v>52</v>
      </c>
      <c r="C46" s="53">
        <v>1249.58</v>
      </c>
      <c r="D46" s="53">
        <v>0.04</v>
      </c>
      <c r="E46" s="53"/>
      <c r="F46" s="53">
        <v>102.59</v>
      </c>
      <c r="G46" s="53">
        <v>720.28</v>
      </c>
      <c r="H46" s="53">
        <v>45.26</v>
      </c>
      <c r="I46" s="61">
        <v>2117.75</v>
      </c>
      <c r="J46" s="53">
        <v>7.31</v>
      </c>
      <c r="K46" s="53">
        <v>140.35</v>
      </c>
      <c r="L46" s="53">
        <v>142.71</v>
      </c>
      <c r="M46" s="53">
        <v>3828.48</v>
      </c>
      <c r="N46" s="61">
        <v>4118.85</v>
      </c>
      <c r="O46" s="61">
        <v>5880.63</v>
      </c>
      <c r="P46" s="88" t="s">
        <v>61</v>
      </c>
      <c r="Q46" s="89"/>
      <c r="R46" s="57">
        <v>2.02</v>
      </c>
    </row>
    <row r="47" spans="1:18" ht="15.75" customHeight="1">
      <c r="A47" s="81"/>
      <c r="B47" s="47" t="s">
        <v>64</v>
      </c>
      <c r="C47" s="67">
        <v>675486</v>
      </c>
      <c r="D47" s="67">
        <v>12</v>
      </c>
      <c r="E47" s="67"/>
      <c r="F47" s="67">
        <v>25512</v>
      </c>
      <c r="G47" s="67">
        <v>217802</v>
      </c>
      <c r="H47" s="67">
        <v>5194</v>
      </c>
      <c r="I47" s="63">
        <v>924006</v>
      </c>
      <c r="J47" s="67">
        <v>664</v>
      </c>
      <c r="K47" s="67">
        <v>13431</v>
      </c>
      <c r="L47" s="67">
        <v>17419</v>
      </c>
      <c r="M47" s="67">
        <v>428981</v>
      </c>
      <c r="N47" s="63">
        <v>460495</v>
      </c>
      <c r="O47" s="63">
        <v>1246062</v>
      </c>
      <c r="P47" s="90" t="s">
        <v>28</v>
      </c>
      <c r="Q47" s="58" t="s">
        <v>52</v>
      </c>
      <c r="R47" s="57">
        <v>31.51</v>
      </c>
    </row>
    <row r="48" spans="1:18" ht="15.75" customHeight="1">
      <c r="A48" s="81"/>
      <c r="B48" s="50" t="s">
        <v>53</v>
      </c>
      <c r="C48" s="68">
        <v>5624.4</v>
      </c>
      <c r="D48" s="68">
        <v>0.1</v>
      </c>
      <c r="E48" s="68"/>
      <c r="F48" s="68">
        <v>192.5</v>
      </c>
      <c r="G48" s="68">
        <v>2354.6</v>
      </c>
      <c r="H48" s="68">
        <v>92.2</v>
      </c>
      <c r="I48" s="65">
        <v>8263.800000000001</v>
      </c>
      <c r="J48" s="68">
        <v>0</v>
      </c>
      <c r="K48" s="68">
        <v>259.2</v>
      </c>
      <c r="L48" s="68">
        <v>189.4</v>
      </c>
      <c r="M48" s="68">
        <v>4834.2</v>
      </c>
      <c r="N48" s="65">
        <v>5282.8</v>
      </c>
      <c r="O48" s="65">
        <v>12292</v>
      </c>
      <c r="P48" s="80"/>
      <c r="Q48" s="58" t="s">
        <v>64</v>
      </c>
      <c r="R48" s="59">
        <v>4589</v>
      </c>
    </row>
    <row r="49" spans="1:18" ht="15.75" customHeight="1">
      <c r="A49" s="84" t="s">
        <v>65</v>
      </c>
      <c r="B49" s="44" t="s">
        <v>52</v>
      </c>
      <c r="C49" s="53">
        <v>2542.63</v>
      </c>
      <c r="D49" s="53">
        <v>38.45</v>
      </c>
      <c r="E49" s="53"/>
      <c r="F49" s="53">
        <v>321.07</v>
      </c>
      <c r="G49" s="53">
        <v>513.83</v>
      </c>
      <c r="H49" s="53">
        <v>2115.91</v>
      </c>
      <c r="I49" s="61">
        <v>5531.889999999999</v>
      </c>
      <c r="J49" s="53">
        <v>10.01</v>
      </c>
      <c r="K49" s="53">
        <v>2185.45</v>
      </c>
      <c r="L49" s="53">
        <v>345.26</v>
      </c>
      <c r="M49" s="53">
        <v>12611.43</v>
      </c>
      <c r="N49" s="61">
        <v>15152.150000000001</v>
      </c>
      <c r="O49" s="61">
        <v>19843.940000000002</v>
      </c>
      <c r="P49" s="80"/>
      <c r="Q49" s="58" t="s">
        <v>53</v>
      </c>
      <c r="R49" s="60">
        <v>3.3</v>
      </c>
    </row>
    <row r="50" spans="1:18" ht="15.75" customHeight="1">
      <c r="A50" s="81"/>
      <c r="B50" s="47" t="s">
        <v>64</v>
      </c>
      <c r="C50" s="67">
        <v>1456157</v>
      </c>
      <c r="D50" s="67">
        <v>10550</v>
      </c>
      <c r="E50" s="67"/>
      <c r="F50" s="67">
        <v>85178</v>
      </c>
      <c r="G50" s="67">
        <v>164851</v>
      </c>
      <c r="H50" s="67">
        <v>400079</v>
      </c>
      <c r="I50" s="63">
        <v>2116815</v>
      </c>
      <c r="J50" s="67">
        <v>934</v>
      </c>
      <c r="K50" s="67">
        <v>291578</v>
      </c>
      <c r="L50" s="67">
        <v>42143</v>
      </c>
      <c r="M50" s="67">
        <v>1368671</v>
      </c>
      <c r="N50" s="63">
        <v>1703326</v>
      </c>
      <c r="O50" s="63">
        <v>3648500</v>
      </c>
      <c r="P50" s="3"/>
      <c r="Q50" s="3"/>
      <c r="R50" s="3"/>
    </row>
    <row r="51" spans="1:18" ht="15.75" customHeight="1">
      <c r="A51" s="81"/>
      <c r="B51" s="50" t="s">
        <v>53</v>
      </c>
      <c r="C51" s="68">
        <v>6273.4</v>
      </c>
      <c r="D51" s="68">
        <v>0.5</v>
      </c>
      <c r="E51" s="68"/>
      <c r="F51" s="68">
        <v>337.1</v>
      </c>
      <c r="G51" s="68">
        <v>789.7</v>
      </c>
      <c r="H51" s="68">
        <v>565.3</v>
      </c>
      <c r="I51" s="65">
        <v>7966</v>
      </c>
      <c r="J51" s="68">
        <v>0</v>
      </c>
      <c r="K51" s="68">
        <v>1668.7</v>
      </c>
      <c r="L51" s="68">
        <v>126.1</v>
      </c>
      <c r="M51" s="68">
        <v>5438.2</v>
      </c>
      <c r="N51" s="65">
        <v>7233</v>
      </c>
      <c r="O51" s="65">
        <v>14175.3</v>
      </c>
      <c r="P51" s="80" t="s">
        <v>30</v>
      </c>
      <c r="Q51" s="80"/>
      <c r="R51" s="80"/>
    </row>
    <row r="52" spans="1:18" ht="15.75" customHeight="1">
      <c r="A52" s="84" t="s">
        <v>39</v>
      </c>
      <c r="B52" s="44" t="s">
        <v>52</v>
      </c>
      <c r="C52" s="61">
        <f aca="true" t="shared" si="0" ref="C52:H54">SUM(C7,C10,C13,C16,C19,C22,C25,C28,C31,C34,C37,C40,C43,C46,C49)</f>
        <v>12045.91</v>
      </c>
      <c r="D52" s="61">
        <f t="shared" si="0"/>
        <v>46.730000000000004</v>
      </c>
      <c r="E52" s="61">
        <f t="shared" si="0"/>
        <v>0</v>
      </c>
      <c r="F52" s="61">
        <f t="shared" si="0"/>
        <v>636.99</v>
      </c>
      <c r="G52" s="61">
        <f t="shared" si="0"/>
        <v>3046.41</v>
      </c>
      <c r="H52" s="61">
        <f t="shared" si="0"/>
        <v>2375.89</v>
      </c>
      <c r="I52" s="61">
        <f>SUM(C52:H52)</f>
        <v>18151.93</v>
      </c>
      <c r="J52" s="61">
        <f>SUM(J7,J10,J13,J16,J19,J22,J25,J28,J31,J34,J37,J40,J43,J46,J49)</f>
        <v>36.11</v>
      </c>
      <c r="K52" s="61">
        <f>SUM(K7,K10,K13,K16,K19,K22,K25,K28,K31,K34,K37,K40,K43,K46,K49)</f>
        <v>3229.7699999999995</v>
      </c>
      <c r="L52" s="61">
        <f>SUM(L7,L10,L13,L16,L19,L22,L25,L28,L31,L34,L37,L40,L43,L46,L49)</f>
        <v>787.64</v>
      </c>
      <c r="M52" s="61">
        <f>SUM(M7,M10,M13,M16,M19,M22,M25,M28,M31,M34,M37,M40,M43,M46,M49)</f>
        <v>26098.85</v>
      </c>
      <c r="N52" s="61">
        <f>SUM(J52:M52)</f>
        <v>30152.37</v>
      </c>
      <c r="O52" s="61">
        <f>SUM(N52,I52)</f>
        <v>48304.3</v>
      </c>
      <c r="P52" s="80" t="s">
        <v>66</v>
      </c>
      <c r="Q52" s="80"/>
      <c r="R52" s="62">
        <f>SUM(O52,R45,R47,R46)</f>
        <v>49224.79</v>
      </c>
    </row>
    <row r="53" spans="1:18" ht="15.75" customHeight="1">
      <c r="A53" s="85"/>
      <c r="B53" s="47" t="s">
        <v>64</v>
      </c>
      <c r="C53" s="63">
        <f t="shared" si="0"/>
        <v>5794493</v>
      </c>
      <c r="D53" s="63">
        <f t="shared" si="0"/>
        <v>11962</v>
      </c>
      <c r="E53" s="63">
        <f t="shared" si="0"/>
        <v>0</v>
      </c>
      <c r="F53" s="63">
        <f t="shared" si="0"/>
        <v>156327</v>
      </c>
      <c r="G53" s="63">
        <f t="shared" si="0"/>
        <v>880727</v>
      </c>
      <c r="H53" s="63">
        <f t="shared" si="0"/>
        <v>428559</v>
      </c>
      <c r="I53" s="63">
        <f>SUM(C53:H53)</f>
        <v>7272068</v>
      </c>
      <c r="J53" s="63">
        <f aca="true" t="shared" si="1" ref="J53:M54">SUM(J8,J11,J14,J17,J20,J23,J26,J29,J32,J35,J38,J41,J44,J47,J50)</f>
        <v>3265</v>
      </c>
      <c r="K53" s="63">
        <f t="shared" si="1"/>
        <v>378112</v>
      </c>
      <c r="L53" s="63">
        <f t="shared" si="1"/>
        <v>86869</v>
      </c>
      <c r="M53" s="63">
        <f t="shared" si="1"/>
        <v>2585668</v>
      </c>
      <c r="N53" s="63">
        <f>SUM(J53:M53)</f>
        <v>3053914</v>
      </c>
      <c r="O53" s="63">
        <f>SUM(N53,I53)</f>
        <v>10325982</v>
      </c>
      <c r="P53" s="80" t="s">
        <v>35</v>
      </c>
      <c r="Q53" s="80"/>
      <c r="R53" s="64">
        <f>O53+R48</f>
        <v>10330571</v>
      </c>
    </row>
    <row r="54" spans="1:18" ht="15.75" customHeight="1">
      <c r="A54" s="85"/>
      <c r="B54" s="50" t="s">
        <v>53</v>
      </c>
      <c r="C54" s="65">
        <f t="shared" si="0"/>
        <v>70316.4</v>
      </c>
      <c r="D54" s="65">
        <f t="shared" si="0"/>
        <v>46.5</v>
      </c>
      <c r="E54" s="65">
        <f t="shared" si="0"/>
        <v>0</v>
      </c>
      <c r="F54" s="65">
        <f t="shared" si="0"/>
        <v>1025</v>
      </c>
      <c r="G54" s="65">
        <f t="shared" si="0"/>
        <v>9776.5</v>
      </c>
      <c r="H54" s="65">
        <f t="shared" si="0"/>
        <v>1108.6</v>
      </c>
      <c r="I54" s="65">
        <f>SUM(C54:H54)</f>
        <v>82273</v>
      </c>
      <c r="J54" s="65">
        <f t="shared" si="1"/>
        <v>7.199999999999999</v>
      </c>
      <c r="K54" s="65">
        <f t="shared" si="1"/>
        <v>3656</v>
      </c>
      <c r="L54" s="65">
        <f t="shared" si="1"/>
        <v>933.1</v>
      </c>
      <c r="M54" s="65">
        <f t="shared" si="1"/>
        <v>25773.2</v>
      </c>
      <c r="N54" s="65">
        <f>SUM(J54:M54)</f>
        <v>30369.5</v>
      </c>
      <c r="O54" s="65">
        <f>SUM(N54,I54)</f>
        <v>112642.5</v>
      </c>
      <c r="P54" s="80" t="s">
        <v>67</v>
      </c>
      <c r="Q54" s="80"/>
      <c r="R54" s="66">
        <f>O54+R49</f>
        <v>112645.8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45">
    <mergeCell ref="P51:R51"/>
    <mergeCell ref="A52:A54"/>
    <mergeCell ref="P52:Q52"/>
    <mergeCell ref="P53:Q53"/>
    <mergeCell ref="P54:Q54"/>
    <mergeCell ref="A40:A42"/>
    <mergeCell ref="P40:Q40"/>
    <mergeCell ref="P41:Q41"/>
    <mergeCell ref="P42:Q42"/>
    <mergeCell ref="A43:A45"/>
    <mergeCell ref="P43:Q43"/>
    <mergeCell ref="P44:Q44"/>
    <mergeCell ref="P45:Q45"/>
    <mergeCell ref="A46:A48"/>
    <mergeCell ref="P46:Q46"/>
    <mergeCell ref="P47:P49"/>
    <mergeCell ref="A49:A51"/>
    <mergeCell ref="A28:A30"/>
    <mergeCell ref="A31:A33"/>
    <mergeCell ref="A34:A36"/>
    <mergeCell ref="A37:A39"/>
    <mergeCell ref="P38:Q38"/>
    <mergeCell ref="P39:Q39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1200" verticalDpi="12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54"/>
  <sheetViews>
    <sheetView zoomScale="77" zoomScaleNormal="77" zoomScaleSheetLayoutView="85" zoomScalePageLayoutView="0" workbookViewId="0" topLeftCell="A1">
      <selection activeCell="G58" sqref="G58"/>
    </sheetView>
  </sheetViews>
  <sheetFormatPr defaultColWidth="9.00390625" defaultRowHeight="15"/>
  <cols>
    <col min="1" max="1" width="5.28125" style="1" bestFit="1" customWidth="1"/>
    <col min="2" max="2" width="5.421875" style="1" bestFit="1" customWidth="1"/>
    <col min="3" max="15" width="13.7109375" style="1" customWidth="1"/>
    <col min="16" max="16" width="7.140625" style="1" customWidth="1"/>
    <col min="17" max="17" width="4.421875" style="1" bestFit="1" customWidth="1"/>
    <col min="18" max="18" width="13.7109375" style="1" customWidth="1"/>
    <col min="19" max="16384" width="9.00390625" style="1" customWidth="1"/>
  </cols>
  <sheetData>
    <row r="1" ht="21">
      <c r="A1" s="2" t="s">
        <v>32</v>
      </c>
    </row>
    <row r="3" spans="1:16" ht="15.75">
      <c r="A3" s="36" t="s">
        <v>62</v>
      </c>
      <c r="O3" s="37" t="s">
        <v>63</v>
      </c>
      <c r="P3" s="35"/>
    </row>
    <row r="4" spans="1:15" s="3" customFormat="1" ht="15.75" customHeight="1">
      <c r="A4" s="38"/>
      <c r="B4" s="39" t="s">
        <v>36</v>
      </c>
      <c r="C4" s="80" t="s">
        <v>37</v>
      </c>
      <c r="D4" s="80"/>
      <c r="E4" s="80"/>
      <c r="F4" s="80"/>
      <c r="G4" s="80"/>
      <c r="H4" s="80"/>
      <c r="I4" s="80"/>
      <c r="J4" s="80" t="s">
        <v>38</v>
      </c>
      <c r="K4" s="80"/>
      <c r="L4" s="80"/>
      <c r="M4" s="80"/>
      <c r="N4" s="80"/>
      <c r="O4" s="80" t="s">
        <v>39</v>
      </c>
    </row>
    <row r="5" spans="1:15" s="3" customFormat="1" ht="15.75" customHeight="1">
      <c r="A5" s="40"/>
      <c r="B5" s="41"/>
      <c r="C5" s="80" t="s">
        <v>40</v>
      </c>
      <c r="D5" s="80" t="s">
        <v>41</v>
      </c>
      <c r="E5" s="80" t="s">
        <v>42</v>
      </c>
      <c r="F5" s="80" t="s">
        <v>43</v>
      </c>
      <c r="G5" s="80" t="s">
        <v>44</v>
      </c>
      <c r="H5" s="80" t="s">
        <v>45</v>
      </c>
      <c r="I5" s="80" t="s">
        <v>46</v>
      </c>
      <c r="J5" s="80" t="s">
        <v>47</v>
      </c>
      <c r="K5" s="80" t="s">
        <v>48</v>
      </c>
      <c r="L5" s="80" t="s">
        <v>49</v>
      </c>
      <c r="M5" s="80" t="s">
        <v>50</v>
      </c>
      <c r="N5" s="80" t="s">
        <v>46</v>
      </c>
      <c r="O5" s="80"/>
    </row>
    <row r="6" spans="1:15" s="3" customFormat="1" ht="15.75" customHeight="1">
      <c r="A6" s="42" t="s">
        <v>51</v>
      </c>
      <c r="B6" s="43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8" ht="15.75" customHeight="1">
      <c r="A7" s="81">
        <v>1</v>
      </c>
      <c r="B7" s="44" t="s">
        <v>52</v>
      </c>
      <c r="C7" s="45">
        <v>0.09</v>
      </c>
      <c r="D7" s="45">
        <v>3.54</v>
      </c>
      <c r="E7" s="45">
        <v>0.51</v>
      </c>
      <c r="F7" s="45">
        <v>0.85</v>
      </c>
      <c r="G7" s="45">
        <v>121.37</v>
      </c>
      <c r="H7" s="45"/>
      <c r="I7" s="46">
        <v>126.36</v>
      </c>
      <c r="J7" s="45"/>
      <c r="K7" s="45"/>
      <c r="L7" s="45">
        <v>1.91</v>
      </c>
      <c r="M7" s="45">
        <v>20.92</v>
      </c>
      <c r="N7" s="46">
        <v>22.830000000000002</v>
      </c>
      <c r="O7" s="46">
        <v>217.10000000000002</v>
      </c>
      <c r="P7" s="3"/>
      <c r="Q7" s="3"/>
      <c r="R7" s="3"/>
    </row>
    <row r="8" spans="1:18" ht="15.75" customHeight="1">
      <c r="A8" s="81"/>
      <c r="B8" s="47" t="s">
        <v>64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/>
      <c r="I8" s="49">
        <v>0</v>
      </c>
      <c r="J8" s="48"/>
      <c r="K8" s="48"/>
      <c r="L8" s="48">
        <v>0</v>
      </c>
      <c r="M8" s="48">
        <v>0</v>
      </c>
      <c r="N8" s="49">
        <v>0</v>
      </c>
      <c r="O8" s="49">
        <v>0</v>
      </c>
      <c r="P8" s="3"/>
      <c r="Q8" s="3"/>
      <c r="R8" s="3"/>
    </row>
    <row r="9" spans="1:18" ht="15.75" customHeight="1">
      <c r="A9" s="81"/>
      <c r="B9" s="50" t="s">
        <v>53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/>
      <c r="I9" s="52">
        <v>0</v>
      </c>
      <c r="J9" s="51"/>
      <c r="K9" s="51"/>
      <c r="L9" s="51">
        <v>0</v>
      </c>
      <c r="M9" s="51">
        <v>0</v>
      </c>
      <c r="N9" s="52">
        <v>0</v>
      </c>
      <c r="O9" s="52">
        <v>0</v>
      </c>
      <c r="P9" s="3"/>
      <c r="Q9" s="3"/>
      <c r="R9" s="3"/>
    </row>
    <row r="10" spans="1:18" ht="15.75" customHeight="1">
      <c r="A10" s="81">
        <v>2</v>
      </c>
      <c r="B10" s="44" t="s">
        <v>52</v>
      </c>
      <c r="C10" s="45"/>
      <c r="D10" s="45">
        <v>13.45</v>
      </c>
      <c r="E10" s="45">
        <v>0.06</v>
      </c>
      <c r="F10" s="45">
        <v>0.24</v>
      </c>
      <c r="G10" s="45">
        <v>99.26</v>
      </c>
      <c r="H10" s="45">
        <v>0.43</v>
      </c>
      <c r="I10" s="46">
        <v>113.44000000000001</v>
      </c>
      <c r="J10" s="45"/>
      <c r="K10" s="45">
        <v>0.43</v>
      </c>
      <c r="L10" s="45">
        <v>23.21</v>
      </c>
      <c r="M10" s="45">
        <v>130.07</v>
      </c>
      <c r="N10" s="46">
        <v>153.70999999999998</v>
      </c>
      <c r="O10" s="46">
        <v>170.8</v>
      </c>
      <c r="P10" s="3"/>
      <c r="Q10" s="3"/>
      <c r="R10" s="3"/>
    </row>
    <row r="11" spans="1:18" ht="15.75" customHeight="1">
      <c r="A11" s="81"/>
      <c r="B11" s="47" t="s">
        <v>64</v>
      </c>
      <c r="C11" s="48"/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9">
        <v>0</v>
      </c>
      <c r="J11" s="48"/>
      <c r="K11" s="48">
        <v>0</v>
      </c>
      <c r="L11" s="48">
        <v>345</v>
      </c>
      <c r="M11" s="48">
        <v>1539</v>
      </c>
      <c r="N11" s="49">
        <v>1884</v>
      </c>
      <c r="O11" s="49">
        <v>1146</v>
      </c>
      <c r="P11" s="3"/>
      <c r="Q11" s="3"/>
      <c r="R11" s="3"/>
    </row>
    <row r="12" spans="1:18" ht="15.75" customHeight="1">
      <c r="A12" s="81"/>
      <c r="B12" s="50" t="s">
        <v>53</v>
      </c>
      <c r="C12" s="51"/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2">
        <v>0</v>
      </c>
      <c r="J12" s="51"/>
      <c r="K12" s="51">
        <v>0</v>
      </c>
      <c r="L12" s="51">
        <v>51</v>
      </c>
      <c r="M12" s="51">
        <v>220.6</v>
      </c>
      <c r="N12" s="52">
        <v>271.6</v>
      </c>
      <c r="O12" s="52">
        <v>165.7</v>
      </c>
      <c r="P12" s="3"/>
      <c r="Q12" s="3"/>
      <c r="R12" s="3"/>
    </row>
    <row r="13" spans="1:18" ht="15.75" customHeight="1">
      <c r="A13" s="81">
        <v>3</v>
      </c>
      <c r="B13" s="44" t="s">
        <v>52</v>
      </c>
      <c r="C13" s="45">
        <v>0.01</v>
      </c>
      <c r="D13" s="45">
        <v>17.41</v>
      </c>
      <c r="E13" s="45"/>
      <c r="F13" s="45">
        <v>0.43</v>
      </c>
      <c r="G13" s="45">
        <v>45.37</v>
      </c>
      <c r="H13" s="45"/>
      <c r="I13" s="46">
        <v>63.22</v>
      </c>
      <c r="J13" s="45"/>
      <c r="K13" s="45"/>
      <c r="L13" s="45">
        <v>10.03</v>
      </c>
      <c r="M13" s="45">
        <v>108.56</v>
      </c>
      <c r="N13" s="46">
        <v>118.59</v>
      </c>
      <c r="O13" s="46">
        <v>168.6</v>
      </c>
      <c r="P13" s="3"/>
      <c r="Q13" s="3"/>
      <c r="R13" s="3"/>
    </row>
    <row r="14" spans="1:18" ht="15.75" customHeight="1">
      <c r="A14" s="81"/>
      <c r="B14" s="47" t="s">
        <v>64</v>
      </c>
      <c r="C14" s="48">
        <v>1</v>
      </c>
      <c r="D14" s="48">
        <v>756</v>
      </c>
      <c r="E14" s="48"/>
      <c r="F14" s="48">
        <v>20</v>
      </c>
      <c r="G14" s="48">
        <v>4731</v>
      </c>
      <c r="H14" s="48">
        <v>12</v>
      </c>
      <c r="I14" s="49">
        <v>5520</v>
      </c>
      <c r="J14" s="48"/>
      <c r="K14" s="48"/>
      <c r="L14" s="48">
        <v>237</v>
      </c>
      <c r="M14" s="48">
        <v>2520</v>
      </c>
      <c r="N14" s="49">
        <v>2757</v>
      </c>
      <c r="O14" s="49">
        <v>6824</v>
      </c>
      <c r="P14" s="3"/>
      <c r="Q14" s="3"/>
      <c r="R14" s="3"/>
    </row>
    <row r="15" spans="1:18" ht="15.75" customHeight="1">
      <c r="A15" s="81"/>
      <c r="B15" s="50" t="s">
        <v>53</v>
      </c>
      <c r="C15" s="51">
        <v>0.2</v>
      </c>
      <c r="D15" s="51">
        <v>172.2</v>
      </c>
      <c r="E15" s="51"/>
      <c r="F15" s="51">
        <v>2.7</v>
      </c>
      <c r="G15" s="51">
        <v>384.7</v>
      </c>
      <c r="H15" s="51">
        <v>1.6</v>
      </c>
      <c r="I15" s="52">
        <v>561.4</v>
      </c>
      <c r="J15" s="51"/>
      <c r="K15" s="51"/>
      <c r="L15" s="51">
        <v>20.1</v>
      </c>
      <c r="M15" s="51">
        <v>216.1</v>
      </c>
      <c r="N15" s="52">
        <v>236.2</v>
      </c>
      <c r="O15" s="52">
        <v>717.4</v>
      </c>
      <c r="P15" s="3"/>
      <c r="Q15" s="3"/>
      <c r="R15" s="3"/>
    </row>
    <row r="16" spans="1:18" ht="15.75" customHeight="1">
      <c r="A16" s="81">
        <v>4</v>
      </c>
      <c r="B16" s="44" t="s">
        <v>52</v>
      </c>
      <c r="C16" s="45">
        <v>0.2</v>
      </c>
      <c r="D16" s="45">
        <v>31.46</v>
      </c>
      <c r="E16" s="45">
        <v>0.4</v>
      </c>
      <c r="F16" s="45">
        <v>0.84</v>
      </c>
      <c r="G16" s="45">
        <v>36.92</v>
      </c>
      <c r="H16" s="45"/>
      <c r="I16" s="46">
        <v>69.82000000000001</v>
      </c>
      <c r="J16" s="45">
        <v>0.21</v>
      </c>
      <c r="K16" s="45"/>
      <c r="L16" s="45">
        <v>11.2</v>
      </c>
      <c r="M16" s="45">
        <v>88.92</v>
      </c>
      <c r="N16" s="46">
        <v>100.33</v>
      </c>
      <c r="O16" s="46">
        <v>191.56</v>
      </c>
      <c r="P16" s="3"/>
      <c r="Q16" s="3"/>
      <c r="R16" s="3"/>
    </row>
    <row r="17" spans="1:18" ht="15.75" customHeight="1">
      <c r="A17" s="81"/>
      <c r="B17" s="47" t="s">
        <v>64</v>
      </c>
      <c r="C17" s="48">
        <v>32</v>
      </c>
      <c r="D17" s="48">
        <v>3370</v>
      </c>
      <c r="E17" s="48">
        <v>19</v>
      </c>
      <c r="F17" s="48">
        <v>78</v>
      </c>
      <c r="G17" s="48">
        <v>4027</v>
      </c>
      <c r="H17" s="48">
        <v>345</v>
      </c>
      <c r="I17" s="49">
        <v>7871</v>
      </c>
      <c r="J17" s="48">
        <v>7</v>
      </c>
      <c r="K17" s="48"/>
      <c r="L17" s="48">
        <v>329</v>
      </c>
      <c r="M17" s="48">
        <v>3259</v>
      </c>
      <c r="N17" s="49">
        <v>3595</v>
      </c>
      <c r="O17" s="49">
        <v>11505</v>
      </c>
      <c r="P17" s="3"/>
      <c r="Q17" s="3"/>
      <c r="R17" s="3"/>
    </row>
    <row r="18" spans="1:18" ht="15.75" customHeight="1">
      <c r="A18" s="81"/>
      <c r="B18" s="50" t="s">
        <v>53</v>
      </c>
      <c r="C18" s="51">
        <v>2.7</v>
      </c>
      <c r="D18" s="51">
        <v>357.6</v>
      </c>
      <c r="E18" s="51">
        <v>2.1</v>
      </c>
      <c r="F18" s="51">
        <v>6.4</v>
      </c>
      <c r="G18" s="51">
        <v>239</v>
      </c>
      <c r="H18" s="51">
        <v>28.8</v>
      </c>
      <c r="I18" s="52">
        <v>636.5999999999999</v>
      </c>
      <c r="J18" s="51">
        <v>0.5</v>
      </c>
      <c r="K18" s="51"/>
      <c r="L18" s="51">
        <v>22.8</v>
      </c>
      <c r="M18" s="51">
        <v>220.4</v>
      </c>
      <c r="N18" s="52">
        <v>243.70000000000002</v>
      </c>
      <c r="O18" s="52">
        <v>902.4999999999999</v>
      </c>
      <c r="P18" s="3"/>
      <c r="Q18" s="3"/>
      <c r="R18" s="3"/>
    </row>
    <row r="19" spans="1:18" ht="15.75" customHeight="1">
      <c r="A19" s="81">
        <v>5</v>
      </c>
      <c r="B19" s="44" t="s">
        <v>52</v>
      </c>
      <c r="C19" s="45">
        <v>2.41</v>
      </c>
      <c r="D19" s="45">
        <v>61.4</v>
      </c>
      <c r="E19" s="45">
        <v>0.26</v>
      </c>
      <c r="F19" s="45">
        <v>10.95</v>
      </c>
      <c r="G19" s="45">
        <v>30.23</v>
      </c>
      <c r="H19" s="45">
        <v>3.31</v>
      </c>
      <c r="I19" s="46">
        <v>108.56000000000002</v>
      </c>
      <c r="J19" s="45">
        <v>0.8</v>
      </c>
      <c r="K19" s="45"/>
      <c r="L19" s="45">
        <v>23.63</v>
      </c>
      <c r="M19" s="45">
        <v>190.85</v>
      </c>
      <c r="N19" s="46">
        <v>215.28</v>
      </c>
      <c r="O19" s="46">
        <v>338.49</v>
      </c>
      <c r="P19" s="3"/>
      <c r="Q19" s="3"/>
      <c r="R19" s="3"/>
    </row>
    <row r="20" spans="1:18" ht="15.75" customHeight="1">
      <c r="A20" s="81"/>
      <c r="B20" s="47" t="s">
        <v>64</v>
      </c>
      <c r="C20" s="48">
        <v>514</v>
      </c>
      <c r="D20" s="48">
        <v>9573</v>
      </c>
      <c r="E20" s="48">
        <v>60</v>
      </c>
      <c r="F20" s="48">
        <v>1239</v>
      </c>
      <c r="G20" s="48">
        <v>5121</v>
      </c>
      <c r="H20" s="48">
        <v>601</v>
      </c>
      <c r="I20" s="49">
        <v>17108</v>
      </c>
      <c r="J20" s="48">
        <v>32</v>
      </c>
      <c r="K20" s="48"/>
      <c r="L20" s="48">
        <v>1122</v>
      </c>
      <c r="M20" s="48">
        <v>8152</v>
      </c>
      <c r="N20" s="49">
        <v>9306</v>
      </c>
      <c r="O20" s="49">
        <v>30851</v>
      </c>
      <c r="P20" s="3"/>
      <c r="Q20" s="3"/>
      <c r="R20" s="3"/>
    </row>
    <row r="21" spans="1:18" ht="15.75" customHeight="1">
      <c r="A21" s="81"/>
      <c r="B21" s="50" t="s">
        <v>53</v>
      </c>
      <c r="C21" s="51">
        <v>25.9</v>
      </c>
      <c r="D21" s="51">
        <v>680.2</v>
      </c>
      <c r="E21" s="51">
        <v>4.3</v>
      </c>
      <c r="F21" s="51">
        <v>62.4</v>
      </c>
      <c r="G21" s="51">
        <v>236.6</v>
      </c>
      <c r="H21" s="51">
        <v>41.2</v>
      </c>
      <c r="I21" s="52">
        <v>1050.6</v>
      </c>
      <c r="J21" s="51">
        <v>1.7</v>
      </c>
      <c r="K21" s="51"/>
      <c r="L21" s="51">
        <v>57.6</v>
      </c>
      <c r="M21" s="51">
        <v>424.9</v>
      </c>
      <c r="N21" s="52">
        <v>484.2</v>
      </c>
      <c r="O21" s="52">
        <v>1791.6</v>
      </c>
      <c r="P21" s="3"/>
      <c r="Q21" s="3"/>
      <c r="R21" s="3"/>
    </row>
    <row r="22" spans="1:18" ht="15.75" customHeight="1">
      <c r="A22" s="81">
        <v>6</v>
      </c>
      <c r="B22" s="44" t="s">
        <v>52</v>
      </c>
      <c r="C22" s="45">
        <v>2.85</v>
      </c>
      <c r="D22" s="45">
        <v>71.96</v>
      </c>
      <c r="E22" s="45">
        <v>0.66</v>
      </c>
      <c r="F22" s="45">
        <v>16.2</v>
      </c>
      <c r="G22" s="45">
        <v>84.84</v>
      </c>
      <c r="H22" s="45">
        <v>13.73</v>
      </c>
      <c r="I22" s="46">
        <v>190.23999999999998</v>
      </c>
      <c r="J22" s="45">
        <v>2.2</v>
      </c>
      <c r="K22" s="45">
        <v>0.36</v>
      </c>
      <c r="L22" s="45">
        <v>30.73</v>
      </c>
      <c r="M22" s="45">
        <v>494.1</v>
      </c>
      <c r="N22" s="46">
        <v>527.39</v>
      </c>
      <c r="O22" s="46">
        <v>798.0600000000001</v>
      </c>
      <c r="P22" s="3"/>
      <c r="Q22" s="3"/>
      <c r="R22" s="3"/>
    </row>
    <row r="23" spans="1:18" ht="15.75" customHeight="1">
      <c r="A23" s="81"/>
      <c r="B23" s="47" t="s">
        <v>64</v>
      </c>
      <c r="C23" s="48">
        <v>1246</v>
      </c>
      <c r="D23" s="48">
        <v>19120</v>
      </c>
      <c r="E23" s="48">
        <v>890</v>
      </c>
      <c r="F23" s="48">
        <v>2183</v>
      </c>
      <c r="G23" s="48">
        <v>16355</v>
      </c>
      <c r="H23" s="48">
        <v>4429</v>
      </c>
      <c r="I23" s="49">
        <v>44223</v>
      </c>
      <c r="J23" s="48">
        <v>118</v>
      </c>
      <c r="K23" s="48">
        <v>14</v>
      </c>
      <c r="L23" s="48">
        <v>2042</v>
      </c>
      <c r="M23" s="48">
        <v>25400</v>
      </c>
      <c r="N23" s="49">
        <v>27574</v>
      </c>
      <c r="O23" s="49">
        <v>78463</v>
      </c>
      <c r="P23" s="3"/>
      <c r="Q23" s="3"/>
      <c r="R23" s="3"/>
    </row>
    <row r="24" spans="1:18" ht="15.75" customHeight="1">
      <c r="A24" s="81"/>
      <c r="B24" s="50" t="s">
        <v>53</v>
      </c>
      <c r="C24" s="51">
        <v>44.9</v>
      </c>
      <c r="D24" s="51">
        <v>1055.7</v>
      </c>
      <c r="E24" s="51">
        <v>48.9</v>
      </c>
      <c r="F24" s="51">
        <v>83.5</v>
      </c>
      <c r="G24" s="51">
        <v>378.7</v>
      </c>
      <c r="H24" s="51">
        <v>234.6</v>
      </c>
      <c r="I24" s="52">
        <v>1846.3000000000002</v>
      </c>
      <c r="J24" s="51">
        <v>4.7</v>
      </c>
      <c r="K24" s="51">
        <v>0.9</v>
      </c>
      <c r="L24" s="51">
        <v>83</v>
      </c>
      <c r="M24" s="51">
        <v>1036.4</v>
      </c>
      <c r="N24" s="52">
        <v>1125</v>
      </c>
      <c r="O24" s="52">
        <v>3199</v>
      </c>
      <c r="P24" s="3"/>
      <c r="Q24" s="3"/>
      <c r="R24" s="3"/>
    </row>
    <row r="25" spans="1:18" ht="15.75" customHeight="1">
      <c r="A25" s="81">
        <v>7</v>
      </c>
      <c r="B25" s="44" t="s">
        <v>52</v>
      </c>
      <c r="C25" s="45">
        <v>2.33</v>
      </c>
      <c r="D25" s="45">
        <v>164.75</v>
      </c>
      <c r="E25" s="45"/>
      <c r="F25" s="45">
        <v>19.06</v>
      </c>
      <c r="G25" s="45">
        <v>308.82</v>
      </c>
      <c r="H25" s="45">
        <v>19.18</v>
      </c>
      <c r="I25" s="46">
        <v>514.14</v>
      </c>
      <c r="J25" s="45">
        <v>0.45</v>
      </c>
      <c r="K25" s="45">
        <v>0.12</v>
      </c>
      <c r="L25" s="45">
        <v>38.02</v>
      </c>
      <c r="M25" s="45">
        <v>448.46</v>
      </c>
      <c r="N25" s="46">
        <v>487.04999999999995</v>
      </c>
      <c r="O25" s="46">
        <v>1026.2</v>
      </c>
      <c r="P25" s="3"/>
      <c r="Q25" s="3"/>
      <c r="R25" s="3"/>
    </row>
    <row r="26" spans="1:18" ht="15.75" customHeight="1">
      <c r="A26" s="81"/>
      <c r="B26" s="47" t="s">
        <v>64</v>
      </c>
      <c r="C26" s="48">
        <v>1014</v>
      </c>
      <c r="D26" s="48">
        <v>36404</v>
      </c>
      <c r="E26" s="48"/>
      <c r="F26" s="48">
        <v>2939</v>
      </c>
      <c r="G26" s="48">
        <v>65809</v>
      </c>
      <c r="H26" s="48">
        <v>8575</v>
      </c>
      <c r="I26" s="49">
        <v>114741</v>
      </c>
      <c r="J26" s="48">
        <v>27</v>
      </c>
      <c r="K26" s="48">
        <v>5</v>
      </c>
      <c r="L26" s="48">
        <v>2289</v>
      </c>
      <c r="M26" s="48">
        <v>26069</v>
      </c>
      <c r="N26" s="49">
        <v>28390</v>
      </c>
      <c r="O26" s="49">
        <v>145262</v>
      </c>
      <c r="P26" s="3"/>
      <c r="Q26" s="3"/>
      <c r="R26" s="3"/>
    </row>
    <row r="27" spans="1:18" ht="15.75" customHeight="1">
      <c r="A27" s="81"/>
      <c r="B27" s="50" t="s">
        <v>53</v>
      </c>
      <c r="C27" s="51">
        <v>28.3</v>
      </c>
      <c r="D27" s="51">
        <v>1641.6</v>
      </c>
      <c r="E27" s="51"/>
      <c r="F27" s="51">
        <v>73</v>
      </c>
      <c r="G27" s="51">
        <v>1459</v>
      </c>
      <c r="H27" s="51">
        <v>370.8</v>
      </c>
      <c r="I27" s="52">
        <v>3572.7</v>
      </c>
      <c r="J27" s="51">
        <v>1</v>
      </c>
      <c r="K27" s="51">
        <v>0.3</v>
      </c>
      <c r="L27" s="51">
        <v>71.7</v>
      </c>
      <c r="M27" s="51">
        <v>807.7</v>
      </c>
      <c r="N27" s="52">
        <v>880.7</v>
      </c>
      <c r="O27" s="52">
        <v>4416.8</v>
      </c>
      <c r="P27" s="3"/>
      <c r="Q27" s="3"/>
      <c r="R27" s="3"/>
    </row>
    <row r="28" spans="1:18" ht="15.75" customHeight="1">
      <c r="A28" s="81">
        <v>8</v>
      </c>
      <c r="B28" s="44" t="s">
        <v>52</v>
      </c>
      <c r="C28" s="45">
        <v>18.3</v>
      </c>
      <c r="D28" s="45">
        <v>272.97</v>
      </c>
      <c r="E28" s="45">
        <v>1.09</v>
      </c>
      <c r="F28" s="45">
        <v>80.98</v>
      </c>
      <c r="G28" s="45">
        <v>477.7</v>
      </c>
      <c r="H28" s="45">
        <v>45.81</v>
      </c>
      <c r="I28" s="46">
        <v>896.8499999999999</v>
      </c>
      <c r="J28" s="45">
        <v>0.26</v>
      </c>
      <c r="K28" s="45"/>
      <c r="L28" s="45">
        <v>93.81</v>
      </c>
      <c r="M28" s="45">
        <v>472.2</v>
      </c>
      <c r="N28" s="46">
        <v>566.27</v>
      </c>
      <c r="O28" s="46">
        <v>1618.95</v>
      </c>
      <c r="P28" s="3"/>
      <c r="Q28" s="3"/>
      <c r="R28" s="3"/>
    </row>
    <row r="29" spans="1:18" ht="15.75" customHeight="1">
      <c r="A29" s="81"/>
      <c r="B29" s="47" t="s">
        <v>64</v>
      </c>
      <c r="C29" s="48">
        <v>5731</v>
      </c>
      <c r="D29" s="48">
        <v>70712</v>
      </c>
      <c r="E29" s="48">
        <v>225</v>
      </c>
      <c r="F29" s="48">
        <v>14242</v>
      </c>
      <c r="G29" s="48">
        <v>115262</v>
      </c>
      <c r="H29" s="48">
        <v>15599</v>
      </c>
      <c r="I29" s="49">
        <v>221771</v>
      </c>
      <c r="J29" s="48">
        <v>19</v>
      </c>
      <c r="K29" s="48"/>
      <c r="L29" s="48">
        <v>6536</v>
      </c>
      <c r="M29" s="48">
        <v>32781</v>
      </c>
      <c r="N29" s="49">
        <v>39336</v>
      </c>
      <c r="O29" s="49">
        <v>292136</v>
      </c>
      <c r="P29" s="3"/>
      <c r="Q29" s="3"/>
      <c r="R29" s="3"/>
    </row>
    <row r="30" spans="1:18" ht="15.75" customHeight="1">
      <c r="A30" s="81"/>
      <c r="B30" s="50" t="s">
        <v>53</v>
      </c>
      <c r="C30" s="51">
        <v>133.6</v>
      </c>
      <c r="D30" s="51">
        <v>2623.9</v>
      </c>
      <c r="E30" s="51">
        <v>8.3</v>
      </c>
      <c r="F30" s="51">
        <v>290.7</v>
      </c>
      <c r="G30" s="51">
        <v>2421.8</v>
      </c>
      <c r="H30" s="51">
        <v>598.1</v>
      </c>
      <c r="I30" s="52">
        <v>6076.400000000001</v>
      </c>
      <c r="J30" s="51">
        <v>0.6</v>
      </c>
      <c r="K30" s="51"/>
      <c r="L30" s="51">
        <v>197.5</v>
      </c>
      <c r="M30" s="51">
        <v>989.2</v>
      </c>
      <c r="N30" s="52">
        <v>1187.3</v>
      </c>
      <c r="O30" s="52">
        <v>7985.5</v>
      </c>
      <c r="P30" s="3"/>
      <c r="Q30" s="3"/>
      <c r="R30" s="3"/>
    </row>
    <row r="31" spans="1:18" ht="15.75" customHeight="1">
      <c r="A31" s="81">
        <v>9</v>
      </c>
      <c r="B31" s="44" t="s">
        <v>52</v>
      </c>
      <c r="C31" s="45">
        <v>7.81</v>
      </c>
      <c r="D31" s="45">
        <v>141.56</v>
      </c>
      <c r="E31" s="45">
        <v>0.33</v>
      </c>
      <c r="F31" s="45">
        <v>204.07</v>
      </c>
      <c r="G31" s="45">
        <v>1080.67</v>
      </c>
      <c r="H31" s="45">
        <v>15.24</v>
      </c>
      <c r="I31" s="46">
        <v>1449.68</v>
      </c>
      <c r="J31" s="45">
        <v>0.8</v>
      </c>
      <c r="K31" s="45"/>
      <c r="L31" s="45">
        <v>53.82</v>
      </c>
      <c r="M31" s="45">
        <v>503.43</v>
      </c>
      <c r="N31" s="46">
        <v>558.05</v>
      </c>
      <c r="O31" s="46">
        <v>2199.25</v>
      </c>
      <c r="P31" s="3"/>
      <c r="Q31" s="3"/>
      <c r="R31" s="3"/>
    </row>
    <row r="32" spans="1:18" ht="15.75" customHeight="1">
      <c r="A32" s="81"/>
      <c r="B32" s="47" t="s">
        <v>64</v>
      </c>
      <c r="C32" s="48">
        <v>2798</v>
      </c>
      <c r="D32" s="48">
        <v>37218</v>
      </c>
      <c r="E32" s="48">
        <v>87</v>
      </c>
      <c r="F32" s="48">
        <v>39474</v>
      </c>
      <c r="G32" s="48">
        <v>290619</v>
      </c>
      <c r="H32" s="48">
        <v>2509</v>
      </c>
      <c r="I32" s="49">
        <v>372705</v>
      </c>
      <c r="J32" s="48">
        <v>66</v>
      </c>
      <c r="K32" s="48"/>
      <c r="L32" s="48">
        <v>4383</v>
      </c>
      <c r="M32" s="48">
        <v>40008</v>
      </c>
      <c r="N32" s="49">
        <v>44457</v>
      </c>
      <c r="O32" s="49">
        <v>474389</v>
      </c>
      <c r="P32" s="3"/>
      <c r="Q32" s="3"/>
      <c r="R32" s="3"/>
    </row>
    <row r="33" spans="1:18" ht="15.75" customHeight="1">
      <c r="A33" s="81"/>
      <c r="B33" s="50" t="s">
        <v>53</v>
      </c>
      <c r="C33" s="51">
        <v>51</v>
      </c>
      <c r="D33" s="51">
        <v>1122.8</v>
      </c>
      <c r="E33" s="51">
        <v>2.6</v>
      </c>
      <c r="F33" s="51">
        <v>596.7</v>
      </c>
      <c r="G33" s="51">
        <v>5293.5</v>
      </c>
      <c r="H33" s="51">
        <v>90.2</v>
      </c>
      <c r="I33" s="52">
        <v>7156.8</v>
      </c>
      <c r="J33" s="51">
        <v>1.9</v>
      </c>
      <c r="K33" s="51"/>
      <c r="L33" s="51">
        <v>122.5</v>
      </c>
      <c r="M33" s="51">
        <v>1114.4</v>
      </c>
      <c r="N33" s="52">
        <v>1238.8000000000002</v>
      </c>
      <c r="O33" s="52">
        <v>9296</v>
      </c>
      <c r="P33" s="3"/>
      <c r="Q33" s="3"/>
      <c r="R33" s="3"/>
    </row>
    <row r="34" spans="1:18" ht="15.75" customHeight="1">
      <c r="A34" s="81">
        <v>10</v>
      </c>
      <c r="B34" s="44" t="s">
        <v>52</v>
      </c>
      <c r="C34" s="45">
        <v>28.16</v>
      </c>
      <c r="D34" s="45">
        <v>67.96</v>
      </c>
      <c r="E34" s="45">
        <v>0.78</v>
      </c>
      <c r="F34" s="45">
        <v>428.15</v>
      </c>
      <c r="G34" s="45">
        <v>2534.15</v>
      </c>
      <c r="H34" s="45">
        <v>59.63</v>
      </c>
      <c r="I34" s="46">
        <v>3118.83</v>
      </c>
      <c r="J34" s="45">
        <v>1.67</v>
      </c>
      <c r="K34" s="45"/>
      <c r="L34" s="45">
        <v>84.02</v>
      </c>
      <c r="M34" s="45">
        <v>531.87</v>
      </c>
      <c r="N34" s="46">
        <v>617.56</v>
      </c>
      <c r="O34" s="46">
        <v>4163.29</v>
      </c>
      <c r="P34" s="3"/>
      <c r="Q34" s="3"/>
      <c r="R34" s="3"/>
    </row>
    <row r="35" spans="1:18" ht="15.75" customHeight="1">
      <c r="A35" s="81"/>
      <c r="B35" s="47" t="s">
        <v>64</v>
      </c>
      <c r="C35" s="48">
        <v>10625</v>
      </c>
      <c r="D35" s="48">
        <v>21533</v>
      </c>
      <c r="E35" s="48">
        <v>214</v>
      </c>
      <c r="F35" s="48">
        <v>88773</v>
      </c>
      <c r="G35" s="48">
        <v>734966</v>
      </c>
      <c r="H35" s="48">
        <v>11306</v>
      </c>
      <c r="I35" s="49">
        <v>867417</v>
      </c>
      <c r="J35" s="48">
        <v>155</v>
      </c>
      <c r="K35" s="48"/>
      <c r="L35" s="48">
        <v>7761</v>
      </c>
      <c r="M35" s="48">
        <v>47006</v>
      </c>
      <c r="N35" s="49">
        <v>54922</v>
      </c>
      <c r="O35" s="49">
        <v>1026386</v>
      </c>
      <c r="P35" s="3"/>
      <c r="Q35" s="3"/>
      <c r="R35" s="3"/>
    </row>
    <row r="36" spans="1:18" ht="15.75" customHeight="1">
      <c r="A36" s="81"/>
      <c r="B36" s="50" t="s">
        <v>53</v>
      </c>
      <c r="C36" s="51">
        <v>159.1</v>
      </c>
      <c r="D36" s="51">
        <v>623.4</v>
      </c>
      <c r="E36" s="51">
        <v>6.1</v>
      </c>
      <c r="F36" s="51">
        <v>1160.7</v>
      </c>
      <c r="G36" s="51">
        <v>11097.7</v>
      </c>
      <c r="H36" s="51">
        <v>330.1</v>
      </c>
      <c r="I36" s="52">
        <v>13377.1</v>
      </c>
      <c r="J36" s="51">
        <v>4</v>
      </c>
      <c r="K36" s="51"/>
      <c r="L36" s="51">
        <v>196.2</v>
      </c>
      <c r="M36" s="51">
        <v>1191.1</v>
      </c>
      <c r="N36" s="52">
        <v>1391.3</v>
      </c>
      <c r="O36" s="52">
        <v>16380.8</v>
      </c>
      <c r="P36" s="3"/>
      <c r="Q36" s="3"/>
      <c r="R36" s="3"/>
    </row>
    <row r="37" spans="1:18" ht="15.75" customHeight="1">
      <c r="A37" s="81">
        <v>11</v>
      </c>
      <c r="B37" s="44" t="s">
        <v>52</v>
      </c>
      <c r="C37" s="45">
        <v>74.27</v>
      </c>
      <c r="D37" s="45">
        <v>44.15</v>
      </c>
      <c r="E37" s="45">
        <v>0.66</v>
      </c>
      <c r="F37" s="45">
        <v>860.51</v>
      </c>
      <c r="G37" s="45">
        <v>4786.96</v>
      </c>
      <c r="H37" s="45">
        <v>84.21</v>
      </c>
      <c r="I37" s="46">
        <v>5850.76</v>
      </c>
      <c r="J37" s="45">
        <v>1.42</v>
      </c>
      <c r="K37" s="45"/>
      <c r="L37" s="45">
        <v>99.67</v>
      </c>
      <c r="M37" s="45">
        <v>812.59</v>
      </c>
      <c r="N37" s="46">
        <v>913.6800000000001</v>
      </c>
      <c r="O37" s="46">
        <v>7707.86</v>
      </c>
      <c r="P37" s="3"/>
      <c r="Q37" s="3"/>
      <c r="R37" s="3"/>
    </row>
    <row r="38" spans="1:18" ht="15.75" customHeight="1">
      <c r="A38" s="81"/>
      <c r="B38" s="47" t="s">
        <v>64</v>
      </c>
      <c r="C38" s="48">
        <v>30527</v>
      </c>
      <c r="D38" s="48">
        <v>14405</v>
      </c>
      <c r="E38" s="48">
        <v>260</v>
      </c>
      <c r="F38" s="48">
        <v>185797</v>
      </c>
      <c r="G38" s="48">
        <v>1459972</v>
      </c>
      <c r="H38" s="48">
        <v>17961</v>
      </c>
      <c r="I38" s="49">
        <v>1708922</v>
      </c>
      <c r="J38" s="48">
        <v>132</v>
      </c>
      <c r="K38" s="48"/>
      <c r="L38" s="48">
        <v>9807</v>
      </c>
      <c r="M38" s="48">
        <v>76944</v>
      </c>
      <c r="N38" s="49">
        <v>86883</v>
      </c>
      <c r="O38" s="49">
        <v>2052999</v>
      </c>
      <c r="P38" s="82" t="s">
        <v>54</v>
      </c>
      <c r="Q38" s="82"/>
      <c r="R38" s="53">
        <v>59.16</v>
      </c>
    </row>
    <row r="39" spans="1:18" ht="15.75" customHeight="1">
      <c r="A39" s="81"/>
      <c r="B39" s="50" t="s">
        <v>53</v>
      </c>
      <c r="C39" s="51">
        <v>396.8</v>
      </c>
      <c r="D39" s="51">
        <v>345.9</v>
      </c>
      <c r="E39" s="51">
        <v>6.1</v>
      </c>
      <c r="F39" s="51">
        <v>2056.7</v>
      </c>
      <c r="G39" s="51">
        <v>17588.8</v>
      </c>
      <c r="H39" s="51">
        <v>420.5</v>
      </c>
      <c r="I39" s="52">
        <v>20814.8</v>
      </c>
      <c r="J39" s="51">
        <v>2.5</v>
      </c>
      <c r="K39" s="51"/>
      <c r="L39" s="51">
        <v>194.3</v>
      </c>
      <c r="M39" s="51">
        <v>1500.6</v>
      </c>
      <c r="N39" s="52">
        <v>1697.3999999999999</v>
      </c>
      <c r="O39" s="52">
        <v>25575.8</v>
      </c>
      <c r="P39" s="83" t="s">
        <v>55</v>
      </c>
      <c r="Q39" s="83"/>
      <c r="R39" s="54">
        <v>413.82</v>
      </c>
    </row>
    <row r="40" spans="1:18" ht="15.75" customHeight="1">
      <c r="A40" s="81">
        <v>12</v>
      </c>
      <c r="B40" s="44" t="s">
        <v>52</v>
      </c>
      <c r="C40" s="45">
        <v>91.25</v>
      </c>
      <c r="D40" s="45">
        <v>5.15</v>
      </c>
      <c r="E40" s="45">
        <v>1.05</v>
      </c>
      <c r="F40" s="45">
        <v>1042.91</v>
      </c>
      <c r="G40" s="45">
        <v>7143.25</v>
      </c>
      <c r="H40" s="45">
        <v>15.32</v>
      </c>
      <c r="I40" s="46">
        <v>8298.93</v>
      </c>
      <c r="J40" s="45">
        <v>1.48</v>
      </c>
      <c r="K40" s="45"/>
      <c r="L40" s="45">
        <v>206.12</v>
      </c>
      <c r="M40" s="45">
        <v>1319.37</v>
      </c>
      <c r="N40" s="46">
        <v>1526.9699999999998</v>
      </c>
      <c r="O40" s="46">
        <v>10576.82</v>
      </c>
      <c r="P40" s="86" t="s">
        <v>56</v>
      </c>
      <c r="Q40" s="86"/>
      <c r="R40" s="54">
        <v>568.7</v>
      </c>
    </row>
    <row r="41" spans="1:18" ht="15.75" customHeight="1">
      <c r="A41" s="81"/>
      <c r="B41" s="47" t="s">
        <v>64</v>
      </c>
      <c r="C41" s="48">
        <v>36597</v>
      </c>
      <c r="D41" s="48">
        <v>1695</v>
      </c>
      <c r="E41" s="48">
        <v>401</v>
      </c>
      <c r="F41" s="48">
        <v>238989</v>
      </c>
      <c r="G41" s="48">
        <v>2289338</v>
      </c>
      <c r="H41" s="48">
        <v>3551</v>
      </c>
      <c r="I41" s="49">
        <v>2570571</v>
      </c>
      <c r="J41" s="48">
        <v>139</v>
      </c>
      <c r="K41" s="48"/>
      <c r="L41" s="48">
        <v>21206</v>
      </c>
      <c r="M41" s="48">
        <v>133139</v>
      </c>
      <c r="N41" s="49">
        <v>154484</v>
      </c>
      <c r="O41" s="49">
        <v>2938252</v>
      </c>
      <c r="P41" s="86" t="s">
        <v>57</v>
      </c>
      <c r="Q41" s="86"/>
      <c r="R41" s="54">
        <v>192.26</v>
      </c>
    </row>
    <row r="42" spans="1:18" ht="15.75" customHeight="1">
      <c r="A42" s="81"/>
      <c r="B42" s="50" t="s">
        <v>53</v>
      </c>
      <c r="C42" s="51">
        <v>408.4</v>
      </c>
      <c r="D42" s="51">
        <v>36.2</v>
      </c>
      <c r="E42" s="51">
        <v>8.4</v>
      </c>
      <c r="F42" s="51">
        <v>2169.4</v>
      </c>
      <c r="G42" s="51">
        <v>21058.4</v>
      </c>
      <c r="H42" s="51">
        <v>73.6</v>
      </c>
      <c r="I42" s="52">
        <v>23754.4</v>
      </c>
      <c r="J42" s="51">
        <v>2.5</v>
      </c>
      <c r="K42" s="51"/>
      <c r="L42" s="51">
        <v>403.8</v>
      </c>
      <c r="M42" s="51">
        <v>2504.1</v>
      </c>
      <c r="N42" s="52">
        <v>2910.4</v>
      </c>
      <c r="O42" s="52">
        <v>28849.4</v>
      </c>
      <c r="P42" s="86" t="s">
        <v>58</v>
      </c>
      <c r="Q42" s="86"/>
      <c r="R42" s="54">
        <v>1.86</v>
      </c>
    </row>
    <row r="43" spans="1:18" ht="15.75" customHeight="1">
      <c r="A43" s="81">
        <v>13</v>
      </c>
      <c r="B43" s="44" t="s">
        <v>52</v>
      </c>
      <c r="C43" s="45">
        <v>124.15</v>
      </c>
      <c r="D43" s="45">
        <v>7.31</v>
      </c>
      <c r="E43" s="45">
        <v>18.75</v>
      </c>
      <c r="F43" s="45">
        <v>765.86</v>
      </c>
      <c r="G43" s="45">
        <v>11491.24</v>
      </c>
      <c r="H43" s="45">
        <v>58.88</v>
      </c>
      <c r="I43" s="46">
        <v>12466.189999999999</v>
      </c>
      <c r="J43" s="45">
        <v>7.52</v>
      </c>
      <c r="K43" s="45"/>
      <c r="L43" s="45">
        <v>471.71</v>
      </c>
      <c r="M43" s="45">
        <v>3145.51</v>
      </c>
      <c r="N43" s="46">
        <v>3624.7400000000002</v>
      </c>
      <c r="O43" s="46">
        <v>16463.97</v>
      </c>
      <c r="P43" s="86" t="s">
        <v>59</v>
      </c>
      <c r="Q43" s="86"/>
      <c r="R43" s="54">
        <v>64.01</v>
      </c>
    </row>
    <row r="44" spans="1:18" ht="15.75" customHeight="1">
      <c r="A44" s="81"/>
      <c r="B44" s="47" t="s">
        <v>64</v>
      </c>
      <c r="C44" s="48">
        <v>55477</v>
      </c>
      <c r="D44" s="48">
        <v>2616</v>
      </c>
      <c r="E44" s="48">
        <v>5741</v>
      </c>
      <c r="F44" s="48">
        <v>175801</v>
      </c>
      <c r="G44" s="48">
        <v>3805947</v>
      </c>
      <c r="H44" s="48">
        <v>15547</v>
      </c>
      <c r="I44" s="49">
        <v>4061129</v>
      </c>
      <c r="J44" s="48">
        <v>802</v>
      </c>
      <c r="K44" s="48"/>
      <c r="L44" s="48">
        <v>51179</v>
      </c>
      <c r="M44" s="48">
        <v>335705</v>
      </c>
      <c r="N44" s="49">
        <v>387686</v>
      </c>
      <c r="O44" s="49">
        <v>4455513</v>
      </c>
      <c r="P44" s="87" t="s">
        <v>60</v>
      </c>
      <c r="Q44" s="87"/>
      <c r="R44" s="55"/>
    </row>
    <row r="45" spans="1:18" ht="15.75" customHeight="1">
      <c r="A45" s="81"/>
      <c r="B45" s="50" t="s">
        <v>53</v>
      </c>
      <c r="C45" s="51">
        <v>611.1</v>
      </c>
      <c r="D45" s="51">
        <v>55</v>
      </c>
      <c r="E45" s="51">
        <v>115.7</v>
      </c>
      <c r="F45" s="51">
        <v>1589.8</v>
      </c>
      <c r="G45" s="51">
        <v>33676.3</v>
      </c>
      <c r="H45" s="51">
        <v>301</v>
      </c>
      <c r="I45" s="52">
        <v>36348.9</v>
      </c>
      <c r="J45" s="51">
        <v>12.9</v>
      </c>
      <c r="K45" s="51"/>
      <c r="L45" s="51">
        <v>819.9</v>
      </c>
      <c r="M45" s="51">
        <v>5475.8</v>
      </c>
      <c r="N45" s="52">
        <v>6308.6</v>
      </c>
      <c r="O45" s="52">
        <v>43010.7</v>
      </c>
      <c r="P45" s="80" t="s">
        <v>39</v>
      </c>
      <c r="Q45" s="80"/>
      <c r="R45" s="56">
        <f>SUM(R38:R44)</f>
        <v>1299.81</v>
      </c>
    </row>
    <row r="46" spans="1:18" ht="15.75" customHeight="1">
      <c r="A46" s="81">
        <v>14</v>
      </c>
      <c r="B46" s="44" t="s">
        <v>52</v>
      </c>
      <c r="C46" s="45">
        <v>17.48</v>
      </c>
      <c r="D46" s="45">
        <v>5.52</v>
      </c>
      <c r="E46" s="45">
        <v>3.68</v>
      </c>
      <c r="F46" s="45">
        <v>469.41</v>
      </c>
      <c r="G46" s="45">
        <v>7994.87</v>
      </c>
      <c r="H46" s="45">
        <v>36.65</v>
      </c>
      <c r="I46" s="46">
        <v>8527.609999999999</v>
      </c>
      <c r="J46" s="45">
        <v>7.52</v>
      </c>
      <c r="K46" s="45"/>
      <c r="L46" s="45">
        <v>561.53</v>
      </c>
      <c r="M46" s="45">
        <v>4216.15</v>
      </c>
      <c r="N46" s="46">
        <v>4785.2</v>
      </c>
      <c r="O46" s="46">
        <v>12282.029999999999</v>
      </c>
      <c r="P46" s="88" t="s">
        <v>61</v>
      </c>
      <c r="Q46" s="89"/>
      <c r="R46" s="57">
        <v>30.17</v>
      </c>
    </row>
    <row r="47" spans="1:18" ht="15.75" customHeight="1">
      <c r="A47" s="81"/>
      <c r="B47" s="47" t="s">
        <v>64</v>
      </c>
      <c r="C47" s="48">
        <v>7990</v>
      </c>
      <c r="D47" s="48">
        <v>2649</v>
      </c>
      <c r="E47" s="48">
        <v>1830</v>
      </c>
      <c r="F47" s="48">
        <v>111158</v>
      </c>
      <c r="G47" s="48">
        <v>2703867</v>
      </c>
      <c r="H47" s="48">
        <v>9982</v>
      </c>
      <c r="I47" s="49">
        <v>2837476</v>
      </c>
      <c r="J47" s="48">
        <v>839</v>
      </c>
      <c r="K47" s="48"/>
      <c r="L47" s="48">
        <v>64770</v>
      </c>
      <c r="M47" s="48">
        <v>468094</v>
      </c>
      <c r="N47" s="49">
        <v>533703</v>
      </c>
      <c r="O47" s="49">
        <v>3047804</v>
      </c>
      <c r="P47" s="90" t="s">
        <v>28</v>
      </c>
      <c r="Q47" s="58" t="s">
        <v>52</v>
      </c>
      <c r="R47" s="57">
        <v>121.29</v>
      </c>
    </row>
    <row r="48" spans="1:18" ht="15.75" customHeight="1">
      <c r="A48" s="81"/>
      <c r="B48" s="50" t="s">
        <v>53</v>
      </c>
      <c r="C48" s="51">
        <v>72.4</v>
      </c>
      <c r="D48" s="51">
        <v>44.1</v>
      </c>
      <c r="E48" s="51">
        <v>30.5</v>
      </c>
      <c r="F48" s="51">
        <v>886.6</v>
      </c>
      <c r="G48" s="51">
        <v>19421</v>
      </c>
      <c r="H48" s="51">
        <v>175.2</v>
      </c>
      <c r="I48" s="52">
        <v>20629.8</v>
      </c>
      <c r="J48" s="51">
        <v>9.6</v>
      </c>
      <c r="K48" s="51"/>
      <c r="L48" s="51">
        <v>747.2</v>
      </c>
      <c r="M48" s="51">
        <v>5453.9</v>
      </c>
      <c r="N48" s="52">
        <v>6210.7</v>
      </c>
      <c r="O48" s="52">
        <v>23986.800000000003</v>
      </c>
      <c r="P48" s="80"/>
      <c r="Q48" s="58" t="s">
        <v>64</v>
      </c>
      <c r="R48" s="59">
        <v>20677</v>
      </c>
    </row>
    <row r="49" spans="1:18" ht="15.75" customHeight="1">
      <c r="A49" s="84" t="s">
        <v>65</v>
      </c>
      <c r="B49" s="44" t="s">
        <v>52</v>
      </c>
      <c r="C49" s="45">
        <v>76.9</v>
      </c>
      <c r="D49" s="45">
        <v>119.42</v>
      </c>
      <c r="E49" s="45">
        <v>62.2</v>
      </c>
      <c r="F49" s="45">
        <v>1812.41</v>
      </c>
      <c r="G49" s="45">
        <v>6283.21</v>
      </c>
      <c r="H49" s="45">
        <v>1169.78</v>
      </c>
      <c r="I49" s="46">
        <v>9523.92</v>
      </c>
      <c r="J49" s="45">
        <v>10.14</v>
      </c>
      <c r="K49" s="45"/>
      <c r="L49" s="45">
        <v>841.87</v>
      </c>
      <c r="M49" s="45">
        <v>8554.27</v>
      </c>
      <c r="N49" s="46">
        <v>9406.28</v>
      </c>
      <c r="O49" s="46">
        <v>16962.480000000003</v>
      </c>
      <c r="P49" s="80"/>
      <c r="Q49" s="58" t="s">
        <v>53</v>
      </c>
      <c r="R49" s="60">
        <v>96.9</v>
      </c>
    </row>
    <row r="50" spans="1:18" ht="15.75" customHeight="1">
      <c r="A50" s="81"/>
      <c r="B50" s="47" t="s">
        <v>64</v>
      </c>
      <c r="C50" s="48">
        <v>36746</v>
      </c>
      <c r="D50" s="48">
        <v>55725</v>
      </c>
      <c r="E50" s="48">
        <v>26005</v>
      </c>
      <c r="F50" s="48">
        <v>451572</v>
      </c>
      <c r="G50" s="48">
        <v>2135934</v>
      </c>
      <c r="H50" s="48">
        <v>436378</v>
      </c>
      <c r="I50" s="49">
        <v>3142360</v>
      </c>
      <c r="J50" s="48">
        <v>1255</v>
      </c>
      <c r="K50" s="48"/>
      <c r="L50" s="48">
        <v>102398</v>
      </c>
      <c r="M50" s="48">
        <v>1005446</v>
      </c>
      <c r="N50" s="49">
        <v>1109099</v>
      </c>
      <c r="O50" s="49">
        <v>3772819</v>
      </c>
      <c r="P50" s="3"/>
      <c r="Q50" s="3"/>
      <c r="R50" s="3"/>
    </row>
    <row r="51" spans="1:18" ht="15.75" customHeight="1">
      <c r="A51" s="81"/>
      <c r="B51" s="50" t="s">
        <v>53</v>
      </c>
      <c r="C51" s="51">
        <v>65.1</v>
      </c>
      <c r="D51" s="51">
        <v>152.7</v>
      </c>
      <c r="E51" s="51">
        <v>103.4</v>
      </c>
      <c r="F51" s="51">
        <v>1723.3</v>
      </c>
      <c r="G51" s="51">
        <v>8216.1</v>
      </c>
      <c r="H51" s="51">
        <v>2541.7</v>
      </c>
      <c r="I51" s="52">
        <v>12802.3</v>
      </c>
      <c r="J51" s="51">
        <v>10</v>
      </c>
      <c r="K51" s="51"/>
      <c r="L51" s="51">
        <v>621.4</v>
      </c>
      <c r="M51" s="51">
        <v>5393.8</v>
      </c>
      <c r="N51" s="52">
        <v>6025.2</v>
      </c>
      <c r="O51" s="52">
        <v>15839.4</v>
      </c>
      <c r="P51" s="80" t="s">
        <v>30</v>
      </c>
      <c r="Q51" s="80"/>
      <c r="R51" s="80"/>
    </row>
    <row r="52" spans="1:18" ht="15.75" customHeight="1">
      <c r="A52" s="84" t="s">
        <v>39</v>
      </c>
      <c r="B52" s="44" t="s">
        <v>52</v>
      </c>
      <c r="C52" s="61">
        <f>SUM(C7,C10,C13,C16,C19,C22,C25,C28,C31,C34,C37,C40,C43,C46,C49)</f>
        <v>446.21000000000004</v>
      </c>
      <c r="D52" s="61">
        <f aca="true" t="shared" si="0" ref="C52:H54">SUM(D7,D10,D13,D16,D19,D22,D25,D28,D31,D34,D37,D40,D43,D46,D49)</f>
        <v>1028.01</v>
      </c>
      <c r="E52" s="61">
        <f t="shared" si="0"/>
        <v>90.43</v>
      </c>
      <c r="F52" s="61">
        <f t="shared" si="0"/>
        <v>5712.87</v>
      </c>
      <c r="G52" s="61">
        <f t="shared" si="0"/>
        <v>42518.86</v>
      </c>
      <c r="H52" s="61">
        <f t="shared" si="0"/>
        <v>1522.17</v>
      </c>
      <c r="I52" s="61">
        <f>SUM(C52:H52)</f>
        <v>51318.55</v>
      </c>
      <c r="J52" s="61">
        <f>SUM(J7,J10,J13,J16,J19,J22,J25,J28,J31,J34,J37,J40,J43,J46,J49)</f>
        <v>34.47</v>
      </c>
      <c r="K52" s="61">
        <f>SUM(K7,K10,K13,K16,K19,K22,K25,K28,K31,K34,K37,K40,K43,K46,K49)</f>
        <v>0.91</v>
      </c>
      <c r="L52" s="61">
        <f>SUM(L7,L10,L13,L16,L19,L22,L25,L28,L31,L34,L37,L40,L43,L46,L49)</f>
        <v>2551.28</v>
      </c>
      <c r="M52" s="61">
        <f>SUM(M7,M10,M13,M16,M19,M22,M25,M28,M31,M34,M37,M40,M43,M46,M49)</f>
        <v>21037.27</v>
      </c>
      <c r="N52" s="61">
        <f>SUM(J52:M52)</f>
        <v>23623.93</v>
      </c>
      <c r="O52" s="61">
        <f>SUM(N52,I52)</f>
        <v>74942.48000000001</v>
      </c>
      <c r="P52" s="80" t="s">
        <v>66</v>
      </c>
      <c r="Q52" s="80"/>
      <c r="R52" s="62">
        <f>SUM(O52,R45,R47,R46)</f>
        <v>76393.75</v>
      </c>
    </row>
    <row r="53" spans="1:18" ht="15.75" customHeight="1">
      <c r="A53" s="85"/>
      <c r="B53" s="47" t="s">
        <v>64</v>
      </c>
      <c r="C53" s="63">
        <f t="shared" si="0"/>
        <v>189298</v>
      </c>
      <c r="D53" s="63">
        <f t="shared" si="0"/>
        <v>275776</v>
      </c>
      <c r="E53" s="63">
        <f t="shared" si="0"/>
        <v>35732</v>
      </c>
      <c r="F53" s="63">
        <f t="shared" si="0"/>
        <v>1312265</v>
      </c>
      <c r="G53" s="63">
        <f t="shared" si="0"/>
        <v>13631948</v>
      </c>
      <c r="H53" s="63">
        <f t="shared" si="0"/>
        <v>526795</v>
      </c>
      <c r="I53" s="63">
        <f>SUM(C53:H53)</f>
        <v>15971814</v>
      </c>
      <c r="J53" s="63">
        <f aca="true" t="shared" si="1" ref="J53:M54">SUM(J8,J11,J14,J17,J20,J23,J26,J29,J32,J35,J38,J41,J44,J47,J50)</f>
        <v>3591</v>
      </c>
      <c r="K53" s="63">
        <f t="shared" si="1"/>
        <v>19</v>
      </c>
      <c r="L53" s="63">
        <f t="shared" si="1"/>
        <v>274404</v>
      </c>
      <c r="M53" s="63">
        <f t="shared" si="1"/>
        <v>2206062</v>
      </c>
      <c r="N53" s="63">
        <f>SUM(J53:M53)</f>
        <v>2484076</v>
      </c>
      <c r="O53" s="63">
        <f>SUM(N53,I53)</f>
        <v>18455890</v>
      </c>
      <c r="P53" s="80" t="s">
        <v>35</v>
      </c>
      <c r="Q53" s="80"/>
      <c r="R53" s="64">
        <f>O53+R48</f>
        <v>18476567</v>
      </c>
    </row>
    <row r="54" spans="1:18" ht="15.75" customHeight="1">
      <c r="A54" s="85"/>
      <c r="B54" s="50" t="s">
        <v>53</v>
      </c>
      <c r="C54" s="65">
        <f t="shared" si="0"/>
        <v>1999.5</v>
      </c>
      <c r="D54" s="65">
        <f t="shared" si="0"/>
        <v>8911.300000000001</v>
      </c>
      <c r="E54" s="65">
        <f t="shared" si="0"/>
        <v>336.4</v>
      </c>
      <c r="F54" s="65">
        <f t="shared" si="0"/>
        <v>10701.9</v>
      </c>
      <c r="G54" s="65">
        <f t="shared" si="0"/>
        <v>121471.6</v>
      </c>
      <c r="H54" s="65">
        <f t="shared" si="0"/>
        <v>5207.4</v>
      </c>
      <c r="I54" s="65">
        <f>SUM(C54:H54)</f>
        <v>148628.1</v>
      </c>
      <c r="J54" s="65">
        <f t="shared" si="1"/>
        <v>51.9</v>
      </c>
      <c r="K54" s="65">
        <f t="shared" si="1"/>
        <v>1.2</v>
      </c>
      <c r="L54" s="65">
        <f t="shared" si="1"/>
        <v>3609.0000000000005</v>
      </c>
      <c r="M54" s="65">
        <f t="shared" si="1"/>
        <v>26549.000000000004</v>
      </c>
      <c r="N54" s="65">
        <f>SUM(J54:M54)</f>
        <v>30211.100000000006</v>
      </c>
      <c r="O54" s="65">
        <f>SUM(N54,I54)</f>
        <v>178839.2</v>
      </c>
      <c r="P54" s="80" t="s">
        <v>67</v>
      </c>
      <c r="Q54" s="80"/>
      <c r="R54" s="66">
        <f>O54+R49</f>
        <v>178936.1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45">
    <mergeCell ref="P51:R51"/>
    <mergeCell ref="A52:A54"/>
    <mergeCell ref="P52:Q52"/>
    <mergeCell ref="P53:Q53"/>
    <mergeCell ref="P54:Q54"/>
    <mergeCell ref="A40:A42"/>
    <mergeCell ref="P40:Q40"/>
    <mergeCell ref="P41:Q41"/>
    <mergeCell ref="P42:Q42"/>
    <mergeCell ref="A43:A45"/>
    <mergeCell ref="P43:Q43"/>
    <mergeCell ref="P44:Q44"/>
    <mergeCell ref="P45:Q45"/>
    <mergeCell ref="A46:A48"/>
    <mergeCell ref="P46:Q46"/>
    <mergeCell ref="P47:P49"/>
    <mergeCell ref="A49:A51"/>
    <mergeCell ref="A28:A30"/>
    <mergeCell ref="A31:A33"/>
    <mergeCell ref="A34:A36"/>
    <mergeCell ref="A37:A39"/>
    <mergeCell ref="P38:Q38"/>
    <mergeCell ref="P39:Q39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54"/>
  <sheetViews>
    <sheetView zoomScale="70" zoomScaleNormal="70" zoomScaleSheetLayoutView="85" zoomScalePageLayoutView="0" workbookViewId="0" topLeftCell="A25">
      <selection activeCell="R46" sqref="R46"/>
    </sheetView>
  </sheetViews>
  <sheetFormatPr defaultColWidth="9.00390625" defaultRowHeight="15"/>
  <cols>
    <col min="1" max="1" width="5.28125" style="1" bestFit="1" customWidth="1"/>
    <col min="2" max="2" width="5.421875" style="1" bestFit="1" customWidth="1"/>
    <col min="3" max="15" width="13.7109375" style="1" customWidth="1"/>
    <col min="16" max="16" width="7.140625" style="1" customWidth="1"/>
    <col min="17" max="17" width="4.421875" style="1" bestFit="1" customWidth="1"/>
    <col min="18" max="18" width="13.7109375" style="1" customWidth="1"/>
    <col min="19" max="16384" width="9.00390625" style="1" customWidth="1"/>
  </cols>
  <sheetData>
    <row r="1" ht="21">
      <c r="A1" s="2" t="s">
        <v>32</v>
      </c>
    </row>
    <row r="3" spans="1:16" ht="15.75">
      <c r="A3" s="36" t="s">
        <v>68</v>
      </c>
      <c r="O3" s="37" t="s">
        <v>63</v>
      </c>
      <c r="P3" s="35"/>
    </row>
    <row r="4" spans="1:15" s="3" customFormat="1" ht="15.75" customHeight="1">
      <c r="A4" s="38"/>
      <c r="B4" s="39" t="s">
        <v>36</v>
      </c>
      <c r="C4" s="80" t="s">
        <v>37</v>
      </c>
      <c r="D4" s="80"/>
      <c r="E4" s="80"/>
      <c r="F4" s="80"/>
      <c r="G4" s="80"/>
      <c r="H4" s="80"/>
      <c r="I4" s="80"/>
      <c r="J4" s="80" t="s">
        <v>38</v>
      </c>
      <c r="K4" s="80"/>
      <c r="L4" s="80"/>
      <c r="M4" s="80"/>
      <c r="N4" s="80"/>
      <c r="O4" s="80" t="s">
        <v>39</v>
      </c>
    </row>
    <row r="5" spans="1:15" s="3" customFormat="1" ht="15.75" customHeight="1">
      <c r="A5" s="40"/>
      <c r="B5" s="41"/>
      <c r="C5" s="80" t="s">
        <v>40</v>
      </c>
      <c r="D5" s="80" t="s">
        <v>41</v>
      </c>
      <c r="E5" s="80" t="s">
        <v>42</v>
      </c>
      <c r="F5" s="80" t="s">
        <v>43</v>
      </c>
      <c r="G5" s="80" t="s">
        <v>44</v>
      </c>
      <c r="H5" s="80" t="s">
        <v>45</v>
      </c>
      <c r="I5" s="80" t="s">
        <v>46</v>
      </c>
      <c r="J5" s="80" t="s">
        <v>47</v>
      </c>
      <c r="K5" s="80" t="s">
        <v>48</v>
      </c>
      <c r="L5" s="80" t="s">
        <v>49</v>
      </c>
      <c r="M5" s="80" t="s">
        <v>50</v>
      </c>
      <c r="N5" s="80" t="s">
        <v>46</v>
      </c>
      <c r="O5" s="80"/>
    </row>
    <row r="6" spans="1:15" s="3" customFormat="1" ht="15.75" customHeight="1">
      <c r="A6" s="42" t="s">
        <v>51</v>
      </c>
      <c r="B6" s="43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8" ht="15.75" customHeight="1">
      <c r="A7" s="81">
        <v>1</v>
      </c>
      <c r="B7" s="44" t="s">
        <v>52</v>
      </c>
      <c r="C7" s="53"/>
      <c r="D7" s="53">
        <v>3.08</v>
      </c>
      <c r="E7" s="53"/>
      <c r="F7" s="53"/>
      <c r="G7" s="53">
        <v>47.68</v>
      </c>
      <c r="H7" s="53"/>
      <c r="I7" s="61">
        <v>50.76</v>
      </c>
      <c r="J7" s="53"/>
      <c r="K7" s="53">
        <v>0.54</v>
      </c>
      <c r="L7" s="53"/>
      <c r="M7" s="53">
        <v>22.28</v>
      </c>
      <c r="N7" s="61">
        <v>22.82</v>
      </c>
      <c r="O7" s="61">
        <v>101.71000000000001</v>
      </c>
      <c r="P7" s="3"/>
      <c r="Q7" s="3"/>
      <c r="R7" s="3"/>
    </row>
    <row r="8" spans="1:18" ht="15.75" customHeight="1">
      <c r="A8" s="81"/>
      <c r="B8" s="47" t="s">
        <v>64</v>
      </c>
      <c r="C8" s="67"/>
      <c r="D8" s="67">
        <v>0</v>
      </c>
      <c r="E8" s="67"/>
      <c r="F8" s="67"/>
      <c r="G8" s="67">
        <v>0</v>
      </c>
      <c r="H8" s="67"/>
      <c r="I8" s="63">
        <v>0</v>
      </c>
      <c r="J8" s="67"/>
      <c r="K8" s="67">
        <v>0</v>
      </c>
      <c r="L8" s="67"/>
      <c r="M8" s="67">
        <v>0</v>
      </c>
      <c r="N8" s="63">
        <v>0</v>
      </c>
      <c r="O8" s="63">
        <v>0</v>
      </c>
      <c r="P8" s="3"/>
      <c r="Q8" s="3"/>
      <c r="R8" s="3"/>
    </row>
    <row r="9" spans="1:18" ht="15.75" customHeight="1">
      <c r="A9" s="81"/>
      <c r="B9" s="50" t="s">
        <v>53</v>
      </c>
      <c r="C9" s="68"/>
      <c r="D9" s="68">
        <v>0</v>
      </c>
      <c r="E9" s="68"/>
      <c r="F9" s="68"/>
      <c r="G9" s="68">
        <v>0</v>
      </c>
      <c r="H9" s="68"/>
      <c r="I9" s="65">
        <v>0</v>
      </c>
      <c r="J9" s="68"/>
      <c r="K9" s="68">
        <v>0</v>
      </c>
      <c r="L9" s="68"/>
      <c r="M9" s="68">
        <v>0</v>
      </c>
      <c r="N9" s="65">
        <v>0</v>
      </c>
      <c r="O9" s="65">
        <v>0</v>
      </c>
      <c r="P9" s="3"/>
      <c r="Q9" s="3"/>
      <c r="R9" s="3"/>
    </row>
    <row r="10" spans="1:18" ht="15.75" customHeight="1">
      <c r="A10" s="81">
        <v>2</v>
      </c>
      <c r="B10" s="44" t="s">
        <v>52</v>
      </c>
      <c r="C10" s="53"/>
      <c r="D10" s="53">
        <v>9.86</v>
      </c>
      <c r="E10" s="53"/>
      <c r="F10" s="53">
        <v>0.48</v>
      </c>
      <c r="G10" s="53">
        <v>22.87</v>
      </c>
      <c r="H10" s="53"/>
      <c r="I10" s="61">
        <v>33.21</v>
      </c>
      <c r="J10" s="53"/>
      <c r="K10" s="53"/>
      <c r="L10" s="53">
        <v>13.63</v>
      </c>
      <c r="M10" s="53">
        <v>174.74</v>
      </c>
      <c r="N10" s="61">
        <v>188.37</v>
      </c>
      <c r="O10" s="61">
        <v>178.88000000000002</v>
      </c>
      <c r="P10" s="3"/>
      <c r="Q10" s="3"/>
      <c r="R10" s="3"/>
    </row>
    <row r="11" spans="1:18" ht="15.75" customHeight="1">
      <c r="A11" s="81"/>
      <c r="B11" s="47" t="s">
        <v>64</v>
      </c>
      <c r="C11" s="67"/>
      <c r="D11" s="67">
        <v>0</v>
      </c>
      <c r="E11" s="67"/>
      <c r="F11" s="67">
        <v>0</v>
      </c>
      <c r="G11" s="67">
        <v>0</v>
      </c>
      <c r="H11" s="67"/>
      <c r="I11" s="63">
        <v>0</v>
      </c>
      <c r="J11" s="67"/>
      <c r="K11" s="67"/>
      <c r="L11" s="67">
        <v>208</v>
      </c>
      <c r="M11" s="67">
        <v>2193</v>
      </c>
      <c r="N11" s="63">
        <v>2401</v>
      </c>
      <c r="O11" s="63">
        <v>1875</v>
      </c>
      <c r="P11" s="3"/>
      <c r="Q11" s="3"/>
      <c r="R11" s="3"/>
    </row>
    <row r="12" spans="1:18" ht="15.75" customHeight="1">
      <c r="A12" s="81"/>
      <c r="B12" s="50" t="s">
        <v>53</v>
      </c>
      <c r="C12" s="68"/>
      <c r="D12" s="68">
        <v>0</v>
      </c>
      <c r="E12" s="68"/>
      <c r="F12" s="68">
        <v>0</v>
      </c>
      <c r="G12" s="68">
        <v>0</v>
      </c>
      <c r="H12" s="68"/>
      <c r="I12" s="65">
        <v>0</v>
      </c>
      <c r="J12" s="68"/>
      <c r="K12" s="68"/>
      <c r="L12" s="68">
        <v>30.1</v>
      </c>
      <c r="M12" s="68">
        <v>315.7</v>
      </c>
      <c r="N12" s="65">
        <v>345.8</v>
      </c>
      <c r="O12" s="65">
        <v>269.8</v>
      </c>
      <c r="P12" s="3"/>
      <c r="Q12" s="3"/>
      <c r="R12" s="3"/>
    </row>
    <row r="13" spans="1:18" ht="15.75" customHeight="1">
      <c r="A13" s="81">
        <v>3</v>
      </c>
      <c r="B13" s="44" t="s">
        <v>52</v>
      </c>
      <c r="C13" s="53"/>
      <c r="D13" s="53">
        <v>9.96</v>
      </c>
      <c r="E13" s="53"/>
      <c r="F13" s="53"/>
      <c r="G13" s="53"/>
      <c r="H13" s="53"/>
      <c r="I13" s="61">
        <v>9.96</v>
      </c>
      <c r="J13" s="53"/>
      <c r="K13" s="53"/>
      <c r="L13" s="53">
        <v>1.44</v>
      </c>
      <c r="M13" s="53">
        <v>32.07</v>
      </c>
      <c r="N13" s="61">
        <v>33.51</v>
      </c>
      <c r="O13" s="61">
        <v>60.33</v>
      </c>
      <c r="P13" s="3"/>
      <c r="Q13" s="3"/>
      <c r="R13" s="3"/>
    </row>
    <row r="14" spans="1:18" ht="15.75" customHeight="1">
      <c r="A14" s="81"/>
      <c r="B14" s="47" t="s">
        <v>64</v>
      </c>
      <c r="C14" s="67"/>
      <c r="D14" s="67">
        <v>454</v>
      </c>
      <c r="E14" s="67"/>
      <c r="F14" s="67"/>
      <c r="G14" s="67"/>
      <c r="H14" s="67"/>
      <c r="I14" s="63">
        <v>454</v>
      </c>
      <c r="J14" s="67"/>
      <c r="K14" s="67"/>
      <c r="L14" s="67">
        <v>34</v>
      </c>
      <c r="M14" s="67">
        <v>742</v>
      </c>
      <c r="N14" s="63">
        <v>776</v>
      </c>
      <c r="O14" s="63">
        <v>2233</v>
      </c>
      <c r="P14" s="3"/>
      <c r="Q14" s="3"/>
      <c r="R14" s="3"/>
    </row>
    <row r="15" spans="1:18" ht="15.75" customHeight="1">
      <c r="A15" s="81"/>
      <c r="B15" s="50" t="s">
        <v>53</v>
      </c>
      <c r="C15" s="68"/>
      <c r="D15" s="68">
        <v>101.2</v>
      </c>
      <c r="E15" s="68"/>
      <c r="F15" s="68"/>
      <c r="G15" s="68"/>
      <c r="H15" s="68"/>
      <c r="I15" s="65">
        <v>101.2</v>
      </c>
      <c r="J15" s="68"/>
      <c r="K15" s="68"/>
      <c r="L15" s="68">
        <v>2.8</v>
      </c>
      <c r="M15" s="68">
        <v>63.2</v>
      </c>
      <c r="N15" s="65">
        <v>66</v>
      </c>
      <c r="O15" s="65">
        <v>293.8</v>
      </c>
      <c r="P15" s="3"/>
      <c r="Q15" s="3"/>
      <c r="R15" s="3"/>
    </row>
    <row r="16" spans="1:18" ht="15.75" customHeight="1">
      <c r="A16" s="81">
        <v>4</v>
      </c>
      <c r="B16" s="44" t="s">
        <v>52</v>
      </c>
      <c r="C16" s="53">
        <v>1.05</v>
      </c>
      <c r="D16" s="53">
        <v>72.69</v>
      </c>
      <c r="E16" s="53"/>
      <c r="F16" s="53">
        <v>1.76</v>
      </c>
      <c r="G16" s="53">
        <v>26.94</v>
      </c>
      <c r="H16" s="53"/>
      <c r="I16" s="61">
        <v>102.44</v>
      </c>
      <c r="J16" s="53">
        <v>1.95</v>
      </c>
      <c r="K16" s="53"/>
      <c r="L16" s="53">
        <v>6.69</v>
      </c>
      <c r="M16" s="53">
        <v>78.68</v>
      </c>
      <c r="N16" s="61">
        <v>87.32000000000001</v>
      </c>
      <c r="O16" s="61">
        <v>215.87</v>
      </c>
      <c r="P16" s="3"/>
      <c r="Q16" s="3"/>
      <c r="R16" s="3"/>
    </row>
    <row r="17" spans="1:18" ht="15.75" customHeight="1">
      <c r="A17" s="81"/>
      <c r="B17" s="47" t="s">
        <v>64</v>
      </c>
      <c r="C17" s="67">
        <v>185</v>
      </c>
      <c r="D17" s="67">
        <v>5561</v>
      </c>
      <c r="E17" s="67"/>
      <c r="F17" s="67">
        <v>157</v>
      </c>
      <c r="G17" s="67">
        <v>3696</v>
      </c>
      <c r="H17" s="67"/>
      <c r="I17" s="63">
        <v>9599</v>
      </c>
      <c r="J17" s="67">
        <v>59</v>
      </c>
      <c r="K17" s="67"/>
      <c r="L17" s="67">
        <v>334</v>
      </c>
      <c r="M17" s="67">
        <v>2740</v>
      </c>
      <c r="N17" s="63">
        <v>3133</v>
      </c>
      <c r="O17" s="63">
        <v>14059</v>
      </c>
      <c r="P17" s="3"/>
      <c r="Q17" s="3"/>
      <c r="R17" s="3"/>
    </row>
    <row r="18" spans="1:18" ht="15.75" customHeight="1">
      <c r="A18" s="81"/>
      <c r="B18" s="50" t="s">
        <v>53</v>
      </c>
      <c r="C18" s="68">
        <v>15</v>
      </c>
      <c r="D18" s="68">
        <v>587.1</v>
      </c>
      <c r="E18" s="68"/>
      <c r="F18" s="68">
        <v>13.1</v>
      </c>
      <c r="G18" s="68">
        <v>217.3</v>
      </c>
      <c r="H18" s="68"/>
      <c r="I18" s="65">
        <v>832.5</v>
      </c>
      <c r="J18" s="68">
        <v>3.9</v>
      </c>
      <c r="K18" s="68"/>
      <c r="L18" s="68">
        <v>23.4</v>
      </c>
      <c r="M18" s="68">
        <v>186.4</v>
      </c>
      <c r="N18" s="65">
        <v>213.7</v>
      </c>
      <c r="O18" s="65">
        <v>1137.4</v>
      </c>
      <c r="P18" s="3"/>
      <c r="Q18" s="3"/>
      <c r="R18" s="3"/>
    </row>
    <row r="19" spans="1:18" ht="15.75" customHeight="1">
      <c r="A19" s="81">
        <v>5</v>
      </c>
      <c r="B19" s="44" t="s">
        <v>52</v>
      </c>
      <c r="C19" s="53">
        <v>3.37</v>
      </c>
      <c r="D19" s="53">
        <v>67.92</v>
      </c>
      <c r="E19" s="53"/>
      <c r="F19" s="53">
        <v>11.27</v>
      </c>
      <c r="G19" s="53">
        <v>52.77</v>
      </c>
      <c r="H19" s="53">
        <v>0.34</v>
      </c>
      <c r="I19" s="61">
        <v>135.67000000000002</v>
      </c>
      <c r="J19" s="53">
        <v>1.96</v>
      </c>
      <c r="K19" s="53">
        <v>3.02</v>
      </c>
      <c r="L19" s="53">
        <v>45.26</v>
      </c>
      <c r="M19" s="53">
        <v>142.41</v>
      </c>
      <c r="N19" s="61">
        <v>192.64999999999998</v>
      </c>
      <c r="O19" s="61">
        <v>343.21000000000004</v>
      </c>
      <c r="P19" s="3"/>
      <c r="Q19" s="3"/>
      <c r="R19" s="3"/>
    </row>
    <row r="20" spans="1:18" ht="15.75" customHeight="1">
      <c r="A20" s="81"/>
      <c r="B20" s="47" t="s">
        <v>64</v>
      </c>
      <c r="C20" s="67">
        <v>1144</v>
      </c>
      <c r="D20" s="67">
        <v>11332</v>
      </c>
      <c r="E20" s="67"/>
      <c r="F20" s="67">
        <v>1048</v>
      </c>
      <c r="G20" s="67">
        <v>8947</v>
      </c>
      <c r="H20" s="67">
        <v>29</v>
      </c>
      <c r="I20" s="63">
        <v>22500</v>
      </c>
      <c r="J20" s="67">
        <v>167</v>
      </c>
      <c r="K20" s="67">
        <v>67</v>
      </c>
      <c r="L20" s="67">
        <v>2326</v>
      </c>
      <c r="M20" s="67">
        <v>6306</v>
      </c>
      <c r="N20" s="63">
        <v>8866</v>
      </c>
      <c r="O20" s="63">
        <v>33110</v>
      </c>
      <c r="P20" s="3"/>
      <c r="Q20" s="3"/>
      <c r="R20" s="3"/>
    </row>
    <row r="21" spans="1:18" ht="15.75" customHeight="1">
      <c r="A21" s="81"/>
      <c r="B21" s="50" t="s">
        <v>53</v>
      </c>
      <c r="C21" s="68">
        <v>57.6</v>
      </c>
      <c r="D21" s="68">
        <v>805</v>
      </c>
      <c r="E21" s="68"/>
      <c r="F21" s="68">
        <v>56.8</v>
      </c>
      <c r="G21" s="68">
        <v>411.3</v>
      </c>
      <c r="H21" s="68">
        <v>2.1</v>
      </c>
      <c r="I21" s="65">
        <v>1332.8</v>
      </c>
      <c r="J21" s="68">
        <v>8.6</v>
      </c>
      <c r="K21" s="68">
        <v>5.3</v>
      </c>
      <c r="L21" s="68">
        <v>119.7</v>
      </c>
      <c r="M21" s="68">
        <v>326.1</v>
      </c>
      <c r="N21" s="65">
        <v>459.70000000000005</v>
      </c>
      <c r="O21" s="65">
        <v>1907.9</v>
      </c>
      <c r="P21" s="3"/>
      <c r="Q21" s="3"/>
      <c r="R21" s="3"/>
    </row>
    <row r="22" spans="1:18" ht="15.75" customHeight="1">
      <c r="A22" s="81">
        <v>6</v>
      </c>
      <c r="B22" s="44" t="s">
        <v>52</v>
      </c>
      <c r="C22" s="53">
        <v>12.01</v>
      </c>
      <c r="D22" s="53">
        <v>91.88</v>
      </c>
      <c r="E22" s="53"/>
      <c r="F22" s="53">
        <v>22.25</v>
      </c>
      <c r="G22" s="53">
        <v>52.77</v>
      </c>
      <c r="H22" s="53">
        <v>2.03</v>
      </c>
      <c r="I22" s="61">
        <v>180.94</v>
      </c>
      <c r="J22" s="53">
        <v>0.36</v>
      </c>
      <c r="K22" s="53"/>
      <c r="L22" s="53">
        <v>35.47</v>
      </c>
      <c r="M22" s="53">
        <v>211.14</v>
      </c>
      <c r="N22" s="61">
        <v>246.96999999999997</v>
      </c>
      <c r="O22" s="61">
        <v>522.28</v>
      </c>
      <c r="P22" s="3"/>
      <c r="Q22" s="3"/>
      <c r="R22" s="3"/>
    </row>
    <row r="23" spans="1:18" ht="15.75" customHeight="1">
      <c r="A23" s="81"/>
      <c r="B23" s="47" t="s">
        <v>64</v>
      </c>
      <c r="C23" s="67">
        <v>3086</v>
      </c>
      <c r="D23" s="67">
        <v>21203</v>
      </c>
      <c r="E23" s="67"/>
      <c r="F23" s="67">
        <v>3198</v>
      </c>
      <c r="G23" s="67">
        <v>11294</v>
      </c>
      <c r="H23" s="67">
        <v>203</v>
      </c>
      <c r="I23" s="63">
        <v>38984</v>
      </c>
      <c r="J23" s="67">
        <v>14</v>
      </c>
      <c r="K23" s="67">
        <v>1233</v>
      </c>
      <c r="L23" s="67">
        <v>1893</v>
      </c>
      <c r="M23" s="67">
        <v>11032</v>
      </c>
      <c r="N23" s="63">
        <v>14172</v>
      </c>
      <c r="O23" s="63">
        <v>66906</v>
      </c>
      <c r="P23" s="3"/>
      <c r="Q23" s="3"/>
      <c r="R23" s="3"/>
    </row>
    <row r="24" spans="1:18" ht="15.75" customHeight="1">
      <c r="A24" s="81"/>
      <c r="B24" s="50" t="s">
        <v>53</v>
      </c>
      <c r="C24" s="68">
        <v>110.8</v>
      </c>
      <c r="D24" s="68">
        <v>1170.3</v>
      </c>
      <c r="E24" s="68"/>
      <c r="F24" s="68">
        <v>118.3</v>
      </c>
      <c r="G24" s="68">
        <v>259.9</v>
      </c>
      <c r="H24" s="68">
        <v>10.7</v>
      </c>
      <c r="I24" s="65">
        <v>1669.9999999999998</v>
      </c>
      <c r="J24" s="68">
        <v>0.5</v>
      </c>
      <c r="K24" s="68">
        <v>82.6</v>
      </c>
      <c r="L24" s="68">
        <v>77.6</v>
      </c>
      <c r="M24" s="68">
        <v>450.4</v>
      </c>
      <c r="N24" s="65">
        <v>611.0999999999999</v>
      </c>
      <c r="O24" s="65">
        <v>2854.7000000000003</v>
      </c>
      <c r="P24" s="3"/>
      <c r="Q24" s="3"/>
      <c r="R24" s="3"/>
    </row>
    <row r="25" spans="1:18" ht="15.75" customHeight="1">
      <c r="A25" s="81">
        <v>7</v>
      </c>
      <c r="B25" s="44" t="s">
        <v>52</v>
      </c>
      <c r="C25" s="53">
        <v>31.85</v>
      </c>
      <c r="D25" s="53">
        <v>277.77</v>
      </c>
      <c r="E25" s="53"/>
      <c r="F25" s="53">
        <v>32.99</v>
      </c>
      <c r="G25" s="53">
        <v>180.87</v>
      </c>
      <c r="H25" s="53">
        <v>2.89</v>
      </c>
      <c r="I25" s="61">
        <v>526.37</v>
      </c>
      <c r="J25" s="53">
        <v>3.97</v>
      </c>
      <c r="K25" s="53"/>
      <c r="L25" s="53">
        <v>114.23</v>
      </c>
      <c r="M25" s="53">
        <v>536.95</v>
      </c>
      <c r="N25" s="61">
        <v>655.1500000000001</v>
      </c>
      <c r="O25" s="61">
        <v>1176</v>
      </c>
      <c r="P25" s="3"/>
      <c r="Q25" s="3"/>
      <c r="R25" s="3"/>
    </row>
    <row r="26" spans="1:18" ht="15.75" customHeight="1">
      <c r="A26" s="81"/>
      <c r="B26" s="47" t="s">
        <v>64</v>
      </c>
      <c r="C26" s="67">
        <v>16959</v>
      </c>
      <c r="D26" s="67">
        <v>57061</v>
      </c>
      <c r="E26" s="67"/>
      <c r="F26" s="67">
        <v>5430</v>
      </c>
      <c r="G26" s="67">
        <v>41790</v>
      </c>
      <c r="H26" s="67">
        <v>502</v>
      </c>
      <c r="I26" s="63">
        <v>121742</v>
      </c>
      <c r="J26" s="67">
        <v>227</v>
      </c>
      <c r="K26" s="67">
        <v>215</v>
      </c>
      <c r="L26" s="67">
        <v>7349</v>
      </c>
      <c r="M26" s="67">
        <v>32471</v>
      </c>
      <c r="N26" s="63">
        <v>40262</v>
      </c>
      <c r="O26" s="63">
        <v>156757</v>
      </c>
      <c r="P26" s="3"/>
      <c r="Q26" s="3"/>
      <c r="R26" s="3"/>
    </row>
    <row r="27" spans="1:18" ht="15.75" customHeight="1">
      <c r="A27" s="81"/>
      <c r="B27" s="50" t="s">
        <v>53</v>
      </c>
      <c r="C27" s="68">
        <v>472.4</v>
      </c>
      <c r="D27" s="68">
        <v>2567.3</v>
      </c>
      <c r="E27" s="68"/>
      <c r="F27" s="68">
        <v>130.3</v>
      </c>
      <c r="G27" s="68">
        <v>918.8</v>
      </c>
      <c r="H27" s="68">
        <v>21.7</v>
      </c>
      <c r="I27" s="65">
        <v>4110.5</v>
      </c>
      <c r="J27" s="68">
        <v>7.1</v>
      </c>
      <c r="K27" s="68">
        <v>12.5</v>
      </c>
      <c r="L27" s="68">
        <v>228.3</v>
      </c>
      <c r="M27" s="68">
        <v>1007.5</v>
      </c>
      <c r="N27" s="65">
        <v>1255.4</v>
      </c>
      <c r="O27" s="65">
        <v>5176.1</v>
      </c>
      <c r="P27" s="3"/>
      <c r="Q27" s="3"/>
      <c r="R27" s="3"/>
    </row>
    <row r="28" spans="1:18" ht="15.75" customHeight="1">
      <c r="A28" s="81">
        <v>8</v>
      </c>
      <c r="B28" s="44" t="s">
        <v>52</v>
      </c>
      <c r="C28" s="53">
        <v>77.65</v>
      </c>
      <c r="D28" s="53">
        <v>368.42</v>
      </c>
      <c r="E28" s="53"/>
      <c r="F28" s="53">
        <v>83.27</v>
      </c>
      <c r="G28" s="53">
        <v>180.58</v>
      </c>
      <c r="H28" s="53">
        <v>42</v>
      </c>
      <c r="I28" s="61">
        <v>751.9200000000001</v>
      </c>
      <c r="J28" s="53">
        <v>6.88</v>
      </c>
      <c r="K28" s="53"/>
      <c r="L28" s="53">
        <v>94.7</v>
      </c>
      <c r="M28" s="53">
        <v>385.79</v>
      </c>
      <c r="N28" s="61">
        <v>487.37</v>
      </c>
      <c r="O28" s="61">
        <v>1300.27</v>
      </c>
      <c r="P28" s="3"/>
      <c r="Q28" s="3"/>
      <c r="R28" s="3"/>
    </row>
    <row r="29" spans="1:18" ht="15.75" customHeight="1">
      <c r="A29" s="81"/>
      <c r="B29" s="47" t="s">
        <v>64</v>
      </c>
      <c r="C29" s="67">
        <v>26234</v>
      </c>
      <c r="D29" s="67">
        <v>92878</v>
      </c>
      <c r="E29" s="67"/>
      <c r="F29" s="67">
        <v>15148</v>
      </c>
      <c r="G29" s="67">
        <v>46269</v>
      </c>
      <c r="H29" s="67">
        <v>7186</v>
      </c>
      <c r="I29" s="63">
        <v>187715</v>
      </c>
      <c r="J29" s="67">
        <v>497</v>
      </c>
      <c r="K29" s="67"/>
      <c r="L29" s="67">
        <v>6720</v>
      </c>
      <c r="M29" s="67">
        <v>27056</v>
      </c>
      <c r="N29" s="63">
        <v>34273</v>
      </c>
      <c r="O29" s="63">
        <v>230832</v>
      </c>
      <c r="P29" s="3"/>
      <c r="Q29" s="3"/>
      <c r="R29" s="3"/>
    </row>
    <row r="30" spans="1:18" ht="15.75" customHeight="1">
      <c r="A30" s="81"/>
      <c r="B30" s="50" t="s">
        <v>53</v>
      </c>
      <c r="C30" s="68">
        <v>603.2</v>
      </c>
      <c r="D30" s="68">
        <v>3441.2</v>
      </c>
      <c r="E30" s="68"/>
      <c r="F30" s="68">
        <v>306.2</v>
      </c>
      <c r="G30" s="68">
        <v>972</v>
      </c>
      <c r="H30" s="68">
        <v>273.4</v>
      </c>
      <c r="I30" s="65">
        <v>5595.999999999999</v>
      </c>
      <c r="J30" s="68">
        <v>15.2</v>
      </c>
      <c r="K30" s="68"/>
      <c r="L30" s="68">
        <v>202.6</v>
      </c>
      <c r="M30" s="68">
        <v>814.9</v>
      </c>
      <c r="N30" s="65">
        <v>1032.7</v>
      </c>
      <c r="O30" s="65">
        <v>6915.1</v>
      </c>
      <c r="P30" s="3"/>
      <c r="Q30" s="3"/>
      <c r="R30" s="3"/>
    </row>
    <row r="31" spans="1:18" ht="15.75" customHeight="1">
      <c r="A31" s="81">
        <v>9</v>
      </c>
      <c r="B31" s="44" t="s">
        <v>52</v>
      </c>
      <c r="C31" s="53">
        <v>90.95</v>
      </c>
      <c r="D31" s="53">
        <v>368.85</v>
      </c>
      <c r="E31" s="53"/>
      <c r="F31" s="53">
        <v>202.57</v>
      </c>
      <c r="G31" s="53">
        <v>143.31</v>
      </c>
      <c r="H31" s="53">
        <v>1.03</v>
      </c>
      <c r="I31" s="61">
        <v>806.71</v>
      </c>
      <c r="J31" s="53">
        <v>5.22</v>
      </c>
      <c r="K31" s="53"/>
      <c r="L31" s="53">
        <v>52.91</v>
      </c>
      <c r="M31" s="53">
        <v>462.51</v>
      </c>
      <c r="N31" s="61">
        <v>520.64</v>
      </c>
      <c r="O31" s="61">
        <v>1371.67</v>
      </c>
      <c r="P31" s="3"/>
      <c r="Q31" s="3"/>
      <c r="R31" s="3"/>
    </row>
    <row r="32" spans="1:18" ht="15.75" customHeight="1">
      <c r="A32" s="81"/>
      <c r="B32" s="47" t="s">
        <v>64</v>
      </c>
      <c r="C32" s="67">
        <v>34072</v>
      </c>
      <c r="D32" s="67">
        <v>94192</v>
      </c>
      <c r="E32" s="67"/>
      <c r="F32" s="67">
        <v>39990</v>
      </c>
      <c r="G32" s="67">
        <v>40348</v>
      </c>
      <c r="H32" s="67">
        <v>2736</v>
      </c>
      <c r="I32" s="63">
        <v>211338</v>
      </c>
      <c r="J32" s="67">
        <v>411</v>
      </c>
      <c r="K32" s="67"/>
      <c r="L32" s="67">
        <v>4215</v>
      </c>
      <c r="M32" s="67">
        <v>37435</v>
      </c>
      <c r="N32" s="63">
        <v>42061</v>
      </c>
      <c r="O32" s="63">
        <v>268988</v>
      </c>
      <c r="P32" s="3"/>
      <c r="Q32" s="3"/>
      <c r="R32" s="3"/>
    </row>
    <row r="33" spans="1:18" ht="15.75" customHeight="1">
      <c r="A33" s="81"/>
      <c r="B33" s="50" t="s">
        <v>53</v>
      </c>
      <c r="C33" s="68">
        <v>614.2</v>
      </c>
      <c r="D33" s="68">
        <v>2842.5</v>
      </c>
      <c r="E33" s="68"/>
      <c r="F33" s="68">
        <v>602.3</v>
      </c>
      <c r="G33" s="68">
        <v>726.8</v>
      </c>
      <c r="H33" s="68">
        <v>95.8</v>
      </c>
      <c r="I33" s="65">
        <v>4881.6</v>
      </c>
      <c r="J33" s="68">
        <v>11.4</v>
      </c>
      <c r="K33" s="68"/>
      <c r="L33" s="68">
        <v>117.5</v>
      </c>
      <c r="M33" s="68">
        <v>1047.5</v>
      </c>
      <c r="N33" s="65">
        <v>1176.4</v>
      </c>
      <c r="O33" s="65">
        <v>6176.200000000001</v>
      </c>
      <c r="P33" s="3"/>
      <c r="Q33" s="3"/>
      <c r="R33" s="3"/>
    </row>
    <row r="34" spans="1:18" ht="15.75" customHeight="1">
      <c r="A34" s="81">
        <v>10</v>
      </c>
      <c r="B34" s="44" t="s">
        <v>52</v>
      </c>
      <c r="C34" s="53">
        <v>198.12</v>
      </c>
      <c r="D34" s="53">
        <v>232.97</v>
      </c>
      <c r="E34" s="53"/>
      <c r="F34" s="53">
        <v>518.53</v>
      </c>
      <c r="G34" s="53">
        <v>359.69</v>
      </c>
      <c r="H34" s="53">
        <v>18.8</v>
      </c>
      <c r="I34" s="61">
        <v>1328.11</v>
      </c>
      <c r="J34" s="53">
        <v>2.58</v>
      </c>
      <c r="K34" s="53"/>
      <c r="L34" s="53">
        <v>57.89</v>
      </c>
      <c r="M34" s="53">
        <v>308.6</v>
      </c>
      <c r="N34" s="61">
        <v>369.07000000000005</v>
      </c>
      <c r="O34" s="61">
        <v>1909.48</v>
      </c>
      <c r="P34" s="3"/>
      <c r="Q34" s="3"/>
      <c r="R34" s="3"/>
    </row>
    <row r="35" spans="1:18" ht="15.75" customHeight="1">
      <c r="A35" s="81"/>
      <c r="B35" s="47" t="s">
        <v>64</v>
      </c>
      <c r="C35" s="67">
        <v>78685</v>
      </c>
      <c r="D35" s="67">
        <v>67990</v>
      </c>
      <c r="E35" s="67"/>
      <c r="F35" s="67">
        <v>108020</v>
      </c>
      <c r="G35" s="67">
        <v>107548</v>
      </c>
      <c r="H35" s="67">
        <v>3903</v>
      </c>
      <c r="I35" s="63">
        <v>366146</v>
      </c>
      <c r="J35" s="67">
        <v>244</v>
      </c>
      <c r="K35" s="67"/>
      <c r="L35" s="67">
        <v>5325</v>
      </c>
      <c r="M35" s="67">
        <v>27584</v>
      </c>
      <c r="N35" s="63">
        <v>33153</v>
      </c>
      <c r="O35" s="63">
        <v>450504</v>
      </c>
      <c r="P35" s="3"/>
      <c r="Q35" s="3"/>
      <c r="R35" s="3"/>
    </row>
    <row r="36" spans="1:18" ht="15.75" customHeight="1">
      <c r="A36" s="81"/>
      <c r="B36" s="50" t="s">
        <v>53</v>
      </c>
      <c r="C36" s="68">
        <v>1181.2</v>
      </c>
      <c r="D36" s="68">
        <v>1969.4</v>
      </c>
      <c r="E36" s="68"/>
      <c r="F36" s="68">
        <v>1409.7</v>
      </c>
      <c r="G36" s="68">
        <v>1615.4</v>
      </c>
      <c r="H36" s="68">
        <v>116.1</v>
      </c>
      <c r="I36" s="65">
        <v>6291.800000000001</v>
      </c>
      <c r="J36" s="68">
        <v>6.3</v>
      </c>
      <c r="K36" s="68"/>
      <c r="L36" s="68">
        <v>135</v>
      </c>
      <c r="M36" s="68">
        <v>707.9</v>
      </c>
      <c r="N36" s="65">
        <v>849.2</v>
      </c>
      <c r="O36" s="65">
        <v>7883.3</v>
      </c>
      <c r="P36" s="3"/>
      <c r="Q36" s="3"/>
      <c r="R36" s="3"/>
    </row>
    <row r="37" spans="1:18" ht="15.75" customHeight="1">
      <c r="A37" s="81">
        <v>11</v>
      </c>
      <c r="B37" s="44" t="s">
        <v>52</v>
      </c>
      <c r="C37" s="53">
        <v>237.43</v>
      </c>
      <c r="D37" s="53">
        <v>143.49</v>
      </c>
      <c r="E37" s="53">
        <v>1.06</v>
      </c>
      <c r="F37" s="53">
        <v>1216.95</v>
      </c>
      <c r="G37" s="53">
        <v>881.61</v>
      </c>
      <c r="H37" s="53">
        <v>15.84</v>
      </c>
      <c r="I37" s="61">
        <v>2496.38</v>
      </c>
      <c r="J37" s="53">
        <v>3.54</v>
      </c>
      <c r="K37" s="53"/>
      <c r="L37" s="53">
        <v>41.89</v>
      </c>
      <c r="M37" s="53">
        <v>467.63</v>
      </c>
      <c r="N37" s="61">
        <v>513.06</v>
      </c>
      <c r="O37" s="61">
        <v>3505.1400000000003</v>
      </c>
      <c r="P37" s="3"/>
      <c r="Q37" s="3"/>
      <c r="R37" s="3"/>
    </row>
    <row r="38" spans="1:18" ht="15.75" customHeight="1">
      <c r="A38" s="81"/>
      <c r="B38" s="47" t="s">
        <v>64</v>
      </c>
      <c r="C38" s="67">
        <v>99499</v>
      </c>
      <c r="D38" s="67">
        <v>47539</v>
      </c>
      <c r="E38" s="67">
        <v>368</v>
      </c>
      <c r="F38" s="67">
        <v>267731</v>
      </c>
      <c r="G38" s="67">
        <v>276780</v>
      </c>
      <c r="H38" s="67">
        <v>3232</v>
      </c>
      <c r="I38" s="63">
        <v>695149</v>
      </c>
      <c r="J38" s="67">
        <v>366</v>
      </c>
      <c r="K38" s="67"/>
      <c r="L38" s="67">
        <v>4263</v>
      </c>
      <c r="M38" s="67">
        <v>45343</v>
      </c>
      <c r="N38" s="63">
        <v>49972</v>
      </c>
      <c r="O38" s="63">
        <v>865898</v>
      </c>
      <c r="P38" s="82" t="s">
        <v>54</v>
      </c>
      <c r="Q38" s="82"/>
      <c r="R38" s="53">
        <v>0.76</v>
      </c>
    </row>
    <row r="39" spans="1:18" ht="15.75" customHeight="1">
      <c r="A39" s="81"/>
      <c r="B39" s="50" t="s">
        <v>53</v>
      </c>
      <c r="C39" s="68">
        <v>1294</v>
      </c>
      <c r="D39" s="68">
        <v>1140.9</v>
      </c>
      <c r="E39" s="68">
        <v>8.8</v>
      </c>
      <c r="F39" s="68">
        <v>2951.6</v>
      </c>
      <c r="G39" s="68">
        <v>3335.1</v>
      </c>
      <c r="H39" s="68">
        <v>76.9</v>
      </c>
      <c r="I39" s="65">
        <v>8807.3</v>
      </c>
      <c r="J39" s="68">
        <v>7.4</v>
      </c>
      <c r="K39" s="68"/>
      <c r="L39" s="68">
        <v>84.8</v>
      </c>
      <c r="M39" s="68">
        <v>895.3</v>
      </c>
      <c r="N39" s="65">
        <v>987.5</v>
      </c>
      <c r="O39" s="65">
        <v>11108.7</v>
      </c>
      <c r="P39" s="83" t="s">
        <v>55</v>
      </c>
      <c r="Q39" s="83"/>
      <c r="R39" s="54">
        <v>175.29</v>
      </c>
    </row>
    <row r="40" spans="1:18" ht="15.75" customHeight="1">
      <c r="A40" s="81">
        <v>12</v>
      </c>
      <c r="B40" s="44" t="s">
        <v>52</v>
      </c>
      <c r="C40" s="53">
        <v>271.26</v>
      </c>
      <c r="D40" s="53">
        <v>47.29</v>
      </c>
      <c r="E40" s="53">
        <v>3.7</v>
      </c>
      <c r="F40" s="53">
        <v>1980.97</v>
      </c>
      <c r="G40" s="53">
        <v>2606.7</v>
      </c>
      <c r="H40" s="53">
        <v>30.85</v>
      </c>
      <c r="I40" s="61">
        <v>4940.77</v>
      </c>
      <c r="J40" s="53">
        <v>15.03</v>
      </c>
      <c r="K40" s="53"/>
      <c r="L40" s="53">
        <v>66.58</v>
      </c>
      <c r="M40" s="53">
        <v>771.61</v>
      </c>
      <c r="N40" s="61">
        <v>853.22</v>
      </c>
      <c r="O40" s="61">
        <v>6180.53</v>
      </c>
      <c r="P40" s="86" t="s">
        <v>56</v>
      </c>
      <c r="Q40" s="86"/>
      <c r="R40" s="54">
        <v>174.37</v>
      </c>
    </row>
    <row r="41" spans="1:18" ht="15.75" customHeight="1">
      <c r="A41" s="81"/>
      <c r="B41" s="47" t="s">
        <v>64</v>
      </c>
      <c r="C41" s="67">
        <v>119663</v>
      </c>
      <c r="D41" s="67">
        <v>17090</v>
      </c>
      <c r="E41" s="67">
        <v>1311</v>
      </c>
      <c r="F41" s="67">
        <v>456132</v>
      </c>
      <c r="G41" s="67">
        <v>869875</v>
      </c>
      <c r="H41" s="67">
        <v>7406</v>
      </c>
      <c r="I41" s="63">
        <v>1471477</v>
      </c>
      <c r="J41" s="67">
        <v>1557</v>
      </c>
      <c r="K41" s="67"/>
      <c r="L41" s="67">
        <v>7175</v>
      </c>
      <c r="M41" s="67">
        <v>80998</v>
      </c>
      <c r="N41" s="63">
        <v>89730</v>
      </c>
      <c r="O41" s="63">
        <v>1678021</v>
      </c>
      <c r="P41" s="86" t="s">
        <v>57</v>
      </c>
      <c r="Q41" s="86"/>
      <c r="R41" s="54">
        <v>65.2</v>
      </c>
    </row>
    <row r="42" spans="1:18" ht="15.75" customHeight="1">
      <c r="A42" s="81"/>
      <c r="B42" s="50" t="s">
        <v>53</v>
      </c>
      <c r="C42" s="68">
        <v>1319.6</v>
      </c>
      <c r="D42" s="68">
        <v>359.9</v>
      </c>
      <c r="E42" s="68">
        <v>27.8</v>
      </c>
      <c r="F42" s="68">
        <v>4118.5</v>
      </c>
      <c r="G42" s="68">
        <v>7866</v>
      </c>
      <c r="H42" s="68">
        <v>148.5</v>
      </c>
      <c r="I42" s="65">
        <v>13840.3</v>
      </c>
      <c r="J42" s="68">
        <v>28.9</v>
      </c>
      <c r="K42" s="68"/>
      <c r="L42" s="68">
        <v>135.3</v>
      </c>
      <c r="M42" s="68">
        <v>1531</v>
      </c>
      <c r="N42" s="65">
        <v>1695.2</v>
      </c>
      <c r="O42" s="65">
        <v>16685</v>
      </c>
      <c r="P42" s="86" t="s">
        <v>58</v>
      </c>
      <c r="Q42" s="86"/>
      <c r="R42" s="54">
        <v>1.94</v>
      </c>
    </row>
    <row r="43" spans="1:18" ht="15.75" customHeight="1">
      <c r="A43" s="81">
        <v>13</v>
      </c>
      <c r="B43" s="44" t="s">
        <v>52</v>
      </c>
      <c r="C43" s="53">
        <v>408.23</v>
      </c>
      <c r="D43" s="53">
        <v>18.47</v>
      </c>
      <c r="E43" s="53">
        <v>1.25</v>
      </c>
      <c r="F43" s="53">
        <v>1364.77</v>
      </c>
      <c r="G43" s="53">
        <v>3665.55</v>
      </c>
      <c r="H43" s="53">
        <v>16.15</v>
      </c>
      <c r="I43" s="61">
        <v>5474.42</v>
      </c>
      <c r="J43" s="53">
        <v>73.67</v>
      </c>
      <c r="K43" s="53"/>
      <c r="L43" s="53">
        <v>147.99</v>
      </c>
      <c r="M43" s="53">
        <v>1727.8</v>
      </c>
      <c r="N43" s="61">
        <v>1949.46</v>
      </c>
      <c r="O43" s="61">
        <v>7443.68</v>
      </c>
      <c r="P43" s="86" t="s">
        <v>59</v>
      </c>
      <c r="Q43" s="86"/>
      <c r="R43" s="54">
        <v>30.63</v>
      </c>
    </row>
    <row r="44" spans="1:18" ht="15.75" customHeight="1">
      <c r="A44" s="81"/>
      <c r="B44" s="47" t="s">
        <v>64</v>
      </c>
      <c r="C44" s="67">
        <v>185132</v>
      </c>
      <c r="D44" s="67">
        <v>7120</v>
      </c>
      <c r="E44" s="67">
        <v>488</v>
      </c>
      <c r="F44" s="67">
        <v>318441</v>
      </c>
      <c r="G44" s="67">
        <v>1249445</v>
      </c>
      <c r="H44" s="67">
        <v>4714</v>
      </c>
      <c r="I44" s="63">
        <v>1765340</v>
      </c>
      <c r="J44" s="67">
        <v>7923</v>
      </c>
      <c r="K44" s="67"/>
      <c r="L44" s="67">
        <v>17124</v>
      </c>
      <c r="M44" s="67">
        <v>197332</v>
      </c>
      <c r="N44" s="63">
        <v>222379</v>
      </c>
      <c r="O44" s="63">
        <v>1948005</v>
      </c>
      <c r="P44" s="87" t="s">
        <v>60</v>
      </c>
      <c r="Q44" s="87"/>
      <c r="R44" s="55">
        <v>15.13</v>
      </c>
    </row>
    <row r="45" spans="1:18" ht="15.75" customHeight="1">
      <c r="A45" s="81"/>
      <c r="B45" s="50" t="s">
        <v>53</v>
      </c>
      <c r="C45" s="68">
        <v>2004.9</v>
      </c>
      <c r="D45" s="68">
        <v>145.4</v>
      </c>
      <c r="E45" s="68">
        <v>10.1</v>
      </c>
      <c r="F45" s="68">
        <v>2857.2</v>
      </c>
      <c r="G45" s="68">
        <v>10951.6</v>
      </c>
      <c r="H45" s="68">
        <v>91.4</v>
      </c>
      <c r="I45" s="65">
        <v>16060.6</v>
      </c>
      <c r="J45" s="68">
        <v>124.1</v>
      </c>
      <c r="K45" s="68"/>
      <c r="L45" s="68">
        <v>272.3</v>
      </c>
      <c r="M45" s="68">
        <v>3106.4</v>
      </c>
      <c r="N45" s="65">
        <v>3502.8</v>
      </c>
      <c r="O45" s="65">
        <v>19300.7</v>
      </c>
      <c r="P45" s="80" t="s">
        <v>39</v>
      </c>
      <c r="Q45" s="80"/>
      <c r="R45" s="56">
        <f>SUM(R38:R44)</f>
        <v>463.31999999999994</v>
      </c>
    </row>
    <row r="46" spans="1:18" ht="15.75" customHeight="1">
      <c r="A46" s="81">
        <v>14</v>
      </c>
      <c r="B46" s="44" t="s">
        <v>52</v>
      </c>
      <c r="C46" s="53">
        <v>267.3</v>
      </c>
      <c r="D46" s="53">
        <v>22.61</v>
      </c>
      <c r="E46" s="53">
        <v>1.33</v>
      </c>
      <c r="F46" s="53">
        <v>648.96</v>
      </c>
      <c r="G46" s="53">
        <v>2540.68</v>
      </c>
      <c r="H46" s="53">
        <v>9.97</v>
      </c>
      <c r="I46" s="61">
        <v>3490.85</v>
      </c>
      <c r="J46" s="53">
        <v>117.91</v>
      </c>
      <c r="K46" s="53"/>
      <c r="L46" s="53">
        <v>242.96</v>
      </c>
      <c r="M46" s="53">
        <v>2755.43</v>
      </c>
      <c r="N46" s="61">
        <v>3116.2999999999997</v>
      </c>
      <c r="O46" s="61">
        <v>6016.889999999999</v>
      </c>
      <c r="P46" s="88" t="s">
        <v>61</v>
      </c>
      <c r="Q46" s="89"/>
      <c r="R46" s="57">
        <v>106.12</v>
      </c>
    </row>
    <row r="47" spans="1:18" ht="15.75" customHeight="1">
      <c r="A47" s="81"/>
      <c r="B47" s="47" t="s">
        <v>64</v>
      </c>
      <c r="C47" s="67">
        <v>125379</v>
      </c>
      <c r="D47" s="67">
        <v>9424</v>
      </c>
      <c r="E47" s="67">
        <v>563</v>
      </c>
      <c r="F47" s="67">
        <v>158331</v>
      </c>
      <c r="G47" s="67">
        <v>891993</v>
      </c>
      <c r="H47" s="67">
        <v>3091</v>
      </c>
      <c r="I47" s="63">
        <v>1188781</v>
      </c>
      <c r="J47" s="67">
        <v>13536</v>
      </c>
      <c r="K47" s="67"/>
      <c r="L47" s="67">
        <v>29265</v>
      </c>
      <c r="M47" s="67">
        <v>322254</v>
      </c>
      <c r="N47" s="63">
        <v>365055</v>
      </c>
      <c r="O47" s="63">
        <v>1371717</v>
      </c>
      <c r="P47" s="90" t="s">
        <v>28</v>
      </c>
      <c r="Q47" s="58" t="s">
        <v>52</v>
      </c>
      <c r="R47" s="57">
        <v>226.78</v>
      </c>
    </row>
    <row r="48" spans="1:18" ht="15.75" customHeight="1">
      <c r="A48" s="81"/>
      <c r="B48" s="50" t="s">
        <v>53</v>
      </c>
      <c r="C48" s="68">
        <v>1132.2</v>
      </c>
      <c r="D48" s="68">
        <v>165.6</v>
      </c>
      <c r="E48" s="68">
        <v>10</v>
      </c>
      <c r="F48" s="68">
        <v>1234.6</v>
      </c>
      <c r="G48" s="68">
        <v>6255.9</v>
      </c>
      <c r="H48" s="68">
        <v>52.7</v>
      </c>
      <c r="I48" s="65">
        <v>8851</v>
      </c>
      <c r="J48" s="68">
        <v>157.1</v>
      </c>
      <c r="K48" s="68"/>
      <c r="L48" s="68">
        <v>323</v>
      </c>
      <c r="M48" s="68">
        <v>3570.8</v>
      </c>
      <c r="N48" s="65">
        <v>4050.9</v>
      </c>
      <c r="O48" s="65">
        <v>11442.8</v>
      </c>
      <c r="P48" s="80"/>
      <c r="Q48" s="58" t="s">
        <v>64</v>
      </c>
      <c r="R48" s="59">
        <v>38292</v>
      </c>
    </row>
    <row r="49" spans="1:18" ht="15.75" customHeight="1">
      <c r="A49" s="84" t="s">
        <v>65</v>
      </c>
      <c r="B49" s="44" t="s">
        <v>52</v>
      </c>
      <c r="C49" s="53">
        <v>366.56</v>
      </c>
      <c r="D49" s="53">
        <v>146.47</v>
      </c>
      <c r="E49" s="53">
        <v>32.26</v>
      </c>
      <c r="F49" s="53">
        <v>2720.23</v>
      </c>
      <c r="G49" s="53">
        <v>1789.62</v>
      </c>
      <c r="H49" s="53">
        <v>62.31</v>
      </c>
      <c r="I49" s="61">
        <v>5117.45</v>
      </c>
      <c r="J49" s="53">
        <v>133.03</v>
      </c>
      <c r="K49" s="53">
        <v>4</v>
      </c>
      <c r="L49" s="53">
        <v>392.51</v>
      </c>
      <c r="M49" s="53">
        <v>4319.33</v>
      </c>
      <c r="N49" s="61">
        <v>4848.87</v>
      </c>
      <c r="O49" s="61">
        <v>9206.47</v>
      </c>
      <c r="P49" s="80"/>
      <c r="Q49" s="58" t="s">
        <v>53</v>
      </c>
      <c r="R49" s="60">
        <v>46.3</v>
      </c>
    </row>
    <row r="50" spans="1:18" ht="15.75" customHeight="1">
      <c r="A50" s="81"/>
      <c r="B50" s="47" t="s">
        <v>64</v>
      </c>
      <c r="C50" s="67">
        <v>180276</v>
      </c>
      <c r="D50" s="67">
        <v>68319</v>
      </c>
      <c r="E50" s="67">
        <v>14804</v>
      </c>
      <c r="F50" s="67">
        <v>702541</v>
      </c>
      <c r="G50" s="67">
        <v>638925</v>
      </c>
      <c r="H50" s="67">
        <v>24439</v>
      </c>
      <c r="I50" s="63">
        <v>1629304</v>
      </c>
      <c r="J50" s="67">
        <v>16294</v>
      </c>
      <c r="K50" s="67">
        <v>756</v>
      </c>
      <c r="L50" s="67">
        <v>49935</v>
      </c>
      <c r="M50" s="67">
        <v>532806</v>
      </c>
      <c r="N50" s="63">
        <v>599791</v>
      </c>
      <c r="O50" s="63">
        <v>2062190</v>
      </c>
      <c r="P50" s="3"/>
      <c r="Q50" s="3"/>
      <c r="R50" s="3"/>
    </row>
    <row r="51" spans="1:18" ht="15.75" customHeight="1">
      <c r="A51" s="81"/>
      <c r="B51" s="50" t="s">
        <v>53</v>
      </c>
      <c r="C51" s="68">
        <v>693.2</v>
      </c>
      <c r="D51" s="68">
        <v>191.2</v>
      </c>
      <c r="E51" s="68">
        <v>52.2</v>
      </c>
      <c r="F51" s="68">
        <v>2424</v>
      </c>
      <c r="G51" s="68">
        <v>2624.9</v>
      </c>
      <c r="H51" s="68">
        <v>248.3</v>
      </c>
      <c r="I51" s="65">
        <v>6233.8</v>
      </c>
      <c r="J51" s="68">
        <v>137.2</v>
      </c>
      <c r="K51" s="68">
        <v>0.4</v>
      </c>
      <c r="L51" s="68">
        <v>356.3</v>
      </c>
      <c r="M51" s="68">
        <v>3709.6</v>
      </c>
      <c r="N51" s="65">
        <v>4203.5</v>
      </c>
      <c r="O51" s="65">
        <v>9358.099999999999</v>
      </c>
      <c r="P51" s="80" t="s">
        <v>30</v>
      </c>
      <c r="Q51" s="80"/>
      <c r="R51" s="80"/>
    </row>
    <row r="52" spans="1:18" ht="15.75" customHeight="1">
      <c r="A52" s="84" t="s">
        <v>39</v>
      </c>
      <c r="B52" s="44" t="s">
        <v>52</v>
      </c>
      <c r="C52" s="61">
        <f aca="true" t="shared" si="0" ref="C52:H54">SUM(C7,C10,C13,C16,C19,C22,C25,C28,C31,C34,C37,C40,C43,C46,C49)</f>
        <v>1965.78</v>
      </c>
      <c r="D52" s="61">
        <f t="shared" si="0"/>
        <v>1881.7299999999998</v>
      </c>
      <c r="E52" s="61">
        <f t="shared" si="0"/>
        <v>39.599999999999994</v>
      </c>
      <c r="F52" s="61">
        <f t="shared" si="0"/>
        <v>8805</v>
      </c>
      <c r="G52" s="61">
        <f t="shared" si="0"/>
        <v>12551.64</v>
      </c>
      <c r="H52" s="61">
        <f t="shared" si="0"/>
        <v>202.21</v>
      </c>
      <c r="I52" s="61">
        <f>SUM(C52:H52)</f>
        <v>25445.96</v>
      </c>
      <c r="J52" s="61">
        <f>SUM(J7,J10,J13,J16,J19,J22,J25,J28,J31,J34,J37,J40,J43,J46,J49)</f>
        <v>366.1</v>
      </c>
      <c r="K52" s="61">
        <f>SUM(K7,K10,K13,K16,K19,K22,K25,K28,K31,K34,K37,K40,K43,K46,K49)</f>
        <v>7.5600000000000005</v>
      </c>
      <c r="L52" s="61">
        <f>SUM(L7,L10,L13,L16,L19,L22,L25,L28,L31,L34,L37,L40,L43,L46,L49)</f>
        <v>1314.15</v>
      </c>
      <c r="M52" s="61">
        <f>SUM(M7,M10,M13,M16,M19,M22,M25,M28,M31,M34,M37,M40,M43,M46,M49)</f>
        <v>12396.97</v>
      </c>
      <c r="N52" s="61">
        <f>SUM(J52:M52)</f>
        <v>14084.779999999999</v>
      </c>
      <c r="O52" s="61">
        <f>SUM(N52,I52)</f>
        <v>39530.74</v>
      </c>
      <c r="P52" s="80" t="s">
        <v>66</v>
      </c>
      <c r="Q52" s="80"/>
      <c r="R52" s="62">
        <f>SUM(O52,R45,R47,R46)</f>
        <v>40326.96</v>
      </c>
    </row>
    <row r="53" spans="1:18" ht="15.75" customHeight="1">
      <c r="A53" s="85"/>
      <c r="B53" s="47" t="s">
        <v>64</v>
      </c>
      <c r="C53" s="63">
        <f t="shared" si="0"/>
        <v>870314</v>
      </c>
      <c r="D53" s="63">
        <f t="shared" si="0"/>
        <v>500163</v>
      </c>
      <c r="E53" s="63">
        <f t="shared" si="0"/>
        <v>17534</v>
      </c>
      <c r="F53" s="63">
        <f t="shared" si="0"/>
        <v>2076167</v>
      </c>
      <c r="G53" s="63">
        <f t="shared" si="0"/>
        <v>4186910</v>
      </c>
      <c r="H53" s="63">
        <f t="shared" si="0"/>
        <v>57441</v>
      </c>
      <c r="I53" s="63">
        <f>SUM(C53:H53)</f>
        <v>7708529</v>
      </c>
      <c r="J53" s="63">
        <f aca="true" t="shared" si="1" ref="J53:M54">SUM(J8,J11,J14,J17,J20,J23,J26,J29,J32,J35,J38,J41,J44,J47,J50)</f>
        <v>41295</v>
      </c>
      <c r="K53" s="63">
        <f t="shared" si="1"/>
        <v>2271</v>
      </c>
      <c r="L53" s="63">
        <f t="shared" si="1"/>
        <v>136166</v>
      </c>
      <c r="M53" s="63">
        <f t="shared" si="1"/>
        <v>1326292</v>
      </c>
      <c r="N53" s="63">
        <f>SUM(J53:M53)</f>
        <v>1506024</v>
      </c>
      <c r="O53" s="63">
        <f>SUM(N53,I53)</f>
        <v>9214553</v>
      </c>
      <c r="P53" s="80" t="s">
        <v>35</v>
      </c>
      <c r="Q53" s="80"/>
      <c r="R53" s="64">
        <f>O53+R48</f>
        <v>9252845</v>
      </c>
    </row>
    <row r="54" spans="1:18" ht="15.75" customHeight="1">
      <c r="A54" s="85"/>
      <c r="B54" s="50" t="s">
        <v>53</v>
      </c>
      <c r="C54" s="65">
        <f t="shared" si="0"/>
        <v>9498.300000000001</v>
      </c>
      <c r="D54" s="65">
        <f t="shared" si="0"/>
        <v>15487</v>
      </c>
      <c r="E54" s="65">
        <f t="shared" si="0"/>
        <v>108.9</v>
      </c>
      <c r="F54" s="65">
        <f t="shared" si="0"/>
        <v>16222.6</v>
      </c>
      <c r="G54" s="65">
        <f t="shared" si="0"/>
        <v>36155</v>
      </c>
      <c r="H54" s="65">
        <f t="shared" si="0"/>
        <v>1137.6</v>
      </c>
      <c r="I54" s="65">
        <f>SUM(C54:H54)</f>
        <v>78609.40000000001</v>
      </c>
      <c r="J54" s="65">
        <f t="shared" si="1"/>
        <v>507.7</v>
      </c>
      <c r="K54" s="65">
        <f t="shared" si="1"/>
        <v>100.8</v>
      </c>
      <c r="L54" s="65">
        <f t="shared" si="1"/>
        <v>2108.7</v>
      </c>
      <c r="M54" s="65">
        <f t="shared" si="1"/>
        <v>17732.7</v>
      </c>
      <c r="N54" s="65">
        <f>SUM(J54:M54)</f>
        <v>20449.9</v>
      </c>
      <c r="O54" s="65">
        <f>SUM(N54,I54)</f>
        <v>99059.30000000002</v>
      </c>
      <c r="P54" s="80" t="s">
        <v>67</v>
      </c>
      <c r="Q54" s="80"/>
      <c r="R54" s="66">
        <f>O54+R49</f>
        <v>99105.60000000002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45">
    <mergeCell ref="P51:R51"/>
    <mergeCell ref="A52:A54"/>
    <mergeCell ref="P52:Q52"/>
    <mergeCell ref="P53:Q53"/>
    <mergeCell ref="P54:Q54"/>
    <mergeCell ref="A40:A42"/>
    <mergeCell ref="P40:Q40"/>
    <mergeCell ref="P41:Q41"/>
    <mergeCell ref="P42:Q42"/>
    <mergeCell ref="A43:A45"/>
    <mergeCell ref="P43:Q43"/>
    <mergeCell ref="P44:Q44"/>
    <mergeCell ref="P45:Q45"/>
    <mergeCell ref="A46:A48"/>
    <mergeCell ref="P46:Q46"/>
    <mergeCell ref="P47:P49"/>
    <mergeCell ref="A49:A51"/>
    <mergeCell ref="A28:A30"/>
    <mergeCell ref="A31:A33"/>
    <mergeCell ref="A34:A36"/>
    <mergeCell ref="A37:A39"/>
    <mergeCell ref="P38:Q38"/>
    <mergeCell ref="P39:Q39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1200" verticalDpi="12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54"/>
  <sheetViews>
    <sheetView zoomScale="70" zoomScaleNormal="70" zoomScaleSheetLayoutView="85" zoomScalePageLayoutView="0" workbookViewId="0" topLeftCell="A25">
      <selection activeCell="G60" sqref="G60"/>
    </sheetView>
  </sheetViews>
  <sheetFormatPr defaultColWidth="9.00390625" defaultRowHeight="15"/>
  <cols>
    <col min="1" max="1" width="5.28125" style="1" bestFit="1" customWidth="1"/>
    <col min="2" max="2" width="5.421875" style="1" bestFit="1" customWidth="1"/>
    <col min="3" max="15" width="13.7109375" style="1" customWidth="1"/>
    <col min="16" max="16" width="7.140625" style="1" customWidth="1"/>
    <col min="17" max="17" width="4.421875" style="1" bestFit="1" customWidth="1"/>
    <col min="18" max="18" width="13.7109375" style="1" customWidth="1"/>
    <col min="19" max="16384" width="9.00390625" style="1" customWidth="1"/>
  </cols>
  <sheetData>
    <row r="1" ht="21">
      <c r="A1" s="2" t="s">
        <v>32</v>
      </c>
    </row>
    <row r="3" spans="1:16" ht="15.75">
      <c r="A3" s="36" t="s">
        <v>69</v>
      </c>
      <c r="O3" s="37" t="s">
        <v>63</v>
      </c>
      <c r="P3" s="35"/>
    </row>
    <row r="4" spans="1:15" s="3" customFormat="1" ht="15.75" customHeight="1">
      <c r="A4" s="38"/>
      <c r="B4" s="39" t="s">
        <v>36</v>
      </c>
      <c r="C4" s="80" t="s">
        <v>37</v>
      </c>
      <c r="D4" s="80"/>
      <c r="E4" s="80"/>
      <c r="F4" s="80"/>
      <c r="G4" s="80"/>
      <c r="H4" s="80"/>
      <c r="I4" s="80"/>
      <c r="J4" s="80" t="s">
        <v>38</v>
      </c>
      <c r="K4" s="80"/>
      <c r="L4" s="80"/>
      <c r="M4" s="80"/>
      <c r="N4" s="80"/>
      <c r="O4" s="80" t="s">
        <v>39</v>
      </c>
    </row>
    <row r="5" spans="1:15" s="3" customFormat="1" ht="15.75" customHeight="1">
      <c r="A5" s="40"/>
      <c r="B5" s="41"/>
      <c r="C5" s="80" t="s">
        <v>40</v>
      </c>
      <c r="D5" s="80" t="s">
        <v>41</v>
      </c>
      <c r="E5" s="80" t="s">
        <v>42</v>
      </c>
      <c r="F5" s="80" t="s">
        <v>43</v>
      </c>
      <c r="G5" s="80" t="s">
        <v>44</v>
      </c>
      <c r="H5" s="80" t="s">
        <v>45</v>
      </c>
      <c r="I5" s="80" t="s">
        <v>46</v>
      </c>
      <c r="J5" s="80" t="s">
        <v>47</v>
      </c>
      <c r="K5" s="80" t="s">
        <v>48</v>
      </c>
      <c r="L5" s="80" t="s">
        <v>49</v>
      </c>
      <c r="M5" s="80" t="s">
        <v>50</v>
      </c>
      <c r="N5" s="80" t="s">
        <v>46</v>
      </c>
      <c r="O5" s="80"/>
    </row>
    <row r="6" spans="1:15" s="3" customFormat="1" ht="15.75" customHeight="1">
      <c r="A6" s="42" t="s">
        <v>51</v>
      </c>
      <c r="B6" s="43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8" ht="15.75" customHeight="1">
      <c r="A7" s="81">
        <v>1</v>
      </c>
      <c r="B7" s="44" t="s">
        <v>52</v>
      </c>
      <c r="C7" s="53"/>
      <c r="D7" s="53">
        <v>3.22</v>
      </c>
      <c r="E7" s="53">
        <v>0.03</v>
      </c>
      <c r="F7" s="53">
        <v>14.09</v>
      </c>
      <c r="G7" s="53">
        <v>31.67</v>
      </c>
      <c r="H7" s="53"/>
      <c r="I7" s="61">
        <v>49.010000000000005</v>
      </c>
      <c r="J7" s="53"/>
      <c r="K7" s="53"/>
      <c r="L7" s="53">
        <v>3.17</v>
      </c>
      <c r="M7" s="53">
        <v>1.6</v>
      </c>
      <c r="N7" s="61">
        <v>4.77</v>
      </c>
      <c r="O7" s="61">
        <v>13.49</v>
      </c>
      <c r="P7" s="3"/>
      <c r="Q7" s="3"/>
      <c r="R7" s="3"/>
    </row>
    <row r="8" spans="1:18" ht="15.75" customHeight="1">
      <c r="A8" s="81"/>
      <c r="B8" s="47" t="s">
        <v>64</v>
      </c>
      <c r="C8" s="67"/>
      <c r="D8" s="67">
        <v>0</v>
      </c>
      <c r="E8" s="67">
        <v>0</v>
      </c>
      <c r="F8" s="67">
        <v>0</v>
      </c>
      <c r="G8" s="67">
        <v>0</v>
      </c>
      <c r="H8" s="67"/>
      <c r="I8" s="63">
        <v>0</v>
      </c>
      <c r="J8" s="67"/>
      <c r="K8" s="67"/>
      <c r="L8" s="67">
        <v>0</v>
      </c>
      <c r="M8" s="67">
        <v>0</v>
      </c>
      <c r="N8" s="63">
        <v>0</v>
      </c>
      <c r="O8" s="63">
        <v>0</v>
      </c>
      <c r="P8" s="3"/>
      <c r="Q8" s="3"/>
      <c r="R8" s="3"/>
    </row>
    <row r="9" spans="1:18" ht="15.75" customHeight="1">
      <c r="A9" s="81"/>
      <c r="B9" s="50" t="s">
        <v>53</v>
      </c>
      <c r="C9" s="68"/>
      <c r="D9" s="68">
        <v>0</v>
      </c>
      <c r="E9" s="68">
        <v>0</v>
      </c>
      <c r="F9" s="68">
        <v>0</v>
      </c>
      <c r="G9" s="68">
        <v>0</v>
      </c>
      <c r="H9" s="68"/>
      <c r="I9" s="65">
        <v>0</v>
      </c>
      <c r="J9" s="68"/>
      <c r="K9" s="68"/>
      <c r="L9" s="68">
        <v>0</v>
      </c>
      <c r="M9" s="68">
        <v>0</v>
      </c>
      <c r="N9" s="65">
        <v>0</v>
      </c>
      <c r="O9" s="65">
        <v>0</v>
      </c>
      <c r="P9" s="3"/>
      <c r="Q9" s="3"/>
      <c r="R9" s="3"/>
    </row>
    <row r="10" spans="1:18" ht="15.75" customHeight="1">
      <c r="A10" s="81">
        <v>2</v>
      </c>
      <c r="B10" s="44" t="s">
        <v>52</v>
      </c>
      <c r="C10" s="53"/>
      <c r="D10" s="53"/>
      <c r="E10" s="53"/>
      <c r="F10" s="53"/>
      <c r="G10" s="53">
        <v>9.27</v>
      </c>
      <c r="H10" s="53"/>
      <c r="I10" s="61">
        <v>9.27</v>
      </c>
      <c r="J10" s="53"/>
      <c r="K10" s="53"/>
      <c r="L10" s="53">
        <v>0.93</v>
      </c>
      <c r="M10" s="53">
        <v>0.71</v>
      </c>
      <c r="N10" s="61">
        <v>1.6400000000000001</v>
      </c>
      <c r="O10" s="61">
        <v>3.51</v>
      </c>
      <c r="P10" s="3"/>
      <c r="Q10" s="3"/>
      <c r="R10" s="3"/>
    </row>
    <row r="11" spans="1:18" ht="15.75" customHeight="1">
      <c r="A11" s="81"/>
      <c r="B11" s="47" t="s">
        <v>64</v>
      </c>
      <c r="C11" s="67"/>
      <c r="D11" s="67"/>
      <c r="E11" s="67"/>
      <c r="F11" s="67"/>
      <c r="G11" s="67">
        <v>0</v>
      </c>
      <c r="H11" s="67"/>
      <c r="I11" s="63">
        <v>0</v>
      </c>
      <c r="J11" s="67"/>
      <c r="K11" s="67"/>
      <c r="L11" s="67">
        <v>7</v>
      </c>
      <c r="M11" s="67">
        <v>8</v>
      </c>
      <c r="N11" s="63">
        <v>15</v>
      </c>
      <c r="O11" s="63">
        <v>45</v>
      </c>
      <c r="P11" s="3"/>
      <c r="Q11" s="3"/>
      <c r="R11" s="3"/>
    </row>
    <row r="12" spans="1:18" ht="15.75" customHeight="1">
      <c r="A12" s="81"/>
      <c r="B12" s="50" t="s">
        <v>53</v>
      </c>
      <c r="C12" s="68"/>
      <c r="D12" s="68"/>
      <c r="E12" s="68"/>
      <c r="F12" s="68"/>
      <c r="G12" s="68">
        <v>0</v>
      </c>
      <c r="H12" s="68"/>
      <c r="I12" s="65">
        <v>0</v>
      </c>
      <c r="J12" s="68"/>
      <c r="K12" s="68"/>
      <c r="L12" s="68">
        <v>0.9</v>
      </c>
      <c r="M12" s="68">
        <v>1.1</v>
      </c>
      <c r="N12" s="65">
        <v>2</v>
      </c>
      <c r="O12" s="65">
        <v>6.5</v>
      </c>
      <c r="P12" s="3"/>
      <c r="Q12" s="3"/>
      <c r="R12" s="3"/>
    </row>
    <row r="13" spans="1:18" ht="15.75" customHeight="1">
      <c r="A13" s="81">
        <v>3</v>
      </c>
      <c r="B13" s="44" t="s">
        <v>52</v>
      </c>
      <c r="C13" s="53">
        <v>0.14</v>
      </c>
      <c r="D13" s="53"/>
      <c r="E13" s="53"/>
      <c r="F13" s="53"/>
      <c r="G13" s="53">
        <v>12.79</v>
      </c>
      <c r="H13" s="53"/>
      <c r="I13" s="61">
        <v>12.93</v>
      </c>
      <c r="J13" s="53"/>
      <c r="K13" s="53"/>
      <c r="L13" s="53"/>
      <c r="M13" s="53">
        <v>20.42</v>
      </c>
      <c r="N13" s="61">
        <v>20.42</v>
      </c>
      <c r="O13" s="61">
        <v>34.67</v>
      </c>
      <c r="P13" s="3"/>
      <c r="Q13" s="3"/>
      <c r="R13" s="3"/>
    </row>
    <row r="14" spans="1:18" ht="15.75" customHeight="1">
      <c r="A14" s="81"/>
      <c r="B14" s="47" t="s">
        <v>64</v>
      </c>
      <c r="C14" s="67">
        <v>10</v>
      </c>
      <c r="D14" s="67"/>
      <c r="E14" s="67"/>
      <c r="F14" s="67"/>
      <c r="G14" s="67">
        <v>661</v>
      </c>
      <c r="H14" s="67"/>
      <c r="I14" s="63">
        <v>671</v>
      </c>
      <c r="J14" s="67"/>
      <c r="K14" s="67"/>
      <c r="L14" s="67"/>
      <c r="M14" s="67">
        <v>360</v>
      </c>
      <c r="N14" s="63">
        <v>360</v>
      </c>
      <c r="O14" s="63">
        <v>1326</v>
      </c>
      <c r="P14" s="3"/>
      <c r="Q14" s="3"/>
      <c r="R14" s="3"/>
    </row>
    <row r="15" spans="1:18" ht="15.75" customHeight="1">
      <c r="A15" s="81"/>
      <c r="B15" s="50" t="s">
        <v>53</v>
      </c>
      <c r="C15" s="68">
        <v>2</v>
      </c>
      <c r="D15" s="68"/>
      <c r="E15" s="68"/>
      <c r="F15" s="68"/>
      <c r="G15" s="68">
        <v>39.2</v>
      </c>
      <c r="H15" s="68"/>
      <c r="I15" s="65">
        <v>41.2</v>
      </c>
      <c r="J15" s="68"/>
      <c r="K15" s="68"/>
      <c r="L15" s="68"/>
      <c r="M15" s="68">
        <v>32.7</v>
      </c>
      <c r="N15" s="65">
        <v>32.7</v>
      </c>
      <c r="O15" s="65">
        <v>115.7</v>
      </c>
      <c r="P15" s="3"/>
      <c r="Q15" s="3"/>
      <c r="R15" s="3"/>
    </row>
    <row r="16" spans="1:18" ht="15.75" customHeight="1">
      <c r="A16" s="81">
        <v>4</v>
      </c>
      <c r="B16" s="44" t="s">
        <v>52</v>
      </c>
      <c r="C16" s="53">
        <v>0.04</v>
      </c>
      <c r="D16" s="53">
        <v>0.87</v>
      </c>
      <c r="E16" s="53"/>
      <c r="F16" s="53"/>
      <c r="G16" s="53">
        <v>2.82</v>
      </c>
      <c r="H16" s="53"/>
      <c r="I16" s="61">
        <v>3.73</v>
      </c>
      <c r="J16" s="53"/>
      <c r="K16" s="53"/>
      <c r="L16" s="53">
        <v>0.38</v>
      </c>
      <c r="M16" s="53">
        <v>14.71</v>
      </c>
      <c r="N16" s="61">
        <v>15.090000000000002</v>
      </c>
      <c r="O16" s="61">
        <v>31.11</v>
      </c>
      <c r="P16" s="3"/>
      <c r="Q16" s="3"/>
      <c r="R16" s="3"/>
    </row>
    <row r="17" spans="1:18" ht="15.75" customHeight="1">
      <c r="A17" s="81"/>
      <c r="B17" s="47" t="s">
        <v>64</v>
      </c>
      <c r="C17" s="67">
        <v>5</v>
      </c>
      <c r="D17" s="67">
        <v>966</v>
      </c>
      <c r="E17" s="67">
        <v>68</v>
      </c>
      <c r="F17" s="67"/>
      <c r="G17" s="67">
        <v>236</v>
      </c>
      <c r="H17" s="67">
        <v>304</v>
      </c>
      <c r="I17" s="63">
        <v>1579</v>
      </c>
      <c r="J17" s="67"/>
      <c r="K17" s="67"/>
      <c r="L17" s="67">
        <v>11</v>
      </c>
      <c r="M17" s="67">
        <v>1129</v>
      </c>
      <c r="N17" s="63">
        <v>1140</v>
      </c>
      <c r="O17" s="63">
        <v>6031</v>
      </c>
      <c r="P17" s="3"/>
      <c r="Q17" s="3"/>
      <c r="R17" s="3"/>
    </row>
    <row r="18" spans="1:18" ht="15.75" customHeight="1">
      <c r="A18" s="81"/>
      <c r="B18" s="50" t="s">
        <v>53</v>
      </c>
      <c r="C18" s="68">
        <v>0.4</v>
      </c>
      <c r="D18" s="68">
        <v>87.8</v>
      </c>
      <c r="E18" s="68">
        <v>6.2</v>
      </c>
      <c r="F18" s="68"/>
      <c r="G18" s="68">
        <v>14</v>
      </c>
      <c r="H18" s="68">
        <v>25.6</v>
      </c>
      <c r="I18" s="65">
        <v>134</v>
      </c>
      <c r="J18" s="68"/>
      <c r="K18" s="68"/>
      <c r="L18" s="68">
        <v>0.7</v>
      </c>
      <c r="M18" s="68">
        <v>76.3</v>
      </c>
      <c r="N18" s="65">
        <v>77</v>
      </c>
      <c r="O18" s="65">
        <v>483.3</v>
      </c>
      <c r="P18" s="3"/>
      <c r="Q18" s="3"/>
      <c r="R18" s="3"/>
    </row>
    <row r="19" spans="1:18" ht="15.75" customHeight="1">
      <c r="A19" s="81">
        <v>5</v>
      </c>
      <c r="B19" s="44" t="s">
        <v>52</v>
      </c>
      <c r="C19" s="53">
        <v>0.09</v>
      </c>
      <c r="D19" s="53">
        <v>3.96</v>
      </c>
      <c r="E19" s="53"/>
      <c r="F19" s="53">
        <v>2.32</v>
      </c>
      <c r="G19" s="53">
        <v>0.25</v>
      </c>
      <c r="H19" s="53">
        <v>5.35</v>
      </c>
      <c r="I19" s="61">
        <v>11.969999999999999</v>
      </c>
      <c r="J19" s="53"/>
      <c r="K19" s="53"/>
      <c r="L19" s="53">
        <v>3.68</v>
      </c>
      <c r="M19" s="53">
        <v>46.7</v>
      </c>
      <c r="N19" s="61">
        <v>50.38</v>
      </c>
      <c r="O19" s="61">
        <v>80.81</v>
      </c>
      <c r="P19" s="3"/>
      <c r="Q19" s="3"/>
      <c r="R19" s="3"/>
    </row>
    <row r="20" spans="1:18" ht="15.75" customHeight="1">
      <c r="A20" s="81"/>
      <c r="B20" s="47" t="s">
        <v>64</v>
      </c>
      <c r="C20" s="67">
        <v>50</v>
      </c>
      <c r="D20" s="67">
        <v>5878</v>
      </c>
      <c r="E20" s="67"/>
      <c r="F20" s="67">
        <v>2352</v>
      </c>
      <c r="G20" s="67">
        <v>222</v>
      </c>
      <c r="H20" s="67">
        <v>2355</v>
      </c>
      <c r="I20" s="63">
        <v>10857</v>
      </c>
      <c r="J20" s="67"/>
      <c r="K20" s="67"/>
      <c r="L20" s="67">
        <v>1250</v>
      </c>
      <c r="M20" s="67">
        <v>2234</v>
      </c>
      <c r="N20" s="63">
        <v>3484</v>
      </c>
      <c r="O20" s="63">
        <v>14722</v>
      </c>
      <c r="P20" s="3"/>
      <c r="Q20" s="3"/>
      <c r="R20" s="3"/>
    </row>
    <row r="21" spans="1:18" ht="15.75" customHeight="1">
      <c r="A21" s="81"/>
      <c r="B21" s="50" t="s">
        <v>53</v>
      </c>
      <c r="C21" s="68">
        <v>2.5</v>
      </c>
      <c r="D21" s="68">
        <v>343.5</v>
      </c>
      <c r="E21" s="68"/>
      <c r="F21" s="68">
        <v>120</v>
      </c>
      <c r="G21" s="68">
        <v>10.1</v>
      </c>
      <c r="H21" s="68">
        <v>158.2</v>
      </c>
      <c r="I21" s="65">
        <v>634.3</v>
      </c>
      <c r="J21" s="68"/>
      <c r="K21" s="68"/>
      <c r="L21" s="68">
        <v>61</v>
      </c>
      <c r="M21" s="68">
        <v>117.2</v>
      </c>
      <c r="N21" s="65">
        <v>178.2</v>
      </c>
      <c r="O21" s="65">
        <v>848</v>
      </c>
      <c r="P21" s="3"/>
      <c r="Q21" s="3"/>
      <c r="R21" s="3"/>
    </row>
    <row r="22" spans="1:18" ht="15.75" customHeight="1">
      <c r="A22" s="81">
        <v>6</v>
      </c>
      <c r="B22" s="44" t="s">
        <v>52</v>
      </c>
      <c r="C22" s="53">
        <v>0.42</v>
      </c>
      <c r="D22" s="53">
        <v>16.78</v>
      </c>
      <c r="E22" s="53"/>
      <c r="F22" s="53">
        <v>1.23</v>
      </c>
      <c r="G22" s="53">
        <v>2.27</v>
      </c>
      <c r="H22" s="53">
        <v>10.12</v>
      </c>
      <c r="I22" s="61">
        <v>30.82</v>
      </c>
      <c r="J22" s="53"/>
      <c r="K22" s="53"/>
      <c r="L22" s="53">
        <v>3.18</v>
      </c>
      <c r="M22" s="53">
        <v>90.15</v>
      </c>
      <c r="N22" s="61">
        <v>93.33000000000001</v>
      </c>
      <c r="O22" s="61">
        <v>132.91</v>
      </c>
      <c r="P22" s="3"/>
      <c r="Q22" s="3"/>
      <c r="R22" s="3"/>
    </row>
    <row r="23" spans="1:18" ht="15.75" customHeight="1">
      <c r="A23" s="81"/>
      <c r="B23" s="47" t="s">
        <v>64</v>
      </c>
      <c r="C23" s="67">
        <v>80</v>
      </c>
      <c r="D23" s="67">
        <v>7152</v>
      </c>
      <c r="E23" s="67"/>
      <c r="F23" s="67">
        <v>271</v>
      </c>
      <c r="G23" s="67">
        <v>317</v>
      </c>
      <c r="H23" s="67">
        <v>2282</v>
      </c>
      <c r="I23" s="63">
        <v>10102</v>
      </c>
      <c r="J23" s="67"/>
      <c r="K23" s="67"/>
      <c r="L23" s="67">
        <v>661</v>
      </c>
      <c r="M23" s="67">
        <v>5735</v>
      </c>
      <c r="N23" s="63">
        <v>6396</v>
      </c>
      <c r="O23" s="63">
        <v>15566</v>
      </c>
      <c r="P23" s="3"/>
      <c r="Q23" s="3"/>
      <c r="R23" s="3"/>
    </row>
    <row r="24" spans="1:18" ht="15.75" customHeight="1">
      <c r="A24" s="81"/>
      <c r="B24" s="50" t="s">
        <v>53</v>
      </c>
      <c r="C24" s="68">
        <v>2.9</v>
      </c>
      <c r="D24" s="68">
        <v>307.7</v>
      </c>
      <c r="E24" s="68"/>
      <c r="F24" s="68">
        <v>10.1</v>
      </c>
      <c r="G24" s="68">
        <v>7.3</v>
      </c>
      <c r="H24" s="68">
        <v>115.1</v>
      </c>
      <c r="I24" s="65">
        <v>443.1</v>
      </c>
      <c r="J24" s="68"/>
      <c r="K24" s="68"/>
      <c r="L24" s="68">
        <v>25.6</v>
      </c>
      <c r="M24" s="68">
        <v>233.9</v>
      </c>
      <c r="N24" s="65">
        <v>259.5</v>
      </c>
      <c r="O24" s="65">
        <v>652.6000000000001</v>
      </c>
      <c r="P24" s="3"/>
      <c r="Q24" s="3"/>
      <c r="R24" s="3"/>
    </row>
    <row r="25" spans="1:18" ht="15.75" customHeight="1">
      <c r="A25" s="81">
        <v>7</v>
      </c>
      <c r="B25" s="44" t="s">
        <v>52</v>
      </c>
      <c r="C25" s="53">
        <v>1.08</v>
      </c>
      <c r="D25" s="53">
        <v>76.4</v>
      </c>
      <c r="E25" s="53">
        <v>0.42</v>
      </c>
      <c r="F25" s="53">
        <v>12.58</v>
      </c>
      <c r="G25" s="53">
        <v>9.48</v>
      </c>
      <c r="H25" s="53">
        <v>17.44</v>
      </c>
      <c r="I25" s="61">
        <v>117.4</v>
      </c>
      <c r="J25" s="53"/>
      <c r="K25" s="53"/>
      <c r="L25" s="53">
        <v>5.01</v>
      </c>
      <c r="M25" s="53">
        <v>100.54</v>
      </c>
      <c r="N25" s="61">
        <v>105.55000000000001</v>
      </c>
      <c r="O25" s="61">
        <v>243.07999999999998</v>
      </c>
      <c r="P25" s="3"/>
      <c r="Q25" s="3"/>
      <c r="R25" s="3"/>
    </row>
    <row r="26" spans="1:18" ht="15.75" customHeight="1">
      <c r="A26" s="81"/>
      <c r="B26" s="47" t="s">
        <v>64</v>
      </c>
      <c r="C26" s="67">
        <v>266</v>
      </c>
      <c r="D26" s="67">
        <v>26879</v>
      </c>
      <c r="E26" s="67">
        <v>150</v>
      </c>
      <c r="F26" s="67">
        <v>1728</v>
      </c>
      <c r="G26" s="67">
        <v>2105</v>
      </c>
      <c r="H26" s="67">
        <v>3269</v>
      </c>
      <c r="I26" s="63">
        <v>34397</v>
      </c>
      <c r="J26" s="67"/>
      <c r="K26" s="67"/>
      <c r="L26" s="67">
        <v>242</v>
      </c>
      <c r="M26" s="67">
        <v>5814</v>
      </c>
      <c r="N26" s="63">
        <v>6056</v>
      </c>
      <c r="O26" s="63">
        <v>42922</v>
      </c>
      <c r="P26" s="3"/>
      <c r="Q26" s="3"/>
      <c r="R26" s="3"/>
    </row>
    <row r="27" spans="1:18" ht="15.75" customHeight="1">
      <c r="A27" s="81"/>
      <c r="B27" s="50" t="s">
        <v>53</v>
      </c>
      <c r="C27" s="68">
        <v>7.2</v>
      </c>
      <c r="D27" s="68">
        <v>866.4</v>
      </c>
      <c r="E27" s="68">
        <v>5</v>
      </c>
      <c r="F27" s="68">
        <v>41.8</v>
      </c>
      <c r="G27" s="68">
        <v>47.2</v>
      </c>
      <c r="H27" s="68">
        <v>151.4</v>
      </c>
      <c r="I27" s="65">
        <v>1119</v>
      </c>
      <c r="J27" s="68"/>
      <c r="K27" s="68"/>
      <c r="L27" s="68">
        <v>8.5</v>
      </c>
      <c r="M27" s="68">
        <v>180.2</v>
      </c>
      <c r="N27" s="65">
        <v>188.7</v>
      </c>
      <c r="O27" s="65">
        <v>1381.3999999999999</v>
      </c>
      <c r="P27" s="3"/>
      <c r="Q27" s="3"/>
      <c r="R27" s="3"/>
    </row>
    <row r="28" spans="1:18" ht="15.75" customHeight="1">
      <c r="A28" s="81">
        <v>8</v>
      </c>
      <c r="B28" s="44" t="s">
        <v>52</v>
      </c>
      <c r="C28" s="53">
        <v>1.95</v>
      </c>
      <c r="D28" s="53">
        <v>109.08</v>
      </c>
      <c r="E28" s="53">
        <v>1.24</v>
      </c>
      <c r="F28" s="53">
        <v>8.3</v>
      </c>
      <c r="G28" s="53">
        <v>28.99</v>
      </c>
      <c r="H28" s="53">
        <v>64.21</v>
      </c>
      <c r="I28" s="61">
        <v>213.76999999999998</v>
      </c>
      <c r="J28" s="53"/>
      <c r="K28" s="53"/>
      <c r="L28" s="53">
        <v>5.27</v>
      </c>
      <c r="M28" s="53">
        <v>105.43</v>
      </c>
      <c r="N28" s="61">
        <v>110.7</v>
      </c>
      <c r="O28" s="61">
        <v>380.54</v>
      </c>
      <c r="P28" s="3"/>
      <c r="Q28" s="3"/>
      <c r="R28" s="3"/>
    </row>
    <row r="29" spans="1:18" ht="15.75" customHeight="1">
      <c r="A29" s="81"/>
      <c r="B29" s="47" t="s">
        <v>64</v>
      </c>
      <c r="C29" s="67">
        <v>509</v>
      </c>
      <c r="D29" s="67">
        <v>33743</v>
      </c>
      <c r="E29" s="67">
        <v>244</v>
      </c>
      <c r="F29" s="67">
        <v>1388</v>
      </c>
      <c r="G29" s="67">
        <v>4934</v>
      </c>
      <c r="H29" s="67">
        <v>6042</v>
      </c>
      <c r="I29" s="63">
        <v>46860</v>
      </c>
      <c r="J29" s="67"/>
      <c r="K29" s="67"/>
      <c r="L29" s="67">
        <v>348</v>
      </c>
      <c r="M29" s="67">
        <v>7111</v>
      </c>
      <c r="N29" s="63">
        <v>7459</v>
      </c>
      <c r="O29" s="63">
        <v>60517</v>
      </c>
      <c r="P29" s="3"/>
      <c r="Q29" s="3"/>
      <c r="R29" s="3"/>
    </row>
    <row r="30" spans="1:18" ht="15.75" customHeight="1">
      <c r="A30" s="81"/>
      <c r="B30" s="50" t="s">
        <v>53</v>
      </c>
      <c r="C30" s="68">
        <v>11.8</v>
      </c>
      <c r="D30" s="68">
        <v>883.7</v>
      </c>
      <c r="E30" s="68">
        <v>6.5</v>
      </c>
      <c r="F30" s="68">
        <v>30.1</v>
      </c>
      <c r="G30" s="68">
        <v>107.7</v>
      </c>
      <c r="H30" s="68">
        <v>226.8</v>
      </c>
      <c r="I30" s="65">
        <v>1266.6</v>
      </c>
      <c r="J30" s="68"/>
      <c r="K30" s="68"/>
      <c r="L30" s="68">
        <v>10</v>
      </c>
      <c r="M30" s="68">
        <v>215.1</v>
      </c>
      <c r="N30" s="65">
        <v>225.1</v>
      </c>
      <c r="O30" s="65">
        <v>1647</v>
      </c>
      <c r="P30" s="3"/>
      <c r="Q30" s="3"/>
      <c r="R30" s="3"/>
    </row>
    <row r="31" spans="1:18" ht="15.75" customHeight="1">
      <c r="A31" s="81">
        <v>9</v>
      </c>
      <c r="B31" s="44" t="s">
        <v>52</v>
      </c>
      <c r="C31" s="53">
        <v>5.15</v>
      </c>
      <c r="D31" s="53">
        <v>189.8</v>
      </c>
      <c r="E31" s="53">
        <v>2.34</v>
      </c>
      <c r="F31" s="53">
        <v>48.48</v>
      </c>
      <c r="G31" s="53">
        <v>78.32</v>
      </c>
      <c r="H31" s="53">
        <v>67.73</v>
      </c>
      <c r="I31" s="61">
        <v>391.82000000000005</v>
      </c>
      <c r="J31" s="53"/>
      <c r="K31" s="53"/>
      <c r="L31" s="53">
        <v>10.42</v>
      </c>
      <c r="M31" s="53">
        <v>245.35</v>
      </c>
      <c r="N31" s="61">
        <v>255.76999999999998</v>
      </c>
      <c r="O31" s="61">
        <v>749.8</v>
      </c>
      <c r="P31" s="3"/>
      <c r="Q31" s="3"/>
      <c r="R31" s="3"/>
    </row>
    <row r="32" spans="1:18" ht="15.75" customHeight="1">
      <c r="A32" s="81"/>
      <c r="B32" s="47" t="s">
        <v>64</v>
      </c>
      <c r="C32" s="67">
        <v>1446</v>
      </c>
      <c r="D32" s="67">
        <v>42755</v>
      </c>
      <c r="E32" s="67">
        <v>492</v>
      </c>
      <c r="F32" s="67">
        <v>9224</v>
      </c>
      <c r="G32" s="67">
        <v>16589</v>
      </c>
      <c r="H32" s="67">
        <v>6730</v>
      </c>
      <c r="I32" s="63">
        <v>77236</v>
      </c>
      <c r="J32" s="67"/>
      <c r="K32" s="67"/>
      <c r="L32" s="67">
        <v>737</v>
      </c>
      <c r="M32" s="67">
        <v>16584</v>
      </c>
      <c r="N32" s="63">
        <v>17321</v>
      </c>
      <c r="O32" s="63">
        <v>105770</v>
      </c>
      <c r="P32" s="3"/>
      <c r="Q32" s="3"/>
      <c r="R32" s="3"/>
    </row>
    <row r="33" spans="1:18" ht="15.75" customHeight="1">
      <c r="A33" s="81"/>
      <c r="B33" s="50" t="s">
        <v>53</v>
      </c>
      <c r="C33" s="68">
        <v>25.1</v>
      </c>
      <c r="D33" s="68">
        <v>912.6</v>
      </c>
      <c r="E33" s="68">
        <v>10.3</v>
      </c>
      <c r="F33" s="68">
        <v>140.3</v>
      </c>
      <c r="G33" s="68">
        <v>302.1</v>
      </c>
      <c r="H33" s="68">
        <v>215.1</v>
      </c>
      <c r="I33" s="65">
        <v>1605.5</v>
      </c>
      <c r="J33" s="68"/>
      <c r="K33" s="68"/>
      <c r="L33" s="68">
        <v>18</v>
      </c>
      <c r="M33" s="68">
        <v>448.1</v>
      </c>
      <c r="N33" s="65">
        <v>466.1</v>
      </c>
      <c r="O33" s="65">
        <v>2294.9</v>
      </c>
      <c r="P33" s="3"/>
      <c r="Q33" s="3"/>
      <c r="R33" s="3"/>
    </row>
    <row r="34" spans="1:18" ht="15.75" customHeight="1">
      <c r="A34" s="81">
        <v>10</v>
      </c>
      <c r="B34" s="44" t="s">
        <v>52</v>
      </c>
      <c r="C34" s="53">
        <v>8.06</v>
      </c>
      <c r="D34" s="53">
        <v>118.56</v>
      </c>
      <c r="E34" s="53">
        <v>1.78</v>
      </c>
      <c r="F34" s="53">
        <v>222.02</v>
      </c>
      <c r="G34" s="53">
        <v>343.59</v>
      </c>
      <c r="H34" s="53">
        <v>55.63</v>
      </c>
      <c r="I34" s="61">
        <v>749.64</v>
      </c>
      <c r="J34" s="53"/>
      <c r="K34" s="53"/>
      <c r="L34" s="53">
        <v>8.84</v>
      </c>
      <c r="M34" s="53">
        <v>239.28</v>
      </c>
      <c r="N34" s="61">
        <v>248.12</v>
      </c>
      <c r="O34" s="61">
        <v>1137.61</v>
      </c>
      <c r="P34" s="3"/>
      <c r="Q34" s="3"/>
      <c r="R34" s="3"/>
    </row>
    <row r="35" spans="1:18" ht="15.75" customHeight="1">
      <c r="A35" s="81"/>
      <c r="B35" s="47" t="s">
        <v>64</v>
      </c>
      <c r="C35" s="67">
        <v>2415</v>
      </c>
      <c r="D35" s="67">
        <v>25748</v>
      </c>
      <c r="E35" s="67">
        <v>402</v>
      </c>
      <c r="F35" s="67">
        <v>43072</v>
      </c>
      <c r="G35" s="67">
        <v>78259</v>
      </c>
      <c r="H35" s="67">
        <v>6118</v>
      </c>
      <c r="I35" s="63">
        <v>156014</v>
      </c>
      <c r="J35" s="67"/>
      <c r="K35" s="67"/>
      <c r="L35" s="67">
        <v>777</v>
      </c>
      <c r="M35" s="67">
        <v>19131</v>
      </c>
      <c r="N35" s="63">
        <v>19908</v>
      </c>
      <c r="O35" s="63">
        <v>206501</v>
      </c>
      <c r="P35" s="3"/>
      <c r="Q35" s="3"/>
      <c r="R35" s="3"/>
    </row>
    <row r="36" spans="1:18" ht="15.75" customHeight="1">
      <c r="A36" s="81"/>
      <c r="B36" s="50" t="s">
        <v>53</v>
      </c>
      <c r="C36" s="68">
        <v>33.8</v>
      </c>
      <c r="D36" s="68">
        <v>474.7</v>
      </c>
      <c r="E36" s="68">
        <v>7.1</v>
      </c>
      <c r="F36" s="68">
        <v>576.5</v>
      </c>
      <c r="G36" s="68">
        <v>1188.2</v>
      </c>
      <c r="H36" s="68">
        <v>177.6</v>
      </c>
      <c r="I36" s="65">
        <v>2457.9</v>
      </c>
      <c r="J36" s="68"/>
      <c r="K36" s="68"/>
      <c r="L36" s="68">
        <v>17.7</v>
      </c>
      <c r="M36" s="68">
        <v>484.7</v>
      </c>
      <c r="N36" s="65">
        <v>502.4</v>
      </c>
      <c r="O36" s="65">
        <v>3466.7</v>
      </c>
      <c r="P36" s="3"/>
      <c r="Q36" s="3"/>
      <c r="R36" s="3"/>
    </row>
    <row r="37" spans="1:18" ht="15.75" customHeight="1">
      <c r="A37" s="81">
        <v>11</v>
      </c>
      <c r="B37" s="44" t="s">
        <v>52</v>
      </c>
      <c r="C37" s="53">
        <v>7.75</v>
      </c>
      <c r="D37" s="53">
        <v>60.56</v>
      </c>
      <c r="E37" s="53">
        <v>1.61</v>
      </c>
      <c r="F37" s="53">
        <v>409.26</v>
      </c>
      <c r="G37" s="53">
        <v>1430.27</v>
      </c>
      <c r="H37" s="53">
        <v>111.16</v>
      </c>
      <c r="I37" s="61">
        <v>2020.6100000000001</v>
      </c>
      <c r="J37" s="53"/>
      <c r="K37" s="53"/>
      <c r="L37" s="53">
        <v>14.4</v>
      </c>
      <c r="M37" s="53">
        <v>267.16</v>
      </c>
      <c r="N37" s="61">
        <v>281.56</v>
      </c>
      <c r="O37" s="61">
        <v>2947.48</v>
      </c>
      <c r="P37" s="3"/>
      <c r="Q37" s="3"/>
      <c r="R37" s="3"/>
    </row>
    <row r="38" spans="1:18" ht="15.75" customHeight="1">
      <c r="A38" s="81"/>
      <c r="B38" s="47" t="s">
        <v>64</v>
      </c>
      <c r="C38" s="67">
        <v>2518</v>
      </c>
      <c r="D38" s="67">
        <v>14784</v>
      </c>
      <c r="E38" s="67">
        <v>395</v>
      </c>
      <c r="F38" s="67">
        <v>87036</v>
      </c>
      <c r="G38" s="67">
        <v>353182</v>
      </c>
      <c r="H38" s="67">
        <v>15472</v>
      </c>
      <c r="I38" s="63">
        <v>473387</v>
      </c>
      <c r="J38" s="67"/>
      <c r="K38" s="67"/>
      <c r="L38" s="67">
        <v>1184</v>
      </c>
      <c r="M38" s="67">
        <v>23771</v>
      </c>
      <c r="N38" s="63">
        <v>24955</v>
      </c>
      <c r="O38" s="63">
        <v>638117</v>
      </c>
      <c r="P38" s="82" t="s">
        <v>54</v>
      </c>
      <c r="Q38" s="82"/>
      <c r="R38" s="53">
        <v>61.44</v>
      </c>
    </row>
    <row r="39" spans="1:18" ht="15.75" customHeight="1">
      <c r="A39" s="81"/>
      <c r="B39" s="50" t="s">
        <v>53</v>
      </c>
      <c r="C39" s="68">
        <v>34</v>
      </c>
      <c r="D39" s="68">
        <v>238.7</v>
      </c>
      <c r="E39" s="68">
        <v>6</v>
      </c>
      <c r="F39" s="68">
        <v>967</v>
      </c>
      <c r="G39" s="68">
        <v>4943.3</v>
      </c>
      <c r="H39" s="68">
        <v>319.9</v>
      </c>
      <c r="I39" s="65">
        <v>6508.9</v>
      </c>
      <c r="J39" s="68"/>
      <c r="K39" s="68"/>
      <c r="L39" s="68">
        <v>21.3</v>
      </c>
      <c r="M39" s="68">
        <v>464.7</v>
      </c>
      <c r="N39" s="65">
        <v>486</v>
      </c>
      <c r="O39" s="65">
        <v>8884.2</v>
      </c>
      <c r="P39" s="83" t="s">
        <v>55</v>
      </c>
      <c r="Q39" s="83"/>
      <c r="R39" s="54">
        <v>1724.79</v>
      </c>
    </row>
    <row r="40" spans="1:18" ht="15.75" customHeight="1">
      <c r="A40" s="81">
        <v>12</v>
      </c>
      <c r="B40" s="44" t="s">
        <v>52</v>
      </c>
      <c r="C40" s="53">
        <v>22.12</v>
      </c>
      <c r="D40" s="53">
        <v>22.92</v>
      </c>
      <c r="E40" s="53">
        <v>4.55</v>
      </c>
      <c r="F40" s="53">
        <v>618.42</v>
      </c>
      <c r="G40" s="53">
        <v>3132.16</v>
      </c>
      <c r="H40" s="53">
        <v>188.91</v>
      </c>
      <c r="I40" s="61">
        <v>3989.08</v>
      </c>
      <c r="J40" s="53"/>
      <c r="K40" s="53"/>
      <c r="L40" s="53">
        <v>20.01</v>
      </c>
      <c r="M40" s="53">
        <v>628.17</v>
      </c>
      <c r="N40" s="61">
        <v>648.18</v>
      </c>
      <c r="O40" s="61">
        <v>5125.12</v>
      </c>
      <c r="P40" s="86" t="s">
        <v>56</v>
      </c>
      <c r="Q40" s="86"/>
      <c r="R40" s="54">
        <v>87.06</v>
      </c>
    </row>
    <row r="41" spans="1:18" ht="15.75" customHeight="1">
      <c r="A41" s="81"/>
      <c r="B41" s="47" t="s">
        <v>64</v>
      </c>
      <c r="C41" s="67">
        <v>7597</v>
      </c>
      <c r="D41" s="67">
        <v>5896</v>
      </c>
      <c r="E41" s="67">
        <v>1129</v>
      </c>
      <c r="F41" s="67">
        <v>137231</v>
      </c>
      <c r="G41" s="67">
        <v>810022</v>
      </c>
      <c r="H41" s="67">
        <v>26270</v>
      </c>
      <c r="I41" s="63">
        <v>988145</v>
      </c>
      <c r="J41" s="67"/>
      <c r="K41" s="67"/>
      <c r="L41" s="67">
        <v>1772</v>
      </c>
      <c r="M41" s="67">
        <v>58520</v>
      </c>
      <c r="N41" s="63">
        <v>60292</v>
      </c>
      <c r="O41" s="63">
        <v>1120527</v>
      </c>
      <c r="P41" s="86" t="s">
        <v>57</v>
      </c>
      <c r="Q41" s="86"/>
      <c r="R41" s="54">
        <v>258.32</v>
      </c>
    </row>
    <row r="42" spans="1:18" ht="15.75" customHeight="1">
      <c r="A42" s="81"/>
      <c r="B42" s="50" t="s">
        <v>53</v>
      </c>
      <c r="C42" s="68">
        <v>97.5</v>
      </c>
      <c r="D42" s="68">
        <v>83.5</v>
      </c>
      <c r="E42" s="68">
        <v>15.8</v>
      </c>
      <c r="F42" s="68">
        <v>1250.7</v>
      </c>
      <c r="G42" s="68">
        <v>10344</v>
      </c>
      <c r="H42" s="68">
        <v>514.1</v>
      </c>
      <c r="I42" s="65">
        <v>12305.6</v>
      </c>
      <c r="J42" s="68"/>
      <c r="K42" s="68"/>
      <c r="L42" s="68">
        <v>32.1</v>
      </c>
      <c r="M42" s="68">
        <v>1098.3</v>
      </c>
      <c r="N42" s="65">
        <v>1130.3999999999999</v>
      </c>
      <c r="O42" s="65">
        <v>14521.8</v>
      </c>
      <c r="P42" s="86" t="s">
        <v>58</v>
      </c>
      <c r="Q42" s="86"/>
      <c r="R42" s="54">
        <v>14.99</v>
      </c>
    </row>
    <row r="43" spans="1:18" ht="15.75" customHeight="1">
      <c r="A43" s="81">
        <v>13</v>
      </c>
      <c r="B43" s="44" t="s">
        <v>52</v>
      </c>
      <c r="C43" s="53">
        <v>33.03</v>
      </c>
      <c r="D43" s="53">
        <v>29.13</v>
      </c>
      <c r="E43" s="53">
        <v>20.44</v>
      </c>
      <c r="F43" s="53">
        <v>807.52</v>
      </c>
      <c r="G43" s="53">
        <v>4610.84</v>
      </c>
      <c r="H43" s="53">
        <v>324.39</v>
      </c>
      <c r="I43" s="61">
        <v>5825.35</v>
      </c>
      <c r="J43" s="53"/>
      <c r="K43" s="53"/>
      <c r="L43" s="53">
        <v>229.82</v>
      </c>
      <c r="M43" s="53">
        <v>1099.35</v>
      </c>
      <c r="N43" s="61">
        <v>1329.1699999999998</v>
      </c>
      <c r="O43" s="61">
        <v>8437.41</v>
      </c>
      <c r="P43" s="86" t="s">
        <v>59</v>
      </c>
      <c r="Q43" s="86"/>
      <c r="R43" s="54">
        <v>101.9</v>
      </c>
    </row>
    <row r="44" spans="1:18" ht="15.75" customHeight="1">
      <c r="A44" s="81"/>
      <c r="B44" s="47" t="s">
        <v>64</v>
      </c>
      <c r="C44" s="67">
        <v>11343</v>
      </c>
      <c r="D44" s="67">
        <v>7805</v>
      </c>
      <c r="E44" s="67">
        <v>5275</v>
      </c>
      <c r="F44" s="67">
        <v>186151</v>
      </c>
      <c r="G44" s="67">
        <v>1215000</v>
      </c>
      <c r="H44" s="67">
        <v>47392</v>
      </c>
      <c r="I44" s="63">
        <v>1472966</v>
      </c>
      <c r="J44" s="67"/>
      <c r="K44" s="67"/>
      <c r="L44" s="67">
        <v>21926</v>
      </c>
      <c r="M44" s="67">
        <v>110716</v>
      </c>
      <c r="N44" s="63">
        <v>132642</v>
      </c>
      <c r="O44" s="63">
        <v>1862012</v>
      </c>
      <c r="P44" s="87" t="s">
        <v>60</v>
      </c>
      <c r="Q44" s="87"/>
      <c r="R44" s="55"/>
    </row>
    <row r="45" spans="1:18" ht="15.75" customHeight="1">
      <c r="A45" s="81"/>
      <c r="B45" s="50" t="s">
        <v>53</v>
      </c>
      <c r="C45" s="68">
        <v>140.7</v>
      </c>
      <c r="D45" s="68">
        <v>106.1</v>
      </c>
      <c r="E45" s="68">
        <v>74.2</v>
      </c>
      <c r="F45" s="68">
        <v>1655.3</v>
      </c>
      <c r="G45" s="68">
        <v>15060.6</v>
      </c>
      <c r="H45" s="68">
        <v>903.6</v>
      </c>
      <c r="I45" s="65">
        <v>17940.5</v>
      </c>
      <c r="J45" s="68"/>
      <c r="K45" s="68"/>
      <c r="L45" s="68">
        <v>315.5</v>
      </c>
      <c r="M45" s="68">
        <v>1783.9</v>
      </c>
      <c r="N45" s="65">
        <v>2099.4</v>
      </c>
      <c r="O45" s="65">
        <v>22869.199999999997</v>
      </c>
      <c r="P45" s="80" t="s">
        <v>39</v>
      </c>
      <c r="Q45" s="80"/>
      <c r="R45" s="56">
        <f>SUM(R38:R44)</f>
        <v>2248.5</v>
      </c>
    </row>
    <row r="46" spans="1:18" ht="15.75" customHeight="1">
      <c r="A46" s="81">
        <v>14</v>
      </c>
      <c r="B46" s="44" t="s">
        <v>52</v>
      </c>
      <c r="C46" s="53">
        <v>34.87</v>
      </c>
      <c r="D46" s="53">
        <v>76.84</v>
      </c>
      <c r="E46" s="53">
        <v>23.24</v>
      </c>
      <c r="F46" s="53">
        <v>918.69</v>
      </c>
      <c r="G46" s="53">
        <v>4283.37</v>
      </c>
      <c r="H46" s="53">
        <v>243.22</v>
      </c>
      <c r="I46" s="61">
        <v>5580.2300000000005</v>
      </c>
      <c r="J46" s="53"/>
      <c r="K46" s="53"/>
      <c r="L46" s="53">
        <v>226.96</v>
      </c>
      <c r="M46" s="53">
        <v>1455.97</v>
      </c>
      <c r="N46" s="61">
        <v>1682.93</v>
      </c>
      <c r="O46" s="61">
        <v>6942.55</v>
      </c>
      <c r="P46" s="88" t="s">
        <v>61</v>
      </c>
      <c r="Q46" s="89"/>
      <c r="R46" s="57">
        <v>4.6</v>
      </c>
    </row>
    <row r="47" spans="1:18" ht="15.75" customHeight="1">
      <c r="A47" s="81"/>
      <c r="B47" s="47" t="s">
        <v>64</v>
      </c>
      <c r="C47" s="67">
        <v>12368</v>
      </c>
      <c r="D47" s="67">
        <v>19354</v>
      </c>
      <c r="E47" s="67">
        <v>6462</v>
      </c>
      <c r="F47" s="67">
        <v>215571</v>
      </c>
      <c r="G47" s="67">
        <v>1203795</v>
      </c>
      <c r="H47" s="67">
        <v>37279</v>
      </c>
      <c r="I47" s="63">
        <v>1494829</v>
      </c>
      <c r="J47" s="67"/>
      <c r="K47" s="67"/>
      <c r="L47" s="67">
        <v>24457</v>
      </c>
      <c r="M47" s="67">
        <v>150400</v>
      </c>
      <c r="N47" s="63">
        <v>174857</v>
      </c>
      <c r="O47" s="63">
        <v>1590386</v>
      </c>
      <c r="P47" s="90" t="s">
        <v>28</v>
      </c>
      <c r="Q47" s="58" t="s">
        <v>52</v>
      </c>
      <c r="R47" s="57">
        <v>1.19</v>
      </c>
    </row>
    <row r="48" spans="1:18" ht="15.75" customHeight="1">
      <c r="A48" s="81"/>
      <c r="B48" s="50" t="s">
        <v>53</v>
      </c>
      <c r="C48" s="68">
        <v>124.1</v>
      </c>
      <c r="D48" s="68">
        <v>229.1</v>
      </c>
      <c r="E48" s="68">
        <v>77.1</v>
      </c>
      <c r="F48" s="68">
        <v>1755.5</v>
      </c>
      <c r="G48" s="68">
        <v>12930.7</v>
      </c>
      <c r="H48" s="68">
        <v>621.5</v>
      </c>
      <c r="I48" s="65">
        <v>15738</v>
      </c>
      <c r="J48" s="68"/>
      <c r="K48" s="68"/>
      <c r="L48" s="68">
        <v>287.3</v>
      </c>
      <c r="M48" s="68">
        <v>1787</v>
      </c>
      <c r="N48" s="65">
        <v>2074.3</v>
      </c>
      <c r="O48" s="65">
        <v>16212.800000000001</v>
      </c>
      <c r="P48" s="80"/>
      <c r="Q48" s="58" t="s">
        <v>64</v>
      </c>
      <c r="R48" s="59">
        <v>229</v>
      </c>
    </row>
    <row r="49" spans="1:18" ht="15.75" customHeight="1">
      <c r="A49" s="84" t="s">
        <v>65</v>
      </c>
      <c r="B49" s="44" t="s">
        <v>52</v>
      </c>
      <c r="C49" s="53">
        <v>105.76</v>
      </c>
      <c r="D49" s="53">
        <v>269.98</v>
      </c>
      <c r="E49" s="53">
        <v>201.89</v>
      </c>
      <c r="F49" s="53">
        <v>3140.1</v>
      </c>
      <c r="G49" s="53">
        <v>4348.62</v>
      </c>
      <c r="H49" s="53">
        <v>1300.44</v>
      </c>
      <c r="I49" s="61">
        <v>9366.79</v>
      </c>
      <c r="J49" s="53">
        <v>0.31</v>
      </c>
      <c r="K49" s="53"/>
      <c r="L49" s="53">
        <v>808.2</v>
      </c>
      <c r="M49" s="53">
        <v>5412.25</v>
      </c>
      <c r="N49" s="61">
        <v>6220.76</v>
      </c>
      <c r="O49" s="61">
        <v>13368.16</v>
      </c>
      <c r="P49" s="80"/>
      <c r="Q49" s="58" t="s">
        <v>53</v>
      </c>
      <c r="R49" s="60">
        <v>2.5</v>
      </c>
    </row>
    <row r="50" spans="1:18" ht="15.75" customHeight="1">
      <c r="A50" s="81"/>
      <c r="B50" s="47" t="s">
        <v>64</v>
      </c>
      <c r="C50" s="67">
        <v>42106</v>
      </c>
      <c r="D50" s="67">
        <v>83151</v>
      </c>
      <c r="E50" s="67">
        <v>58700</v>
      </c>
      <c r="F50" s="67">
        <v>805202</v>
      </c>
      <c r="G50" s="67">
        <v>1224430</v>
      </c>
      <c r="H50" s="67">
        <v>264169</v>
      </c>
      <c r="I50" s="63">
        <v>2477758</v>
      </c>
      <c r="J50" s="67">
        <v>28</v>
      </c>
      <c r="K50" s="67"/>
      <c r="L50" s="67">
        <v>90344</v>
      </c>
      <c r="M50" s="67">
        <v>642315</v>
      </c>
      <c r="N50" s="63">
        <v>732687</v>
      </c>
      <c r="O50" s="63">
        <v>2761021</v>
      </c>
      <c r="P50" s="3"/>
      <c r="Q50" s="3"/>
      <c r="R50" s="3"/>
    </row>
    <row r="51" spans="1:18" ht="15.75" customHeight="1">
      <c r="A51" s="81"/>
      <c r="B51" s="50" t="s">
        <v>53</v>
      </c>
      <c r="C51" s="68">
        <v>95.9</v>
      </c>
      <c r="D51" s="68">
        <v>203.7</v>
      </c>
      <c r="E51" s="68">
        <v>118.8</v>
      </c>
      <c r="F51" s="68">
        <v>3887.5</v>
      </c>
      <c r="G51" s="68">
        <v>5581.6</v>
      </c>
      <c r="H51" s="68">
        <v>1885.7</v>
      </c>
      <c r="I51" s="65">
        <v>11773.2</v>
      </c>
      <c r="J51" s="68">
        <v>0</v>
      </c>
      <c r="K51" s="68"/>
      <c r="L51" s="68">
        <v>716.8</v>
      </c>
      <c r="M51" s="68">
        <v>2566.4</v>
      </c>
      <c r="N51" s="65">
        <v>3283.2</v>
      </c>
      <c r="O51" s="65">
        <v>11381.1</v>
      </c>
      <c r="P51" s="80" t="s">
        <v>30</v>
      </c>
      <c r="Q51" s="80"/>
      <c r="R51" s="80"/>
    </row>
    <row r="52" spans="1:18" ht="15.75" customHeight="1">
      <c r="A52" s="84" t="s">
        <v>39</v>
      </c>
      <c r="B52" s="44" t="s">
        <v>52</v>
      </c>
      <c r="C52" s="61">
        <f aca="true" t="shared" si="0" ref="C52:H54">SUM(C7,C10,C13,C16,C19,C22,C25,C28,C31,C34,C37,C40,C43,C46,C49)</f>
        <v>220.45999999999998</v>
      </c>
      <c r="D52" s="61">
        <f t="shared" si="0"/>
        <v>978.1</v>
      </c>
      <c r="E52" s="61">
        <f t="shared" si="0"/>
        <v>257.53999999999996</v>
      </c>
      <c r="F52" s="61">
        <f t="shared" si="0"/>
        <v>6203.01</v>
      </c>
      <c r="G52" s="61">
        <f t="shared" si="0"/>
        <v>18324.71</v>
      </c>
      <c r="H52" s="61">
        <f t="shared" si="0"/>
        <v>2388.6</v>
      </c>
      <c r="I52" s="61">
        <f>SUM(C52:H52)</f>
        <v>28372.42</v>
      </c>
      <c r="J52" s="61">
        <f>SUM(J7,J10,J13,J16,J19,J22,J25,J28,J31,J34,J37,J40,J43,J46,J49)</f>
        <v>0.31</v>
      </c>
      <c r="K52" s="61">
        <f>SUM(K7,K10,K13,K16,K19,K22,K25,K28,K31,K34,K37,K40,K43,K46,K49)</f>
        <v>0</v>
      </c>
      <c r="L52" s="61">
        <f>SUM(L7,L10,L13,L16,L19,L22,L25,L28,L31,L34,L37,L40,L43,L46,L49)</f>
        <v>1340.27</v>
      </c>
      <c r="M52" s="61">
        <f>SUM(M7,M10,M13,M16,M19,M22,M25,M28,M31,M34,M37,M40,M43,M46,M49)</f>
        <v>9727.79</v>
      </c>
      <c r="N52" s="61">
        <f>SUM(J52:M52)</f>
        <v>11068.37</v>
      </c>
      <c r="O52" s="61">
        <f>SUM(N52,I52)</f>
        <v>39440.79</v>
      </c>
      <c r="P52" s="80" t="s">
        <v>66</v>
      </c>
      <c r="Q52" s="80"/>
      <c r="R52" s="62">
        <f>SUM(O52,R45,R47,R46)</f>
        <v>41695.08</v>
      </c>
    </row>
    <row r="53" spans="1:18" ht="15.75" customHeight="1">
      <c r="A53" s="85"/>
      <c r="B53" s="47" t="s">
        <v>64</v>
      </c>
      <c r="C53" s="63">
        <f t="shared" si="0"/>
        <v>80713</v>
      </c>
      <c r="D53" s="63">
        <f t="shared" si="0"/>
        <v>274111</v>
      </c>
      <c r="E53" s="63">
        <f t="shared" si="0"/>
        <v>73317</v>
      </c>
      <c r="F53" s="63">
        <f t="shared" si="0"/>
        <v>1489226</v>
      </c>
      <c r="G53" s="63">
        <f t="shared" si="0"/>
        <v>4909752</v>
      </c>
      <c r="H53" s="63">
        <f t="shared" si="0"/>
        <v>417682</v>
      </c>
      <c r="I53" s="63">
        <f>SUM(C53:H53)</f>
        <v>7244801</v>
      </c>
      <c r="J53" s="63">
        <f aca="true" t="shared" si="1" ref="J53:M54">SUM(J8,J11,J14,J17,J20,J23,J26,J29,J32,J35,J38,J41,J44,J47,J50)</f>
        <v>28</v>
      </c>
      <c r="K53" s="63">
        <f t="shared" si="1"/>
        <v>0</v>
      </c>
      <c r="L53" s="63">
        <f t="shared" si="1"/>
        <v>143716</v>
      </c>
      <c r="M53" s="63">
        <f t="shared" si="1"/>
        <v>1043828</v>
      </c>
      <c r="N53" s="63">
        <f>SUM(J53:M53)</f>
        <v>1187572</v>
      </c>
      <c r="O53" s="63">
        <f>SUM(N53,I53)</f>
        <v>8432373</v>
      </c>
      <c r="P53" s="80" t="s">
        <v>35</v>
      </c>
      <c r="Q53" s="80"/>
      <c r="R53" s="64">
        <f>O53+R48</f>
        <v>8432602</v>
      </c>
    </row>
    <row r="54" spans="1:18" ht="15.75" customHeight="1">
      <c r="A54" s="85"/>
      <c r="B54" s="50" t="s">
        <v>53</v>
      </c>
      <c r="C54" s="65">
        <f t="shared" si="0"/>
        <v>577.9</v>
      </c>
      <c r="D54" s="65">
        <f t="shared" si="0"/>
        <v>4737.500000000001</v>
      </c>
      <c r="E54" s="65">
        <f t="shared" si="0"/>
        <v>327</v>
      </c>
      <c r="F54" s="65">
        <f t="shared" si="0"/>
        <v>10434.8</v>
      </c>
      <c r="G54" s="65">
        <f t="shared" si="0"/>
        <v>50575.99999999999</v>
      </c>
      <c r="H54" s="65">
        <f t="shared" si="0"/>
        <v>5314.599999999999</v>
      </c>
      <c r="I54" s="65">
        <f>SUM(C54:H54)</f>
        <v>71967.8</v>
      </c>
      <c r="J54" s="65">
        <f t="shared" si="1"/>
        <v>0</v>
      </c>
      <c r="K54" s="65">
        <f t="shared" si="1"/>
        <v>0</v>
      </c>
      <c r="L54" s="65">
        <f t="shared" si="1"/>
        <v>1515.4</v>
      </c>
      <c r="M54" s="65">
        <f t="shared" si="1"/>
        <v>9489.6</v>
      </c>
      <c r="N54" s="65">
        <f>SUM(J54:M54)</f>
        <v>11005</v>
      </c>
      <c r="O54" s="65">
        <f>SUM(N54,I54)</f>
        <v>82972.8</v>
      </c>
      <c r="P54" s="80" t="s">
        <v>67</v>
      </c>
      <c r="Q54" s="80"/>
      <c r="R54" s="66">
        <f>O54+R49</f>
        <v>82975.3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45">
    <mergeCell ref="P51:R51"/>
    <mergeCell ref="A52:A54"/>
    <mergeCell ref="P52:Q52"/>
    <mergeCell ref="P53:Q53"/>
    <mergeCell ref="P54:Q54"/>
    <mergeCell ref="A40:A42"/>
    <mergeCell ref="P40:Q40"/>
    <mergeCell ref="P41:Q41"/>
    <mergeCell ref="P42:Q42"/>
    <mergeCell ref="A43:A45"/>
    <mergeCell ref="P43:Q43"/>
    <mergeCell ref="P44:Q44"/>
    <mergeCell ref="P45:Q45"/>
    <mergeCell ref="A46:A48"/>
    <mergeCell ref="P46:Q46"/>
    <mergeCell ref="P47:P49"/>
    <mergeCell ref="A49:A51"/>
    <mergeCell ref="A28:A30"/>
    <mergeCell ref="A31:A33"/>
    <mergeCell ref="A34:A36"/>
    <mergeCell ref="A37:A39"/>
    <mergeCell ref="P38:Q38"/>
    <mergeCell ref="P39:Q39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1200" verticalDpi="12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54"/>
  <sheetViews>
    <sheetView zoomScale="70" zoomScaleNormal="70" zoomScaleSheetLayoutView="85" zoomScalePageLayoutView="0" workbookViewId="0" topLeftCell="A25">
      <selection activeCell="I66" sqref="I66"/>
    </sheetView>
  </sheetViews>
  <sheetFormatPr defaultColWidth="9.00390625" defaultRowHeight="15"/>
  <cols>
    <col min="1" max="1" width="5.28125" style="1" bestFit="1" customWidth="1"/>
    <col min="2" max="2" width="5.421875" style="1" bestFit="1" customWidth="1"/>
    <col min="3" max="15" width="13.7109375" style="1" customWidth="1"/>
    <col min="16" max="16" width="7.140625" style="1" customWidth="1"/>
    <col min="17" max="17" width="4.421875" style="1" bestFit="1" customWidth="1"/>
    <col min="18" max="18" width="13.7109375" style="1" customWidth="1"/>
    <col min="19" max="16384" width="9.00390625" style="1" customWidth="1"/>
  </cols>
  <sheetData>
    <row r="1" ht="21">
      <c r="A1" s="2" t="s">
        <v>32</v>
      </c>
    </row>
    <row r="3" spans="1:16" ht="15.75">
      <c r="A3" s="36" t="s">
        <v>70</v>
      </c>
      <c r="O3" s="37" t="s">
        <v>63</v>
      </c>
      <c r="P3" s="35"/>
    </row>
    <row r="4" spans="1:15" s="3" customFormat="1" ht="15.75" customHeight="1">
      <c r="A4" s="38"/>
      <c r="B4" s="39" t="s">
        <v>36</v>
      </c>
      <c r="C4" s="80" t="s">
        <v>37</v>
      </c>
      <c r="D4" s="80"/>
      <c r="E4" s="80"/>
      <c r="F4" s="80"/>
      <c r="G4" s="80"/>
      <c r="H4" s="80"/>
      <c r="I4" s="80"/>
      <c r="J4" s="80" t="s">
        <v>38</v>
      </c>
      <c r="K4" s="80"/>
      <c r="L4" s="80"/>
      <c r="M4" s="80"/>
      <c r="N4" s="80"/>
      <c r="O4" s="80" t="s">
        <v>39</v>
      </c>
    </row>
    <row r="5" spans="1:15" s="3" customFormat="1" ht="15.75" customHeight="1">
      <c r="A5" s="40"/>
      <c r="B5" s="41"/>
      <c r="C5" s="80" t="s">
        <v>40</v>
      </c>
      <c r="D5" s="80" t="s">
        <v>41</v>
      </c>
      <c r="E5" s="80" t="s">
        <v>42</v>
      </c>
      <c r="F5" s="80" t="s">
        <v>43</v>
      </c>
      <c r="G5" s="80" t="s">
        <v>44</v>
      </c>
      <c r="H5" s="80" t="s">
        <v>45</v>
      </c>
      <c r="I5" s="80" t="s">
        <v>46</v>
      </c>
      <c r="J5" s="80" t="s">
        <v>47</v>
      </c>
      <c r="K5" s="80" t="s">
        <v>48</v>
      </c>
      <c r="L5" s="80" t="s">
        <v>49</v>
      </c>
      <c r="M5" s="80" t="s">
        <v>50</v>
      </c>
      <c r="N5" s="80" t="s">
        <v>46</v>
      </c>
      <c r="O5" s="80"/>
    </row>
    <row r="6" spans="1:15" s="3" customFormat="1" ht="15.75" customHeight="1">
      <c r="A6" s="42" t="s">
        <v>51</v>
      </c>
      <c r="B6" s="43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8" ht="15.75" customHeight="1">
      <c r="A7" s="81">
        <v>1</v>
      </c>
      <c r="B7" s="44" t="s">
        <v>52</v>
      </c>
      <c r="C7" s="53">
        <v>1.65</v>
      </c>
      <c r="D7" s="53">
        <v>32.3</v>
      </c>
      <c r="E7" s="53">
        <v>0.37</v>
      </c>
      <c r="F7" s="53">
        <v>0.44</v>
      </c>
      <c r="G7" s="53">
        <v>37.74</v>
      </c>
      <c r="H7" s="53"/>
      <c r="I7" s="61">
        <v>72.5</v>
      </c>
      <c r="J7" s="53">
        <v>0.02</v>
      </c>
      <c r="K7" s="53"/>
      <c r="L7" s="53">
        <v>20.08</v>
      </c>
      <c r="M7" s="53">
        <v>19.47</v>
      </c>
      <c r="N7" s="61">
        <v>39.56999999999999</v>
      </c>
      <c r="O7" s="61">
        <v>52.31999999999999</v>
      </c>
      <c r="P7" s="3"/>
      <c r="Q7" s="3"/>
      <c r="R7" s="3"/>
    </row>
    <row r="8" spans="1:18" ht="15.75" customHeight="1">
      <c r="A8" s="81"/>
      <c r="B8" s="47" t="s">
        <v>64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/>
      <c r="I8" s="63">
        <v>0</v>
      </c>
      <c r="J8" s="67">
        <v>0</v>
      </c>
      <c r="K8" s="67"/>
      <c r="L8" s="67">
        <v>0</v>
      </c>
      <c r="M8" s="67">
        <v>0</v>
      </c>
      <c r="N8" s="63">
        <v>0</v>
      </c>
      <c r="O8" s="63">
        <v>0</v>
      </c>
      <c r="P8" s="3"/>
      <c r="Q8" s="3"/>
      <c r="R8" s="3"/>
    </row>
    <row r="9" spans="1:18" ht="15.75" customHeight="1">
      <c r="A9" s="81"/>
      <c r="B9" s="50" t="s">
        <v>53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/>
      <c r="I9" s="65">
        <v>0</v>
      </c>
      <c r="J9" s="68">
        <v>0</v>
      </c>
      <c r="K9" s="68"/>
      <c r="L9" s="68">
        <v>0</v>
      </c>
      <c r="M9" s="68">
        <v>0</v>
      </c>
      <c r="N9" s="65">
        <v>0</v>
      </c>
      <c r="O9" s="65">
        <v>0</v>
      </c>
      <c r="P9" s="3"/>
      <c r="Q9" s="3"/>
      <c r="R9" s="3"/>
    </row>
    <row r="10" spans="1:18" ht="15.75" customHeight="1">
      <c r="A10" s="81">
        <v>2</v>
      </c>
      <c r="B10" s="44" t="s">
        <v>52</v>
      </c>
      <c r="C10" s="53"/>
      <c r="D10" s="53">
        <v>16.35</v>
      </c>
      <c r="E10" s="53"/>
      <c r="F10" s="53">
        <v>0.19</v>
      </c>
      <c r="G10" s="53">
        <v>1.52</v>
      </c>
      <c r="H10" s="53">
        <v>0.11</v>
      </c>
      <c r="I10" s="61">
        <v>18.17</v>
      </c>
      <c r="J10" s="53"/>
      <c r="K10" s="53"/>
      <c r="L10" s="53">
        <v>1.3</v>
      </c>
      <c r="M10" s="53">
        <v>13.74</v>
      </c>
      <c r="N10" s="61">
        <v>15.040000000000001</v>
      </c>
      <c r="O10" s="61">
        <v>32.04</v>
      </c>
      <c r="P10" s="3"/>
      <c r="Q10" s="3"/>
      <c r="R10" s="3"/>
    </row>
    <row r="11" spans="1:18" ht="15.75" customHeight="1">
      <c r="A11" s="81"/>
      <c r="B11" s="47" t="s">
        <v>64</v>
      </c>
      <c r="C11" s="67"/>
      <c r="D11" s="67">
        <v>0</v>
      </c>
      <c r="E11" s="67"/>
      <c r="F11" s="67">
        <v>0</v>
      </c>
      <c r="G11" s="67">
        <v>0</v>
      </c>
      <c r="H11" s="67">
        <v>0</v>
      </c>
      <c r="I11" s="63">
        <v>0</v>
      </c>
      <c r="J11" s="67">
        <v>5</v>
      </c>
      <c r="K11" s="67"/>
      <c r="L11" s="67">
        <v>11</v>
      </c>
      <c r="M11" s="67">
        <v>162</v>
      </c>
      <c r="N11" s="63">
        <v>178</v>
      </c>
      <c r="O11" s="63">
        <v>176</v>
      </c>
      <c r="P11" s="3"/>
      <c r="Q11" s="3"/>
      <c r="R11" s="3"/>
    </row>
    <row r="12" spans="1:18" ht="15.75" customHeight="1">
      <c r="A12" s="81"/>
      <c r="B12" s="50" t="s">
        <v>53</v>
      </c>
      <c r="C12" s="68"/>
      <c r="D12" s="68">
        <v>0</v>
      </c>
      <c r="E12" s="68"/>
      <c r="F12" s="68">
        <v>0</v>
      </c>
      <c r="G12" s="68">
        <v>0</v>
      </c>
      <c r="H12" s="68">
        <v>0</v>
      </c>
      <c r="I12" s="65">
        <v>0</v>
      </c>
      <c r="J12" s="68">
        <v>1.2</v>
      </c>
      <c r="K12" s="68"/>
      <c r="L12" s="68">
        <v>1.2</v>
      </c>
      <c r="M12" s="68">
        <v>22.9</v>
      </c>
      <c r="N12" s="65">
        <v>25.299999999999997</v>
      </c>
      <c r="O12" s="65">
        <v>24</v>
      </c>
      <c r="P12" s="3"/>
      <c r="Q12" s="3"/>
      <c r="R12" s="3"/>
    </row>
    <row r="13" spans="1:18" ht="15.75" customHeight="1">
      <c r="A13" s="81">
        <v>3</v>
      </c>
      <c r="B13" s="44" t="s">
        <v>52</v>
      </c>
      <c r="C13" s="53"/>
      <c r="D13" s="53">
        <v>25.78</v>
      </c>
      <c r="E13" s="53">
        <v>0.11</v>
      </c>
      <c r="F13" s="53">
        <v>0.95</v>
      </c>
      <c r="G13" s="53">
        <v>24.59</v>
      </c>
      <c r="H13" s="53">
        <v>0.4</v>
      </c>
      <c r="I13" s="61">
        <v>51.83</v>
      </c>
      <c r="J13" s="53"/>
      <c r="K13" s="53">
        <v>0.61</v>
      </c>
      <c r="L13" s="53">
        <v>7.66</v>
      </c>
      <c r="M13" s="53">
        <v>14.04</v>
      </c>
      <c r="N13" s="61">
        <v>22.31</v>
      </c>
      <c r="O13" s="61">
        <v>95.88</v>
      </c>
      <c r="P13" s="3"/>
      <c r="Q13" s="3"/>
      <c r="R13" s="3"/>
    </row>
    <row r="14" spans="1:18" ht="15.75" customHeight="1">
      <c r="A14" s="81"/>
      <c r="B14" s="47" t="s">
        <v>64</v>
      </c>
      <c r="C14" s="67"/>
      <c r="D14" s="67">
        <v>1653</v>
      </c>
      <c r="E14" s="67">
        <v>5</v>
      </c>
      <c r="F14" s="67">
        <v>56</v>
      </c>
      <c r="G14" s="67">
        <v>1719</v>
      </c>
      <c r="H14" s="67">
        <v>11</v>
      </c>
      <c r="I14" s="63">
        <v>3444</v>
      </c>
      <c r="J14" s="67"/>
      <c r="K14" s="67">
        <v>7</v>
      </c>
      <c r="L14" s="67">
        <v>182</v>
      </c>
      <c r="M14" s="67">
        <v>287</v>
      </c>
      <c r="N14" s="63">
        <v>476</v>
      </c>
      <c r="O14" s="63">
        <v>4478</v>
      </c>
      <c r="P14" s="3"/>
      <c r="Q14" s="3"/>
      <c r="R14" s="3"/>
    </row>
    <row r="15" spans="1:18" ht="15.75" customHeight="1">
      <c r="A15" s="81"/>
      <c r="B15" s="50" t="s">
        <v>53</v>
      </c>
      <c r="C15" s="68"/>
      <c r="D15" s="68">
        <v>318.9</v>
      </c>
      <c r="E15" s="68">
        <v>1</v>
      </c>
      <c r="F15" s="68">
        <v>7.5</v>
      </c>
      <c r="G15" s="68">
        <v>158.3</v>
      </c>
      <c r="H15" s="68">
        <v>1.4</v>
      </c>
      <c r="I15" s="65">
        <v>487.09999999999997</v>
      </c>
      <c r="J15" s="68"/>
      <c r="K15" s="68">
        <v>0.7</v>
      </c>
      <c r="L15" s="68">
        <v>16</v>
      </c>
      <c r="M15" s="68">
        <v>25.1</v>
      </c>
      <c r="N15" s="65">
        <v>41.8</v>
      </c>
      <c r="O15" s="65">
        <v>613.3000000000001</v>
      </c>
      <c r="P15" s="3"/>
      <c r="Q15" s="3"/>
      <c r="R15" s="3"/>
    </row>
    <row r="16" spans="1:18" ht="15.75" customHeight="1">
      <c r="A16" s="81">
        <v>4</v>
      </c>
      <c r="B16" s="44" t="s">
        <v>52</v>
      </c>
      <c r="C16" s="53"/>
      <c r="D16" s="53">
        <v>149.2</v>
      </c>
      <c r="E16" s="53"/>
      <c r="F16" s="53">
        <v>1.17</v>
      </c>
      <c r="G16" s="53">
        <v>2.45</v>
      </c>
      <c r="H16" s="53">
        <v>0.23</v>
      </c>
      <c r="I16" s="61">
        <v>153.04999999999995</v>
      </c>
      <c r="J16" s="53"/>
      <c r="K16" s="53"/>
      <c r="L16" s="53">
        <v>13.32</v>
      </c>
      <c r="M16" s="53">
        <v>34.09</v>
      </c>
      <c r="N16" s="61">
        <v>47.410000000000004</v>
      </c>
      <c r="O16" s="61">
        <v>222.2</v>
      </c>
      <c r="P16" s="3"/>
      <c r="Q16" s="3"/>
      <c r="R16" s="3"/>
    </row>
    <row r="17" spans="1:18" ht="15.75" customHeight="1">
      <c r="A17" s="81"/>
      <c r="B17" s="47" t="s">
        <v>64</v>
      </c>
      <c r="C17" s="67"/>
      <c r="D17" s="67">
        <v>12229</v>
      </c>
      <c r="E17" s="67"/>
      <c r="F17" s="67">
        <v>87</v>
      </c>
      <c r="G17" s="67">
        <v>312</v>
      </c>
      <c r="H17" s="67">
        <v>8</v>
      </c>
      <c r="I17" s="63">
        <v>12636</v>
      </c>
      <c r="J17" s="67"/>
      <c r="K17" s="67">
        <v>1</v>
      </c>
      <c r="L17" s="67">
        <v>391</v>
      </c>
      <c r="M17" s="67">
        <v>1151</v>
      </c>
      <c r="N17" s="63">
        <v>1543</v>
      </c>
      <c r="O17" s="63">
        <v>15696</v>
      </c>
      <c r="P17" s="3"/>
      <c r="Q17" s="3"/>
      <c r="R17" s="3"/>
    </row>
    <row r="18" spans="1:18" ht="15.75" customHeight="1">
      <c r="A18" s="81"/>
      <c r="B18" s="50" t="s">
        <v>53</v>
      </c>
      <c r="C18" s="68"/>
      <c r="D18" s="68">
        <v>1115.2</v>
      </c>
      <c r="E18" s="68"/>
      <c r="F18" s="68">
        <v>7.2</v>
      </c>
      <c r="G18" s="68">
        <v>18.4</v>
      </c>
      <c r="H18" s="68">
        <v>0.6</v>
      </c>
      <c r="I18" s="65">
        <v>1141.4</v>
      </c>
      <c r="J18" s="68"/>
      <c r="K18" s="68">
        <v>0.1</v>
      </c>
      <c r="L18" s="68">
        <v>25.4</v>
      </c>
      <c r="M18" s="68">
        <v>78.6</v>
      </c>
      <c r="N18" s="65">
        <v>104.1</v>
      </c>
      <c r="O18" s="65">
        <v>1345.1</v>
      </c>
      <c r="P18" s="3"/>
      <c r="Q18" s="3"/>
      <c r="R18" s="3"/>
    </row>
    <row r="19" spans="1:18" ht="15.75" customHeight="1">
      <c r="A19" s="81">
        <v>5</v>
      </c>
      <c r="B19" s="44" t="s">
        <v>52</v>
      </c>
      <c r="C19" s="53">
        <v>0.36</v>
      </c>
      <c r="D19" s="53">
        <v>106.48</v>
      </c>
      <c r="E19" s="53"/>
      <c r="F19" s="53">
        <v>6.36</v>
      </c>
      <c r="G19" s="53">
        <v>90.64</v>
      </c>
      <c r="H19" s="53">
        <v>0.34</v>
      </c>
      <c r="I19" s="61">
        <v>204.18</v>
      </c>
      <c r="J19" s="53">
        <v>0.42</v>
      </c>
      <c r="K19" s="53"/>
      <c r="L19" s="53">
        <v>0.88</v>
      </c>
      <c r="M19" s="53">
        <v>112.47</v>
      </c>
      <c r="N19" s="61">
        <v>113.77</v>
      </c>
      <c r="O19" s="61">
        <v>361.46</v>
      </c>
      <c r="P19" s="3"/>
      <c r="Q19" s="3"/>
      <c r="R19" s="3"/>
    </row>
    <row r="20" spans="1:18" ht="15.75" customHeight="1">
      <c r="A20" s="81"/>
      <c r="B20" s="47" t="s">
        <v>64</v>
      </c>
      <c r="C20" s="67">
        <v>59</v>
      </c>
      <c r="D20" s="67">
        <v>17393</v>
      </c>
      <c r="E20" s="67"/>
      <c r="F20" s="67">
        <v>666</v>
      </c>
      <c r="G20" s="67">
        <v>11205</v>
      </c>
      <c r="H20" s="67">
        <v>713</v>
      </c>
      <c r="I20" s="63">
        <v>30036</v>
      </c>
      <c r="J20" s="67">
        <v>25</v>
      </c>
      <c r="K20" s="67"/>
      <c r="L20" s="67">
        <v>36</v>
      </c>
      <c r="M20" s="67">
        <v>4566</v>
      </c>
      <c r="N20" s="63">
        <v>4627</v>
      </c>
      <c r="O20" s="63">
        <v>40022</v>
      </c>
      <c r="P20" s="3"/>
      <c r="Q20" s="3"/>
      <c r="R20" s="3"/>
    </row>
    <row r="21" spans="1:18" ht="15.75" customHeight="1">
      <c r="A21" s="81"/>
      <c r="B21" s="50" t="s">
        <v>53</v>
      </c>
      <c r="C21" s="68">
        <v>2.9</v>
      </c>
      <c r="D21" s="68">
        <v>1012.9</v>
      </c>
      <c r="E21" s="68"/>
      <c r="F21" s="68">
        <v>33.8</v>
      </c>
      <c r="G21" s="68">
        <v>522.2</v>
      </c>
      <c r="H21" s="68">
        <v>48.4</v>
      </c>
      <c r="I21" s="65">
        <v>1620.2</v>
      </c>
      <c r="J21" s="68">
        <v>0.8</v>
      </c>
      <c r="K21" s="68"/>
      <c r="L21" s="68">
        <v>1.7</v>
      </c>
      <c r="M21" s="68">
        <v>244.2</v>
      </c>
      <c r="N21" s="65">
        <v>246.7</v>
      </c>
      <c r="O21" s="65">
        <v>2163.2</v>
      </c>
      <c r="P21" s="3"/>
      <c r="Q21" s="3"/>
      <c r="R21" s="3"/>
    </row>
    <row r="22" spans="1:18" ht="15.75" customHeight="1">
      <c r="A22" s="81">
        <v>6</v>
      </c>
      <c r="B22" s="44" t="s">
        <v>52</v>
      </c>
      <c r="C22" s="53">
        <v>0.55</v>
      </c>
      <c r="D22" s="53">
        <v>222.98</v>
      </c>
      <c r="E22" s="53"/>
      <c r="F22" s="53">
        <v>4.94</v>
      </c>
      <c r="G22" s="53">
        <v>99.41</v>
      </c>
      <c r="H22" s="53">
        <v>1.72</v>
      </c>
      <c r="I22" s="61">
        <v>329.6</v>
      </c>
      <c r="J22" s="53"/>
      <c r="K22" s="53"/>
      <c r="L22" s="53">
        <v>7.31</v>
      </c>
      <c r="M22" s="53">
        <v>111.19</v>
      </c>
      <c r="N22" s="61">
        <v>118.5</v>
      </c>
      <c r="O22" s="61">
        <v>473.12</v>
      </c>
      <c r="P22" s="3"/>
      <c r="Q22" s="3"/>
      <c r="R22" s="3"/>
    </row>
    <row r="23" spans="1:18" ht="15.75" customHeight="1">
      <c r="A23" s="81"/>
      <c r="B23" s="47" t="s">
        <v>64</v>
      </c>
      <c r="C23" s="67">
        <v>112</v>
      </c>
      <c r="D23" s="67">
        <v>41034</v>
      </c>
      <c r="E23" s="67"/>
      <c r="F23" s="67">
        <v>698</v>
      </c>
      <c r="G23" s="67">
        <v>14132</v>
      </c>
      <c r="H23" s="67">
        <v>99</v>
      </c>
      <c r="I23" s="63">
        <v>56075</v>
      </c>
      <c r="J23" s="67"/>
      <c r="K23" s="67"/>
      <c r="L23" s="67">
        <v>401</v>
      </c>
      <c r="M23" s="67">
        <v>5617</v>
      </c>
      <c r="N23" s="63">
        <v>6018</v>
      </c>
      <c r="O23" s="63">
        <v>65555</v>
      </c>
      <c r="P23" s="3"/>
      <c r="Q23" s="3"/>
      <c r="R23" s="3"/>
    </row>
    <row r="24" spans="1:18" ht="15.75" customHeight="1">
      <c r="A24" s="81"/>
      <c r="B24" s="50" t="s">
        <v>53</v>
      </c>
      <c r="C24" s="68">
        <v>3.9</v>
      </c>
      <c r="D24" s="68">
        <v>1766.9</v>
      </c>
      <c r="E24" s="68"/>
      <c r="F24" s="68">
        <v>26</v>
      </c>
      <c r="G24" s="68">
        <v>328.3</v>
      </c>
      <c r="H24" s="68">
        <v>5</v>
      </c>
      <c r="I24" s="65">
        <v>2130.1000000000004</v>
      </c>
      <c r="J24" s="68"/>
      <c r="K24" s="68"/>
      <c r="L24" s="68">
        <v>15.4</v>
      </c>
      <c r="M24" s="68">
        <v>228.7</v>
      </c>
      <c r="N24" s="65">
        <v>244.1</v>
      </c>
      <c r="O24" s="65">
        <v>2555.9999999999995</v>
      </c>
      <c r="P24" s="3"/>
      <c r="Q24" s="3"/>
      <c r="R24" s="3"/>
    </row>
    <row r="25" spans="1:18" ht="15.75" customHeight="1">
      <c r="A25" s="81">
        <v>7</v>
      </c>
      <c r="B25" s="44" t="s">
        <v>52</v>
      </c>
      <c r="C25" s="53">
        <v>4.92</v>
      </c>
      <c r="D25" s="53">
        <v>352.09</v>
      </c>
      <c r="E25" s="53"/>
      <c r="F25" s="53">
        <v>48.58</v>
      </c>
      <c r="G25" s="53">
        <v>150.53</v>
      </c>
      <c r="H25" s="53">
        <v>16.56</v>
      </c>
      <c r="I25" s="61">
        <v>572.68</v>
      </c>
      <c r="J25" s="53">
        <v>0.96</v>
      </c>
      <c r="K25" s="53">
        <v>1.56</v>
      </c>
      <c r="L25" s="53">
        <v>20.11</v>
      </c>
      <c r="M25" s="53">
        <v>282.71</v>
      </c>
      <c r="N25" s="61">
        <v>305.34</v>
      </c>
      <c r="O25" s="61">
        <v>930.23</v>
      </c>
      <c r="P25" s="3"/>
      <c r="Q25" s="3"/>
      <c r="R25" s="3"/>
    </row>
    <row r="26" spans="1:18" ht="15.75" customHeight="1">
      <c r="A26" s="81"/>
      <c r="B26" s="47" t="s">
        <v>64</v>
      </c>
      <c r="C26" s="67">
        <v>1069</v>
      </c>
      <c r="D26" s="67">
        <v>67634</v>
      </c>
      <c r="E26" s="67"/>
      <c r="F26" s="67">
        <v>6975</v>
      </c>
      <c r="G26" s="67">
        <v>27634</v>
      </c>
      <c r="H26" s="67">
        <v>2094</v>
      </c>
      <c r="I26" s="63">
        <v>105406</v>
      </c>
      <c r="J26" s="67">
        <v>77</v>
      </c>
      <c r="K26" s="67">
        <v>32</v>
      </c>
      <c r="L26" s="67">
        <v>1236</v>
      </c>
      <c r="M26" s="67">
        <v>16798</v>
      </c>
      <c r="N26" s="63">
        <v>18143</v>
      </c>
      <c r="O26" s="63">
        <v>128823</v>
      </c>
      <c r="P26" s="3"/>
      <c r="Q26" s="3"/>
      <c r="R26" s="3"/>
    </row>
    <row r="27" spans="1:18" ht="15.75" customHeight="1">
      <c r="A27" s="81"/>
      <c r="B27" s="50" t="s">
        <v>53</v>
      </c>
      <c r="C27" s="68">
        <v>28</v>
      </c>
      <c r="D27" s="68">
        <v>2189.8</v>
      </c>
      <c r="E27" s="68"/>
      <c r="F27" s="68">
        <v>177</v>
      </c>
      <c r="G27" s="68">
        <v>614.4</v>
      </c>
      <c r="H27" s="68">
        <v>98.1</v>
      </c>
      <c r="I27" s="65">
        <v>3107.3</v>
      </c>
      <c r="J27" s="68">
        <v>0.2</v>
      </c>
      <c r="K27" s="68">
        <v>1.8</v>
      </c>
      <c r="L27" s="68">
        <v>39.6</v>
      </c>
      <c r="M27" s="68">
        <v>520.4</v>
      </c>
      <c r="N27" s="65">
        <v>562</v>
      </c>
      <c r="O27" s="65">
        <v>3749.2999999999997</v>
      </c>
      <c r="P27" s="3"/>
      <c r="Q27" s="3"/>
      <c r="R27" s="3"/>
    </row>
    <row r="28" spans="1:18" ht="15.75" customHeight="1">
      <c r="A28" s="81">
        <v>8</v>
      </c>
      <c r="B28" s="44" t="s">
        <v>52</v>
      </c>
      <c r="C28" s="53">
        <v>16.78</v>
      </c>
      <c r="D28" s="53">
        <v>454.35</v>
      </c>
      <c r="E28" s="53"/>
      <c r="F28" s="53">
        <v>89.35</v>
      </c>
      <c r="G28" s="53">
        <v>299.57</v>
      </c>
      <c r="H28" s="53">
        <v>37.63</v>
      </c>
      <c r="I28" s="61">
        <v>897.68</v>
      </c>
      <c r="J28" s="53">
        <v>0.58</v>
      </c>
      <c r="K28" s="53"/>
      <c r="L28" s="53">
        <v>23.56</v>
      </c>
      <c r="M28" s="53">
        <v>214.9</v>
      </c>
      <c r="N28" s="61">
        <v>239.04</v>
      </c>
      <c r="O28" s="61">
        <v>1262.68</v>
      </c>
      <c r="P28" s="3"/>
      <c r="Q28" s="3"/>
      <c r="R28" s="3"/>
    </row>
    <row r="29" spans="1:18" ht="15.75" customHeight="1">
      <c r="A29" s="81"/>
      <c r="B29" s="47" t="s">
        <v>64</v>
      </c>
      <c r="C29" s="67">
        <v>4679</v>
      </c>
      <c r="D29" s="67">
        <v>91537</v>
      </c>
      <c r="E29" s="67"/>
      <c r="F29" s="67">
        <v>16079</v>
      </c>
      <c r="G29" s="67">
        <v>55385</v>
      </c>
      <c r="H29" s="67">
        <v>3601</v>
      </c>
      <c r="I29" s="63">
        <v>171281</v>
      </c>
      <c r="J29" s="67">
        <v>49</v>
      </c>
      <c r="K29" s="67"/>
      <c r="L29" s="67">
        <v>1685</v>
      </c>
      <c r="M29" s="67">
        <v>14697</v>
      </c>
      <c r="N29" s="63">
        <v>16431</v>
      </c>
      <c r="O29" s="63">
        <v>203286</v>
      </c>
      <c r="P29" s="3"/>
      <c r="Q29" s="3"/>
      <c r="R29" s="3"/>
    </row>
    <row r="30" spans="1:18" ht="15.75" customHeight="1">
      <c r="A30" s="81"/>
      <c r="B30" s="50" t="s">
        <v>53</v>
      </c>
      <c r="C30" s="68">
        <v>108.2</v>
      </c>
      <c r="D30" s="68">
        <v>2387.8</v>
      </c>
      <c r="E30" s="68"/>
      <c r="F30" s="68">
        <v>344.1</v>
      </c>
      <c r="G30" s="68">
        <v>1186</v>
      </c>
      <c r="H30" s="68">
        <v>133.6</v>
      </c>
      <c r="I30" s="65">
        <v>4159.7</v>
      </c>
      <c r="J30" s="68">
        <v>0.1</v>
      </c>
      <c r="K30" s="68"/>
      <c r="L30" s="68">
        <v>48.9</v>
      </c>
      <c r="M30" s="68">
        <v>444.5</v>
      </c>
      <c r="N30" s="65">
        <v>493.5</v>
      </c>
      <c r="O30" s="65">
        <v>5048.2</v>
      </c>
      <c r="P30" s="3"/>
      <c r="Q30" s="3"/>
      <c r="R30" s="3"/>
    </row>
    <row r="31" spans="1:18" ht="15.75" customHeight="1">
      <c r="A31" s="81">
        <v>9</v>
      </c>
      <c r="B31" s="44" t="s">
        <v>52</v>
      </c>
      <c r="C31" s="53">
        <v>19.46</v>
      </c>
      <c r="D31" s="53">
        <v>645.66</v>
      </c>
      <c r="E31" s="53"/>
      <c r="F31" s="53">
        <v>227.68</v>
      </c>
      <c r="G31" s="53">
        <v>587.14</v>
      </c>
      <c r="H31" s="53">
        <v>108.14</v>
      </c>
      <c r="I31" s="61">
        <v>1588.0800000000002</v>
      </c>
      <c r="J31" s="53">
        <v>1.86</v>
      </c>
      <c r="K31" s="53"/>
      <c r="L31" s="53">
        <v>20.41</v>
      </c>
      <c r="M31" s="53">
        <v>404.42</v>
      </c>
      <c r="N31" s="61">
        <v>426.69</v>
      </c>
      <c r="O31" s="61">
        <v>2352.9900000000002</v>
      </c>
      <c r="P31" s="3"/>
      <c r="Q31" s="3"/>
      <c r="R31" s="3"/>
    </row>
    <row r="32" spans="1:18" ht="15.75" customHeight="1">
      <c r="A32" s="81"/>
      <c r="B32" s="47" t="s">
        <v>64</v>
      </c>
      <c r="C32" s="67">
        <v>5405</v>
      </c>
      <c r="D32" s="67">
        <v>134448</v>
      </c>
      <c r="E32" s="67"/>
      <c r="F32" s="67">
        <v>43208</v>
      </c>
      <c r="G32" s="67">
        <v>114093</v>
      </c>
      <c r="H32" s="67">
        <v>11971</v>
      </c>
      <c r="I32" s="63">
        <v>309125</v>
      </c>
      <c r="J32" s="67">
        <v>165</v>
      </c>
      <c r="K32" s="67"/>
      <c r="L32" s="67">
        <v>1657</v>
      </c>
      <c r="M32" s="67">
        <v>31343</v>
      </c>
      <c r="N32" s="63">
        <v>33165</v>
      </c>
      <c r="O32" s="63">
        <v>410325</v>
      </c>
      <c r="P32" s="3"/>
      <c r="Q32" s="3"/>
      <c r="R32" s="3"/>
    </row>
    <row r="33" spans="1:18" ht="15.75" customHeight="1">
      <c r="A33" s="81"/>
      <c r="B33" s="50" t="s">
        <v>53</v>
      </c>
      <c r="C33" s="68">
        <v>91.9</v>
      </c>
      <c r="D33" s="68">
        <v>2839.8</v>
      </c>
      <c r="E33" s="68"/>
      <c r="F33" s="68">
        <v>657.8</v>
      </c>
      <c r="G33" s="68">
        <v>2113.2</v>
      </c>
      <c r="H33" s="68">
        <v>367.7</v>
      </c>
      <c r="I33" s="65">
        <v>6070.4</v>
      </c>
      <c r="J33" s="68">
        <v>0.1</v>
      </c>
      <c r="K33" s="68"/>
      <c r="L33" s="68">
        <v>44.9</v>
      </c>
      <c r="M33" s="68">
        <v>873.9</v>
      </c>
      <c r="N33" s="65">
        <v>918.9</v>
      </c>
      <c r="O33" s="65">
        <v>8279.1</v>
      </c>
      <c r="P33" s="3"/>
      <c r="Q33" s="3"/>
      <c r="R33" s="3"/>
    </row>
    <row r="34" spans="1:18" ht="15.75" customHeight="1">
      <c r="A34" s="81">
        <v>10</v>
      </c>
      <c r="B34" s="44" t="s">
        <v>52</v>
      </c>
      <c r="C34" s="53">
        <v>41.74</v>
      </c>
      <c r="D34" s="53">
        <v>886.43</v>
      </c>
      <c r="E34" s="53">
        <v>12.91</v>
      </c>
      <c r="F34" s="53">
        <v>789.1</v>
      </c>
      <c r="G34" s="53">
        <v>1333.09</v>
      </c>
      <c r="H34" s="53">
        <v>58.87</v>
      </c>
      <c r="I34" s="61">
        <v>3122.1399999999994</v>
      </c>
      <c r="J34" s="53">
        <v>0.12</v>
      </c>
      <c r="K34" s="53"/>
      <c r="L34" s="53">
        <v>12.35</v>
      </c>
      <c r="M34" s="53">
        <v>451.91</v>
      </c>
      <c r="N34" s="61">
        <v>464.38</v>
      </c>
      <c r="O34" s="61">
        <v>3855.14</v>
      </c>
      <c r="P34" s="3"/>
      <c r="Q34" s="3"/>
      <c r="R34" s="3"/>
    </row>
    <row r="35" spans="1:18" ht="15.75" customHeight="1">
      <c r="A35" s="81"/>
      <c r="B35" s="47" t="s">
        <v>64</v>
      </c>
      <c r="C35" s="67">
        <v>12662</v>
      </c>
      <c r="D35" s="67">
        <v>202141</v>
      </c>
      <c r="E35" s="67">
        <v>2324</v>
      </c>
      <c r="F35" s="67">
        <v>163355</v>
      </c>
      <c r="G35" s="67">
        <v>313510</v>
      </c>
      <c r="H35" s="67">
        <v>7368</v>
      </c>
      <c r="I35" s="63">
        <v>701360</v>
      </c>
      <c r="J35" s="67">
        <v>8</v>
      </c>
      <c r="K35" s="67"/>
      <c r="L35" s="67">
        <v>1135</v>
      </c>
      <c r="M35" s="67">
        <v>39012</v>
      </c>
      <c r="N35" s="63">
        <v>40155</v>
      </c>
      <c r="O35" s="63">
        <v>797249</v>
      </c>
      <c r="P35" s="3"/>
      <c r="Q35" s="3"/>
      <c r="R35" s="3"/>
    </row>
    <row r="36" spans="1:18" ht="15.75" customHeight="1">
      <c r="A36" s="81"/>
      <c r="B36" s="50" t="s">
        <v>53</v>
      </c>
      <c r="C36" s="68">
        <v>177.6</v>
      </c>
      <c r="D36" s="68">
        <v>3665</v>
      </c>
      <c r="E36" s="68">
        <v>41.9</v>
      </c>
      <c r="F36" s="68">
        <v>2138.1</v>
      </c>
      <c r="G36" s="68">
        <v>4729.3</v>
      </c>
      <c r="H36" s="68">
        <v>219.6</v>
      </c>
      <c r="I36" s="65">
        <v>10971.500000000002</v>
      </c>
      <c r="J36" s="68">
        <v>0</v>
      </c>
      <c r="K36" s="68"/>
      <c r="L36" s="68">
        <v>27.1</v>
      </c>
      <c r="M36" s="68">
        <v>989.9</v>
      </c>
      <c r="N36" s="65">
        <v>1017</v>
      </c>
      <c r="O36" s="65">
        <v>12702</v>
      </c>
      <c r="P36" s="3"/>
      <c r="Q36" s="3"/>
      <c r="R36" s="3"/>
    </row>
    <row r="37" spans="1:18" ht="15.75" customHeight="1">
      <c r="A37" s="81">
        <v>11</v>
      </c>
      <c r="B37" s="44" t="s">
        <v>52</v>
      </c>
      <c r="C37" s="53">
        <v>99.23</v>
      </c>
      <c r="D37" s="53">
        <v>557.42</v>
      </c>
      <c r="E37" s="53">
        <v>1.63</v>
      </c>
      <c r="F37" s="53">
        <v>2295.4</v>
      </c>
      <c r="G37" s="53">
        <v>2698.84</v>
      </c>
      <c r="H37" s="53">
        <v>31.25</v>
      </c>
      <c r="I37" s="61">
        <v>5683.77</v>
      </c>
      <c r="J37" s="53">
        <v>1.59</v>
      </c>
      <c r="K37" s="53"/>
      <c r="L37" s="53">
        <v>22.26</v>
      </c>
      <c r="M37" s="53">
        <v>710.17</v>
      </c>
      <c r="N37" s="61">
        <v>734.02</v>
      </c>
      <c r="O37" s="61">
        <v>7262.8</v>
      </c>
      <c r="P37" s="3"/>
      <c r="Q37" s="3"/>
      <c r="R37" s="3"/>
    </row>
    <row r="38" spans="1:18" ht="15.75" customHeight="1">
      <c r="A38" s="81"/>
      <c r="B38" s="47" t="s">
        <v>64</v>
      </c>
      <c r="C38" s="67">
        <v>31997</v>
      </c>
      <c r="D38" s="67">
        <v>138615</v>
      </c>
      <c r="E38" s="67">
        <v>403</v>
      </c>
      <c r="F38" s="67">
        <v>503634</v>
      </c>
      <c r="G38" s="67">
        <v>655153</v>
      </c>
      <c r="H38" s="67">
        <v>4071</v>
      </c>
      <c r="I38" s="63">
        <v>1333873</v>
      </c>
      <c r="J38" s="67">
        <v>142</v>
      </c>
      <c r="K38" s="67"/>
      <c r="L38" s="67">
        <v>2248</v>
      </c>
      <c r="M38" s="67">
        <v>69002</v>
      </c>
      <c r="N38" s="63">
        <v>71392</v>
      </c>
      <c r="O38" s="63">
        <v>1591712</v>
      </c>
      <c r="P38" s="82" t="s">
        <v>54</v>
      </c>
      <c r="Q38" s="82"/>
      <c r="R38" s="53">
        <v>38.35</v>
      </c>
    </row>
    <row r="39" spans="1:18" ht="15.75" customHeight="1">
      <c r="A39" s="81"/>
      <c r="B39" s="50" t="s">
        <v>53</v>
      </c>
      <c r="C39" s="68">
        <v>442.6</v>
      </c>
      <c r="D39" s="68">
        <v>2226.6</v>
      </c>
      <c r="E39" s="68">
        <v>6.4</v>
      </c>
      <c r="F39" s="68">
        <v>5565</v>
      </c>
      <c r="G39" s="68">
        <v>9177.3</v>
      </c>
      <c r="H39" s="68">
        <v>89.2</v>
      </c>
      <c r="I39" s="65">
        <v>17507.100000000002</v>
      </c>
      <c r="J39" s="68">
        <v>0</v>
      </c>
      <c r="K39" s="68"/>
      <c r="L39" s="68">
        <v>45.1</v>
      </c>
      <c r="M39" s="68">
        <v>1360.3</v>
      </c>
      <c r="N39" s="65">
        <v>1405.3999999999999</v>
      </c>
      <c r="O39" s="65">
        <v>21354.300000000003</v>
      </c>
      <c r="P39" s="83" t="s">
        <v>55</v>
      </c>
      <c r="Q39" s="83"/>
      <c r="R39" s="54">
        <v>253.24</v>
      </c>
    </row>
    <row r="40" spans="1:18" ht="15.75" customHeight="1">
      <c r="A40" s="81">
        <v>12</v>
      </c>
      <c r="B40" s="44" t="s">
        <v>52</v>
      </c>
      <c r="C40" s="53">
        <v>189.89</v>
      </c>
      <c r="D40" s="53">
        <v>242.57</v>
      </c>
      <c r="E40" s="53">
        <v>1.31</v>
      </c>
      <c r="F40" s="53">
        <v>3457.95</v>
      </c>
      <c r="G40" s="53">
        <v>5059.56</v>
      </c>
      <c r="H40" s="53">
        <v>21.72</v>
      </c>
      <c r="I40" s="61">
        <v>8973</v>
      </c>
      <c r="J40" s="53">
        <v>1.34</v>
      </c>
      <c r="K40" s="53"/>
      <c r="L40" s="53">
        <v>36.83</v>
      </c>
      <c r="M40" s="53">
        <v>978.33</v>
      </c>
      <c r="N40" s="61">
        <v>1016.5</v>
      </c>
      <c r="O40" s="61">
        <v>11024.689999999999</v>
      </c>
      <c r="P40" s="86" t="s">
        <v>56</v>
      </c>
      <c r="Q40" s="86"/>
      <c r="R40" s="54">
        <v>122.24</v>
      </c>
    </row>
    <row r="41" spans="1:18" ht="15.75" customHeight="1">
      <c r="A41" s="81"/>
      <c r="B41" s="47" t="s">
        <v>64</v>
      </c>
      <c r="C41" s="67">
        <v>64977</v>
      </c>
      <c r="D41" s="67">
        <v>66215</v>
      </c>
      <c r="E41" s="67">
        <v>325</v>
      </c>
      <c r="F41" s="67">
        <v>788092</v>
      </c>
      <c r="G41" s="67">
        <v>1268477</v>
      </c>
      <c r="H41" s="67">
        <v>2752</v>
      </c>
      <c r="I41" s="63">
        <v>2190838</v>
      </c>
      <c r="J41" s="67">
        <v>121</v>
      </c>
      <c r="K41" s="67"/>
      <c r="L41" s="67">
        <v>3954</v>
      </c>
      <c r="M41" s="67">
        <v>101829</v>
      </c>
      <c r="N41" s="63">
        <v>105904</v>
      </c>
      <c r="O41" s="63">
        <v>2517495</v>
      </c>
      <c r="P41" s="86" t="s">
        <v>57</v>
      </c>
      <c r="Q41" s="86"/>
      <c r="R41" s="54">
        <v>513.62</v>
      </c>
    </row>
    <row r="42" spans="1:18" ht="15.75" customHeight="1">
      <c r="A42" s="81"/>
      <c r="B42" s="50" t="s">
        <v>53</v>
      </c>
      <c r="C42" s="68">
        <v>839.1</v>
      </c>
      <c r="D42" s="68">
        <v>935.2</v>
      </c>
      <c r="E42" s="68">
        <v>4.6</v>
      </c>
      <c r="F42" s="68">
        <v>7166.5</v>
      </c>
      <c r="G42" s="68">
        <v>16098.3</v>
      </c>
      <c r="H42" s="68">
        <v>53.9</v>
      </c>
      <c r="I42" s="65">
        <v>25097.6</v>
      </c>
      <c r="J42" s="68">
        <v>0</v>
      </c>
      <c r="K42" s="68"/>
      <c r="L42" s="68">
        <v>76.6</v>
      </c>
      <c r="M42" s="68">
        <v>1943.7</v>
      </c>
      <c r="N42" s="65">
        <v>2020.3</v>
      </c>
      <c r="O42" s="65">
        <v>29866.7</v>
      </c>
      <c r="P42" s="86" t="s">
        <v>58</v>
      </c>
      <c r="Q42" s="86"/>
      <c r="R42" s="54">
        <v>7.39</v>
      </c>
    </row>
    <row r="43" spans="1:18" ht="15.75" customHeight="1">
      <c r="A43" s="81">
        <v>13</v>
      </c>
      <c r="B43" s="44" t="s">
        <v>52</v>
      </c>
      <c r="C43" s="53">
        <v>368.57</v>
      </c>
      <c r="D43" s="53">
        <v>307.73</v>
      </c>
      <c r="E43" s="53">
        <v>9.97</v>
      </c>
      <c r="F43" s="53">
        <v>3363.47</v>
      </c>
      <c r="G43" s="53">
        <v>6431.33</v>
      </c>
      <c r="H43" s="53">
        <v>51.61</v>
      </c>
      <c r="I43" s="61">
        <v>10532.68</v>
      </c>
      <c r="J43" s="53">
        <v>7.34</v>
      </c>
      <c r="K43" s="53"/>
      <c r="L43" s="53">
        <v>86.85</v>
      </c>
      <c r="M43" s="53">
        <v>1690.73</v>
      </c>
      <c r="N43" s="61">
        <v>1784.92</v>
      </c>
      <c r="O43" s="61">
        <v>13871.04</v>
      </c>
      <c r="P43" s="86" t="s">
        <v>59</v>
      </c>
      <c r="Q43" s="86"/>
      <c r="R43" s="54">
        <v>145.62</v>
      </c>
    </row>
    <row r="44" spans="1:18" ht="15.75" customHeight="1">
      <c r="A44" s="81"/>
      <c r="B44" s="47" t="s">
        <v>64</v>
      </c>
      <c r="C44" s="67">
        <v>129686</v>
      </c>
      <c r="D44" s="67">
        <v>80923</v>
      </c>
      <c r="E44" s="67">
        <v>2618</v>
      </c>
      <c r="F44" s="67">
        <v>784779</v>
      </c>
      <c r="G44" s="67">
        <v>1728459</v>
      </c>
      <c r="H44" s="67">
        <v>7807</v>
      </c>
      <c r="I44" s="63">
        <v>2734272</v>
      </c>
      <c r="J44" s="67">
        <v>658</v>
      </c>
      <c r="K44" s="67"/>
      <c r="L44" s="67">
        <v>10068</v>
      </c>
      <c r="M44" s="67">
        <v>187827</v>
      </c>
      <c r="N44" s="63">
        <v>198553</v>
      </c>
      <c r="O44" s="63">
        <v>3249397</v>
      </c>
      <c r="P44" s="87" t="s">
        <v>60</v>
      </c>
      <c r="Q44" s="87"/>
      <c r="R44" s="55">
        <v>14.23</v>
      </c>
    </row>
    <row r="45" spans="1:18" ht="15.75" customHeight="1">
      <c r="A45" s="81"/>
      <c r="B45" s="50" t="s">
        <v>53</v>
      </c>
      <c r="C45" s="68">
        <v>1603.1</v>
      </c>
      <c r="D45" s="68">
        <v>1127.3</v>
      </c>
      <c r="E45" s="68">
        <v>37.1</v>
      </c>
      <c r="F45" s="68">
        <v>7048.5</v>
      </c>
      <c r="G45" s="68">
        <v>21454.4</v>
      </c>
      <c r="H45" s="68">
        <v>146.7</v>
      </c>
      <c r="I45" s="65">
        <v>31417.100000000002</v>
      </c>
      <c r="J45" s="68">
        <v>0</v>
      </c>
      <c r="K45" s="68"/>
      <c r="L45" s="68">
        <v>153.4</v>
      </c>
      <c r="M45" s="68">
        <v>3007.3</v>
      </c>
      <c r="N45" s="65">
        <v>3160.7000000000003</v>
      </c>
      <c r="O45" s="65">
        <v>37623.600000000006</v>
      </c>
      <c r="P45" s="80" t="s">
        <v>39</v>
      </c>
      <c r="Q45" s="80"/>
      <c r="R45" s="56">
        <f>SUM(R38:R44)</f>
        <v>1094.69</v>
      </c>
    </row>
    <row r="46" spans="1:18" ht="15.75" customHeight="1">
      <c r="A46" s="81">
        <v>14</v>
      </c>
      <c r="B46" s="44" t="s">
        <v>52</v>
      </c>
      <c r="C46" s="53">
        <v>321.47</v>
      </c>
      <c r="D46" s="53">
        <v>252.23</v>
      </c>
      <c r="E46" s="53">
        <v>4.73</v>
      </c>
      <c r="F46" s="53">
        <v>2470.6</v>
      </c>
      <c r="G46" s="53">
        <v>5004.52</v>
      </c>
      <c r="H46" s="53">
        <v>19.09</v>
      </c>
      <c r="I46" s="61">
        <v>8072.64</v>
      </c>
      <c r="J46" s="53">
        <v>13.44</v>
      </c>
      <c r="K46" s="53"/>
      <c r="L46" s="53">
        <v>133.36</v>
      </c>
      <c r="M46" s="53">
        <v>2726.62</v>
      </c>
      <c r="N46" s="61">
        <v>2873.42</v>
      </c>
      <c r="O46" s="61">
        <v>11438.08</v>
      </c>
      <c r="P46" s="88" t="s">
        <v>61</v>
      </c>
      <c r="Q46" s="89"/>
      <c r="R46" s="57">
        <v>205.25</v>
      </c>
    </row>
    <row r="47" spans="1:18" ht="15.75" customHeight="1">
      <c r="A47" s="81"/>
      <c r="B47" s="47" t="s">
        <v>64</v>
      </c>
      <c r="C47" s="67">
        <v>117567</v>
      </c>
      <c r="D47" s="67">
        <v>68780</v>
      </c>
      <c r="E47" s="67">
        <v>1330</v>
      </c>
      <c r="F47" s="67">
        <v>598580</v>
      </c>
      <c r="G47" s="67">
        <v>1450856</v>
      </c>
      <c r="H47" s="67">
        <v>3039</v>
      </c>
      <c r="I47" s="63">
        <v>2240152</v>
      </c>
      <c r="J47" s="67">
        <v>1212</v>
      </c>
      <c r="K47" s="67"/>
      <c r="L47" s="67">
        <v>16275</v>
      </c>
      <c r="M47" s="67">
        <v>323119</v>
      </c>
      <c r="N47" s="63">
        <v>340606</v>
      </c>
      <c r="O47" s="63">
        <v>2614157</v>
      </c>
      <c r="P47" s="90" t="s">
        <v>28</v>
      </c>
      <c r="Q47" s="58" t="s">
        <v>52</v>
      </c>
      <c r="R47" s="57">
        <v>7.71</v>
      </c>
    </row>
    <row r="48" spans="1:18" ht="15.75" customHeight="1">
      <c r="A48" s="81"/>
      <c r="B48" s="50" t="s">
        <v>53</v>
      </c>
      <c r="C48" s="68">
        <v>1182.9</v>
      </c>
      <c r="D48" s="68">
        <v>826.7</v>
      </c>
      <c r="E48" s="68">
        <v>15.6</v>
      </c>
      <c r="F48" s="68">
        <v>4843.6</v>
      </c>
      <c r="G48" s="68">
        <v>15611.7</v>
      </c>
      <c r="H48" s="68">
        <v>48.9</v>
      </c>
      <c r="I48" s="65">
        <v>22529.4</v>
      </c>
      <c r="J48" s="68">
        <v>0</v>
      </c>
      <c r="K48" s="68"/>
      <c r="L48" s="68">
        <v>178</v>
      </c>
      <c r="M48" s="68">
        <v>3627.5</v>
      </c>
      <c r="N48" s="65">
        <v>3805.5</v>
      </c>
      <c r="O48" s="65">
        <v>25177.899999999998</v>
      </c>
      <c r="P48" s="80"/>
      <c r="Q48" s="58" t="s">
        <v>64</v>
      </c>
      <c r="R48" s="59">
        <v>1007</v>
      </c>
    </row>
    <row r="49" spans="1:18" ht="15.75" customHeight="1">
      <c r="A49" s="84" t="s">
        <v>65</v>
      </c>
      <c r="B49" s="44" t="s">
        <v>52</v>
      </c>
      <c r="C49" s="53">
        <v>418.21</v>
      </c>
      <c r="D49" s="53">
        <v>1216.57</v>
      </c>
      <c r="E49" s="53">
        <v>60.32</v>
      </c>
      <c r="F49" s="53">
        <v>6037.15</v>
      </c>
      <c r="G49" s="53">
        <v>3999.99</v>
      </c>
      <c r="H49" s="53">
        <v>488.12</v>
      </c>
      <c r="I49" s="61">
        <v>12220.36</v>
      </c>
      <c r="J49" s="53">
        <v>39.73</v>
      </c>
      <c r="K49" s="53">
        <v>7.88</v>
      </c>
      <c r="L49" s="53">
        <v>314.32</v>
      </c>
      <c r="M49" s="53">
        <v>8917.2</v>
      </c>
      <c r="N49" s="61">
        <v>9279.130000000001</v>
      </c>
      <c r="O49" s="61">
        <v>16816.050000000003</v>
      </c>
      <c r="P49" s="80"/>
      <c r="Q49" s="58" t="s">
        <v>53</v>
      </c>
      <c r="R49" s="60">
        <v>0.3</v>
      </c>
    </row>
    <row r="50" spans="1:18" ht="15.75" customHeight="1">
      <c r="A50" s="81"/>
      <c r="B50" s="47" t="s">
        <v>64</v>
      </c>
      <c r="C50" s="67">
        <v>164756</v>
      </c>
      <c r="D50" s="67">
        <v>376406</v>
      </c>
      <c r="E50" s="67">
        <v>18509</v>
      </c>
      <c r="F50" s="67">
        <v>1609574</v>
      </c>
      <c r="G50" s="67">
        <v>1200289</v>
      </c>
      <c r="H50" s="67">
        <v>102392</v>
      </c>
      <c r="I50" s="63">
        <v>3471926</v>
      </c>
      <c r="J50" s="67">
        <v>3519</v>
      </c>
      <c r="K50" s="67">
        <v>1095</v>
      </c>
      <c r="L50" s="67">
        <v>41277</v>
      </c>
      <c r="M50" s="67">
        <v>1109891</v>
      </c>
      <c r="N50" s="63">
        <v>1155782</v>
      </c>
      <c r="O50" s="63">
        <v>3630767</v>
      </c>
      <c r="P50" s="3"/>
      <c r="Q50" s="3"/>
      <c r="R50" s="3"/>
    </row>
    <row r="51" spans="1:18" ht="15.75" customHeight="1">
      <c r="A51" s="81"/>
      <c r="B51" s="50" t="s">
        <v>53</v>
      </c>
      <c r="C51" s="68">
        <v>616.5</v>
      </c>
      <c r="D51" s="68">
        <v>1022.4</v>
      </c>
      <c r="E51" s="68">
        <v>28.5</v>
      </c>
      <c r="F51" s="68">
        <v>8284</v>
      </c>
      <c r="G51" s="68">
        <v>8004</v>
      </c>
      <c r="H51" s="68">
        <v>751.1</v>
      </c>
      <c r="I51" s="65">
        <v>18706.5</v>
      </c>
      <c r="J51" s="68">
        <v>0</v>
      </c>
      <c r="K51" s="68">
        <v>0</v>
      </c>
      <c r="L51" s="68">
        <v>183.7</v>
      </c>
      <c r="M51" s="68">
        <v>5303.4</v>
      </c>
      <c r="N51" s="65">
        <v>5487.099999999999</v>
      </c>
      <c r="O51" s="65">
        <v>16103</v>
      </c>
      <c r="P51" s="80" t="s">
        <v>30</v>
      </c>
      <c r="Q51" s="80"/>
      <c r="R51" s="80"/>
    </row>
    <row r="52" spans="1:18" ht="15.75" customHeight="1">
      <c r="A52" s="84" t="s">
        <v>39</v>
      </c>
      <c r="B52" s="44" t="s">
        <v>52</v>
      </c>
      <c r="C52" s="61">
        <f aca="true" t="shared" si="0" ref="C52:H54">SUM(C7,C10,C13,C16,C19,C22,C25,C28,C31,C34,C37,C40,C43,C46,C49)</f>
        <v>1482.83</v>
      </c>
      <c r="D52" s="61">
        <f t="shared" si="0"/>
        <v>5468.139999999999</v>
      </c>
      <c r="E52" s="61">
        <f t="shared" si="0"/>
        <v>91.35</v>
      </c>
      <c r="F52" s="61">
        <f t="shared" si="0"/>
        <v>18793.33</v>
      </c>
      <c r="G52" s="61">
        <f t="shared" si="0"/>
        <v>25820.920000000006</v>
      </c>
      <c r="H52" s="61">
        <f t="shared" si="0"/>
        <v>835.79</v>
      </c>
      <c r="I52" s="61">
        <f>SUM(C52:H52)</f>
        <v>52492.36000000001</v>
      </c>
      <c r="J52" s="61">
        <f>SUM(J7,J10,J13,J16,J19,J22,J25,J28,J31,J34,J37,J40,J43,J46,J49)</f>
        <v>67.4</v>
      </c>
      <c r="K52" s="61">
        <f>SUM(K7,K10,K13,K16,K19,K22,K25,K28,K31,K34,K37,K40,K43,K46,K49)</f>
        <v>10.05</v>
      </c>
      <c r="L52" s="61">
        <f>SUM(L7,L10,L13,L16,L19,L22,L25,L28,L31,L34,L37,L40,L43,L46,L49)</f>
        <v>720.5999999999999</v>
      </c>
      <c r="M52" s="61">
        <f>SUM(M7,M10,M13,M16,M19,M22,M25,M28,M31,M34,M37,M40,M43,M46,M49)</f>
        <v>16681.99</v>
      </c>
      <c r="N52" s="61">
        <f>SUM(J52:M52)</f>
        <v>17480.04</v>
      </c>
      <c r="O52" s="61">
        <f>SUM(N52,I52)</f>
        <v>69972.40000000001</v>
      </c>
      <c r="P52" s="80" t="s">
        <v>66</v>
      </c>
      <c r="Q52" s="80"/>
      <c r="R52" s="62">
        <f>SUM(O52,R45,R47,R46)</f>
        <v>71280.05000000002</v>
      </c>
    </row>
    <row r="53" spans="1:18" ht="15.75" customHeight="1">
      <c r="A53" s="85"/>
      <c r="B53" s="47" t="s">
        <v>64</v>
      </c>
      <c r="C53" s="63">
        <f t="shared" si="0"/>
        <v>532969</v>
      </c>
      <c r="D53" s="63">
        <f t="shared" si="0"/>
        <v>1299008</v>
      </c>
      <c r="E53" s="63">
        <f t="shared" si="0"/>
        <v>25514</v>
      </c>
      <c r="F53" s="63">
        <f t="shared" si="0"/>
        <v>4515783</v>
      </c>
      <c r="G53" s="63">
        <f t="shared" si="0"/>
        <v>6841224</v>
      </c>
      <c r="H53" s="63">
        <f t="shared" si="0"/>
        <v>145926</v>
      </c>
      <c r="I53" s="63">
        <f>SUM(C53:H53)</f>
        <v>13360424</v>
      </c>
      <c r="J53" s="63">
        <f aca="true" t="shared" si="1" ref="J53:M54">SUM(J8,J11,J14,J17,J20,J23,J26,J29,J32,J35,J38,J41,J44,J47,J50)</f>
        <v>5981</v>
      </c>
      <c r="K53" s="63">
        <f t="shared" si="1"/>
        <v>1135</v>
      </c>
      <c r="L53" s="63">
        <f t="shared" si="1"/>
        <v>80556</v>
      </c>
      <c r="M53" s="63">
        <f t="shared" si="1"/>
        <v>1905301</v>
      </c>
      <c r="N53" s="63">
        <f>SUM(J53:M53)</f>
        <v>1992973</v>
      </c>
      <c r="O53" s="63">
        <f>SUM(N53,I53)</f>
        <v>15353397</v>
      </c>
      <c r="P53" s="80" t="s">
        <v>35</v>
      </c>
      <c r="Q53" s="80"/>
      <c r="R53" s="64">
        <f>O53+R48</f>
        <v>15354404</v>
      </c>
    </row>
    <row r="54" spans="1:18" ht="15.75" customHeight="1">
      <c r="A54" s="85"/>
      <c r="B54" s="50" t="s">
        <v>53</v>
      </c>
      <c r="C54" s="65">
        <f t="shared" si="0"/>
        <v>5096.700000000001</v>
      </c>
      <c r="D54" s="65">
        <f t="shared" si="0"/>
        <v>21434.5</v>
      </c>
      <c r="E54" s="65">
        <f t="shared" si="0"/>
        <v>135.1</v>
      </c>
      <c r="F54" s="65">
        <f t="shared" si="0"/>
        <v>36299.1</v>
      </c>
      <c r="G54" s="65">
        <f t="shared" si="0"/>
        <v>80015.8</v>
      </c>
      <c r="H54" s="65">
        <f t="shared" si="0"/>
        <v>1964.2000000000003</v>
      </c>
      <c r="I54" s="65">
        <f>SUM(C54:H54)</f>
        <v>144945.40000000002</v>
      </c>
      <c r="J54" s="65">
        <f t="shared" si="1"/>
        <v>2.4000000000000004</v>
      </c>
      <c r="K54" s="65">
        <f t="shared" si="1"/>
        <v>2.6</v>
      </c>
      <c r="L54" s="65">
        <f t="shared" si="1"/>
        <v>857</v>
      </c>
      <c r="M54" s="65">
        <f t="shared" si="1"/>
        <v>18670.4</v>
      </c>
      <c r="N54" s="65">
        <f>SUM(J54:M54)</f>
        <v>19532.4</v>
      </c>
      <c r="O54" s="65">
        <f>SUM(N54,I54)</f>
        <v>164477.80000000002</v>
      </c>
      <c r="P54" s="80" t="s">
        <v>67</v>
      </c>
      <c r="Q54" s="80"/>
      <c r="R54" s="66">
        <f>O54+R49</f>
        <v>164478.1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45">
    <mergeCell ref="P51:R51"/>
    <mergeCell ref="A52:A54"/>
    <mergeCell ref="P52:Q52"/>
    <mergeCell ref="P53:Q53"/>
    <mergeCell ref="P54:Q54"/>
    <mergeCell ref="A40:A42"/>
    <mergeCell ref="P40:Q40"/>
    <mergeCell ref="P41:Q41"/>
    <mergeCell ref="P42:Q42"/>
    <mergeCell ref="A43:A45"/>
    <mergeCell ref="P43:Q43"/>
    <mergeCell ref="P44:Q44"/>
    <mergeCell ref="P45:Q45"/>
    <mergeCell ref="A46:A48"/>
    <mergeCell ref="P46:Q46"/>
    <mergeCell ref="P47:P49"/>
    <mergeCell ref="A49:A51"/>
    <mergeCell ref="A28:A30"/>
    <mergeCell ref="A31:A33"/>
    <mergeCell ref="A34:A36"/>
    <mergeCell ref="A37:A39"/>
    <mergeCell ref="P38:Q38"/>
    <mergeCell ref="P39:Q39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1200" verticalDpi="12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54"/>
  <sheetViews>
    <sheetView zoomScale="70" zoomScaleNormal="70" zoomScaleSheetLayoutView="85" zoomScalePageLayoutView="0" workbookViewId="0" topLeftCell="A25">
      <selection activeCell="I66" sqref="I66"/>
    </sheetView>
  </sheetViews>
  <sheetFormatPr defaultColWidth="9.00390625" defaultRowHeight="15"/>
  <cols>
    <col min="1" max="1" width="5.28125" style="1" bestFit="1" customWidth="1"/>
    <col min="2" max="2" width="5.421875" style="1" bestFit="1" customWidth="1"/>
    <col min="3" max="15" width="13.7109375" style="1" customWidth="1"/>
    <col min="16" max="16" width="7.140625" style="1" customWidth="1"/>
    <col min="17" max="17" width="4.421875" style="1" bestFit="1" customWidth="1"/>
    <col min="18" max="18" width="13.7109375" style="1" customWidth="1"/>
    <col min="19" max="16384" width="9.00390625" style="1" customWidth="1"/>
  </cols>
  <sheetData>
    <row r="1" ht="21">
      <c r="A1" s="2" t="s">
        <v>32</v>
      </c>
    </row>
    <row r="3" spans="1:16" ht="15.75">
      <c r="A3" s="36" t="s">
        <v>71</v>
      </c>
      <c r="O3" s="37" t="s">
        <v>63</v>
      </c>
      <c r="P3" s="35"/>
    </row>
    <row r="4" spans="1:15" s="3" customFormat="1" ht="15.75" customHeight="1">
      <c r="A4" s="38"/>
      <c r="B4" s="39" t="s">
        <v>36</v>
      </c>
      <c r="C4" s="80" t="s">
        <v>37</v>
      </c>
      <c r="D4" s="80"/>
      <c r="E4" s="80"/>
      <c r="F4" s="80"/>
      <c r="G4" s="80"/>
      <c r="H4" s="80"/>
      <c r="I4" s="80"/>
      <c r="J4" s="80" t="s">
        <v>38</v>
      </c>
      <c r="K4" s="80"/>
      <c r="L4" s="80"/>
      <c r="M4" s="80"/>
      <c r="N4" s="80"/>
      <c r="O4" s="80" t="s">
        <v>39</v>
      </c>
    </row>
    <row r="5" spans="1:15" s="3" customFormat="1" ht="15.75" customHeight="1">
      <c r="A5" s="40"/>
      <c r="B5" s="41"/>
      <c r="C5" s="80" t="s">
        <v>40</v>
      </c>
      <c r="D5" s="80" t="s">
        <v>41</v>
      </c>
      <c r="E5" s="80" t="s">
        <v>42</v>
      </c>
      <c r="F5" s="80" t="s">
        <v>43</v>
      </c>
      <c r="G5" s="80" t="s">
        <v>44</v>
      </c>
      <c r="H5" s="80" t="s">
        <v>45</v>
      </c>
      <c r="I5" s="80" t="s">
        <v>46</v>
      </c>
      <c r="J5" s="80" t="s">
        <v>47</v>
      </c>
      <c r="K5" s="80" t="s">
        <v>48</v>
      </c>
      <c r="L5" s="80" t="s">
        <v>49</v>
      </c>
      <c r="M5" s="80" t="s">
        <v>50</v>
      </c>
      <c r="N5" s="80" t="s">
        <v>46</v>
      </c>
      <c r="O5" s="80"/>
    </row>
    <row r="6" spans="1:15" s="3" customFormat="1" ht="15.75" customHeight="1">
      <c r="A6" s="42" t="s">
        <v>51</v>
      </c>
      <c r="B6" s="43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8" ht="15.75" customHeight="1">
      <c r="A7" s="81">
        <v>1</v>
      </c>
      <c r="B7" s="44" t="s">
        <v>52</v>
      </c>
      <c r="C7" s="53">
        <v>6.1</v>
      </c>
      <c r="D7" s="53">
        <v>26.31</v>
      </c>
      <c r="E7" s="53"/>
      <c r="F7" s="53">
        <v>0.51</v>
      </c>
      <c r="G7" s="53">
        <v>17.42</v>
      </c>
      <c r="H7" s="53">
        <v>0.22</v>
      </c>
      <c r="I7" s="61">
        <v>50.559999999999995</v>
      </c>
      <c r="J7" s="53"/>
      <c r="K7" s="53"/>
      <c r="L7" s="53">
        <v>5.86</v>
      </c>
      <c r="M7" s="53">
        <v>9.81</v>
      </c>
      <c r="N7" s="61">
        <v>15.670000000000002</v>
      </c>
      <c r="O7" s="61">
        <v>21.330000000000002</v>
      </c>
      <c r="P7" s="3"/>
      <c r="Q7" s="3"/>
      <c r="R7" s="3"/>
    </row>
    <row r="8" spans="1:18" ht="15.75" customHeight="1">
      <c r="A8" s="81"/>
      <c r="B8" s="47" t="s">
        <v>64</v>
      </c>
      <c r="C8" s="67">
        <v>0</v>
      </c>
      <c r="D8" s="67">
        <v>0</v>
      </c>
      <c r="E8" s="67"/>
      <c r="F8" s="67">
        <v>0</v>
      </c>
      <c r="G8" s="67">
        <v>0</v>
      </c>
      <c r="H8" s="67">
        <v>0</v>
      </c>
      <c r="I8" s="63">
        <v>0</v>
      </c>
      <c r="J8" s="67"/>
      <c r="K8" s="67"/>
      <c r="L8" s="67">
        <v>0</v>
      </c>
      <c r="M8" s="67">
        <v>0</v>
      </c>
      <c r="N8" s="63">
        <v>0</v>
      </c>
      <c r="O8" s="63">
        <v>0</v>
      </c>
      <c r="P8" s="3"/>
      <c r="Q8" s="3"/>
      <c r="R8" s="3"/>
    </row>
    <row r="9" spans="1:18" ht="15.75" customHeight="1">
      <c r="A9" s="81"/>
      <c r="B9" s="50" t="s">
        <v>53</v>
      </c>
      <c r="C9" s="68">
        <v>0</v>
      </c>
      <c r="D9" s="68">
        <v>0</v>
      </c>
      <c r="E9" s="68"/>
      <c r="F9" s="68">
        <v>0</v>
      </c>
      <c r="G9" s="68">
        <v>0</v>
      </c>
      <c r="H9" s="68">
        <v>0</v>
      </c>
      <c r="I9" s="65">
        <v>0</v>
      </c>
      <c r="J9" s="68"/>
      <c r="K9" s="68"/>
      <c r="L9" s="68">
        <v>0</v>
      </c>
      <c r="M9" s="68">
        <v>0</v>
      </c>
      <c r="N9" s="65">
        <v>0</v>
      </c>
      <c r="O9" s="65">
        <v>0</v>
      </c>
      <c r="P9" s="3"/>
      <c r="Q9" s="3"/>
      <c r="R9" s="3"/>
    </row>
    <row r="10" spans="1:18" ht="15.75" customHeight="1">
      <c r="A10" s="81">
        <v>2</v>
      </c>
      <c r="B10" s="44" t="s">
        <v>52</v>
      </c>
      <c r="C10" s="53">
        <v>0.12</v>
      </c>
      <c r="D10" s="53">
        <v>18.81</v>
      </c>
      <c r="E10" s="53"/>
      <c r="F10" s="53"/>
      <c r="G10" s="53"/>
      <c r="H10" s="53"/>
      <c r="I10" s="61">
        <v>18.93</v>
      </c>
      <c r="J10" s="53"/>
      <c r="K10" s="53"/>
      <c r="L10" s="53">
        <v>8.36</v>
      </c>
      <c r="M10" s="53">
        <v>53</v>
      </c>
      <c r="N10" s="61">
        <v>61.36</v>
      </c>
      <c r="O10" s="61">
        <v>48.54</v>
      </c>
      <c r="P10" s="3"/>
      <c r="Q10" s="3"/>
      <c r="R10" s="3"/>
    </row>
    <row r="11" spans="1:18" ht="15.75" customHeight="1">
      <c r="A11" s="81"/>
      <c r="B11" s="47" t="s">
        <v>64</v>
      </c>
      <c r="C11" s="67">
        <v>0</v>
      </c>
      <c r="D11" s="67">
        <v>0</v>
      </c>
      <c r="E11" s="67"/>
      <c r="F11" s="67"/>
      <c r="G11" s="67"/>
      <c r="H11" s="67"/>
      <c r="I11" s="63">
        <v>0</v>
      </c>
      <c r="J11" s="67"/>
      <c r="K11" s="67"/>
      <c r="L11" s="67">
        <v>92</v>
      </c>
      <c r="M11" s="67">
        <v>766</v>
      </c>
      <c r="N11" s="63">
        <v>858</v>
      </c>
      <c r="O11" s="63">
        <v>561</v>
      </c>
      <c r="P11" s="3"/>
      <c r="Q11" s="3"/>
      <c r="R11" s="3"/>
    </row>
    <row r="12" spans="1:18" ht="15.75" customHeight="1">
      <c r="A12" s="81"/>
      <c r="B12" s="50" t="s">
        <v>53</v>
      </c>
      <c r="C12" s="68">
        <v>0</v>
      </c>
      <c r="D12" s="68">
        <v>0</v>
      </c>
      <c r="E12" s="68"/>
      <c r="F12" s="68"/>
      <c r="G12" s="68"/>
      <c r="H12" s="68"/>
      <c r="I12" s="65">
        <v>0</v>
      </c>
      <c r="J12" s="68"/>
      <c r="K12" s="68"/>
      <c r="L12" s="68">
        <v>13.3</v>
      </c>
      <c r="M12" s="68">
        <v>109.8</v>
      </c>
      <c r="N12" s="65">
        <v>123.1</v>
      </c>
      <c r="O12" s="65">
        <v>80.39999999999999</v>
      </c>
      <c r="P12" s="3"/>
      <c r="Q12" s="3"/>
      <c r="R12" s="3"/>
    </row>
    <row r="13" spans="1:18" ht="15.75" customHeight="1">
      <c r="A13" s="81">
        <v>3</v>
      </c>
      <c r="B13" s="44" t="s">
        <v>52</v>
      </c>
      <c r="C13" s="53">
        <v>6.24</v>
      </c>
      <c r="D13" s="53">
        <v>139.76</v>
      </c>
      <c r="E13" s="53"/>
      <c r="F13" s="53">
        <v>3.58</v>
      </c>
      <c r="G13" s="53">
        <v>2.43</v>
      </c>
      <c r="H13" s="53">
        <v>0.44</v>
      </c>
      <c r="I13" s="61">
        <v>152.45000000000002</v>
      </c>
      <c r="J13" s="53"/>
      <c r="K13" s="53"/>
      <c r="L13" s="53">
        <v>9.9</v>
      </c>
      <c r="M13" s="53">
        <v>96.97</v>
      </c>
      <c r="N13" s="61">
        <v>106.87</v>
      </c>
      <c r="O13" s="61">
        <v>333.13</v>
      </c>
      <c r="P13" s="3"/>
      <c r="Q13" s="3"/>
      <c r="R13" s="3"/>
    </row>
    <row r="14" spans="1:18" ht="15.75" customHeight="1">
      <c r="A14" s="81"/>
      <c r="B14" s="47" t="s">
        <v>64</v>
      </c>
      <c r="C14" s="67">
        <v>449</v>
      </c>
      <c r="D14" s="67">
        <v>6248</v>
      </c>
      <c r="E14" s="67"/>
      <c r="F14" s="67">
        <v>231</v>
      </c>
      <c r="G14" s="67">
        <v>557</v>
      </c>
      <c r="H14" s="67">
        <v>11</v>
      </c>
      <c r="I14" s="63">
        <v>7496</v>
      </c>
      <c r="J14" s="67"/>
      <c r="K14" s="67"/>
      <c r="L14" s="67">
        <v>220</v>
      </c>
      <c r="M14" s="67">
        <v>2185</v>
      </c>
      <c r="N14" s="63">
        <v>2405</v>
      </c>
      <c r="O14" s="63">
        <v>12880</v>
      </c>
      <c r="P14" s="3"/>
      <c r="Q14" s="3"/>
      <c r="R14" s="3"/>
    </row>
    <row r="15" spans="1:18" ht="15.75" customHeight="1">
      <c r="A15" s="81"/>
      <c r="B15" s="50" t="s">
        <v>53</v>
      </c>
      <c r="C15" s="68">
        <v>90.7</v>
      </c>
      <c r="D15" s="68">
        <v>1346.7</v>
      </c>
      <c r="E15" s="68"/>
      <c r="F15" s="68">
        <v>31.2</v>
      </c>
      <c r="G15" s="68">
        <v>60.2</v>
      </c>
      <c r="H15" s="68">
        <v>1.4</v>
      </c>
      <c r="I15" s="65">
        <v>1530.2000000000003</v>
      </c>
      <c r="J15" s="68"/>
      <c r="K15" s="68"/>
      <c r="L15" s="68">
        <v>18.8</v>
      </c>
      <c r="M15" s="68">
        <v>187.5</v>
      </c>
      <c r="N15" s="65">
        <v>206.3</v>
      </c>
      <c r="O15" s="65">
        <v>2406.4000000000005</v>
      </c>
      <c r="P15" s="3"/>
      <c r="Q15" s="3"/>
      <c r="R15" s="3"/>
    </row>
    <row r="16" spans="1:18" ht="15.75" customHeight="1">
      <c r="A16" s="81">
        <v>4</v>
      </c>
      <c r="B16" s="44" t="s">
        <v>52</v>
      </c>
      <c r="C16" s="53">
        <v>9.86</v>
      </c>
      <c r="D16" s="53">
        <v>346.37</v>
      </c>
      <c r="E16" s="53">
        <v>9.32</v>
      </c>
      <c r="F16" s="53">
        <v>2.54</v>
      </c>
      <c r="G16" s="53">
        <v>0.06</v>
      </c>
      <c r="H16" s="53">
        <v>0.49</v>
      </c>
      <c r="I16" s="61">
        <v>368.64000000000004</v>
      </c>
      <c r="J16" s="53"/>
      <c r="K16" s="53"/>
      <c r="L16" s="53">
        <v>17.34</v>
      </c>
      <c r="M16" s="53">
        <v>87.07</v>
      </c>
      <c r="N16" s="61">
        <v>104.41</v>
      </c>
      <c r="O16" s="61">
        <v>500.30999999999995</v>
      </c>
      <c r="P16" s="3"/>
      <c r="Q16" s="3"/>
      <c r="R16" s="3"/>
    </row>
    <row r="17" spans="1:18" ht="15.75" customHeight="1">
      <c r="A17" s="81"/>
      <c r="B17" s="47" t="s">
        <v>64</v>
      </c>
      <c r="C17" s="67">
        <v>1612</v>
      </c>
      <c r="D17" s="67">
        <v>29059</v>
      </c>
      <c r="E17" s="67">
        <v>578</v>
      </c>
      <c r="F17" s="67">
        <v>188</v>
      </c>
      <c r="G17" s="67">
        <v>6</v>
      </c>
      <c r="H17" s="67">
        <v>15</v>
      </c>
      <c r="I17" s="63">
        <v>31458</v>
      </c>
      <c r="J17" s="67"/>
      <c r="K17" s="67"/>
      <c r="L17" s="67">
        <v>552</v>
      </c>
      <c r="M17" s="67">
        <v>3012</v>
      </c>
      <c r="N17" s="63">
        <v>3564</v>
      </c>
      <c r="O17" s="63">
        <v>37845</v>
      </c>
      <c r="P17" s="3"/>
      <c r="Q17" s="3"/>
      <c r="R17" s="3"/>
    </row>
    <row r="18" spans="1:18" ht="15.75" customHeight="1">
      <c r="A18" s="81"/>
      <c r="B18" s="50" t="s">
        <v>53</v>
      </c>
      <c r="C18" s="68">
        <v>130</v>
      </c>
      <c r="D18" s="68">
        <v>2668.9</v>
      </c>
      <c r="E18" s="68">
        <v>54.6</v>
      </c>
      <c r="F18" s="68">
        <v>15.3</v>
      </c>
      <c r="G18" s="68">
        <v>0.4</v>
      </c>
      <c r="H18" s="68">
        <v>1.2</v>
      </c>
      <c r="I18" s="65">
        <v>2870.4</v>
      </c>
      <c r="J18" s="68"/>
      <c r="K18" s="68"/>
      <c r="L18" s="68">
        <v>36.5</v>
      </c>
      <c r="M18" s="68">
        <v>198.5</v>
      </c>
      <c r="N18" s="65">
        <v>235</v>
      </c>
      <c r="O18" s="65">
        <v>3338.5</v>
      </c>
      <c r="P18" s="3"/>
      <c r="Q18" s="3"/>
      <c r="R18" s="3"/>
    </row>
    <row r="19" spans="1:18" ht="15.75" customHeight="1">
      <c r="A19" s="81">
        <v>5</v>
      </c>
      <c r="B19" s="44" t="s">
        <v>52</v>
      </c>
      <c r="C19" s="53">
        <v>10.41</v>
      </c>
      <c r="D19" s="53">
        <v>497.17</v>
      </c>
      <c r="E19" s="53">
        <v>0.12</v>
      </c>
      <c r="F19" s="53">
        <v>13.94</v>
      </c>
      <c r="G19" s="53">
        <v>5.3</v>
      </c>
      <c r="H19" s="53">
        <v>2.53</v>
      </c>
      <c r="I19" s="61">
        <v>529.47</v>
      </c>
      <c r="J19" s="53"/>
      <c r="K19" s="53">
        <v>0.56</v>
      </c>
      <c r="L19" s="53">
        <v>5.79</v>
      </c>
      <c r="M19" s="53">
        <v>317.98</v>
      </c>
      <c r="N19" s="61">
        <v>324.33000000000004</v>
      </c>
      <c r="O19" s="61">
        <v>973.29</v>
      </c>
      <c r="P19" s="3"/>
      <c r="Q19" s="3"/>
      <c r="R19" s="3"/>
    </row>
    <row r="20" spans="1:18" ht="15.75" customHeight="1">
      <c r="A20" s="81"/>
      <c r="B20" s="47" t="s">
        <v>64</v>
      </c>
      <c r="C20" s="67">
        <v>3702</v>
      </c>
      <c r="D20" s="67">
        <v>70593</v>
      </c>
      <c r="E20" s="67">
        <v>12</v>
      </c>
      <c r="F20" s="67">
        <v>1164</v>
      </c>
      <c r="G20" s="67">
        <v>723</v>
      </c>
      <c r="H20" s="67">
        <v>104</v>
      </c>
      <c r="I20" s="63">
        <v>76298</v>
      </c>
      <c r="J20" s="67"/>
      <c r="K20" s="67">
        <v>12</v>
      </c>
      <c r="L20" s="67">
        <v>473</v>
      </c>
      <c r="M20" s="67">
        <v>13472</v>
      </c>
      <c r="N20" s="63">
        <v>13957</v>
      </c>
      <c r="O20" s="63">
        <v>102044</v>
      </c>
      <c r="P20" s="3"/>
      <c r="Q20" s="3"/>
      <c r="R20" s="3"/>
    </row>
    <row r="21" spans="1:18" ht="15.75" customHeight="1">
      <c r="A21" s="81"/>
      <c r="B21" s="50" t="s">
        <v>53</v>
      </c>
      <c r="C21" s="68">
        <v>182.7</v>
      </c>
      <c r="D21" s="68">
        <v>4315.1</v>
      </c>
      <c r="E21" s="68">
        <v>0.7</v>
      </c>
      <c r="F21" s="68">
        <v>60.7</v>
      </c>
      <c r="G21" s="68">
        <v>39</v>
      </c>
      <c r="H21" s="68">
        <v>6.9</v>
      </c>
      <c r="I21" s="65">
        <v>4605.099999999999</v>
      </c>
      <c r="J21" s="68"/>
      <c r="K21" s="68">
        <v>0.9</v>
      </c>
      <c r="L21" s="68">
        <v>22.4</v>
      </c>
      <c r="M21" s="68">
        <v>639.8</v>
      </c>
      <c r="N21" s="65">
        <v>663.0999999999999</v>
      </c>
      <c r="O21" s="65">
        <v>5949.200000000001</v>
      </c>
      <c r="P21" s="3"/>
      <c r="Q21" s="3"/>
      <c r="R21" s="3"/>
    </row>
    <row r="22" spans="1:18" ht="15.75" customHeight="1">
      <c r="A22" s="81">
        <v>6</v>
      </c>
      <c r="B22" s="44" t="s">
        <v>52</v>
      </c>
      <c r="C22" s="53">
        <v>18.42</v>
      </c>
      <c r="D22" s="53">
        <v>1090.04</v>
      </c>
      <c r="E22" s="53">
        <v>0.51</v>
      </c>
      <c r="F22" s="53">
        <v>26.9</v>
      </c>
      <c r="G22" s="53">
        <v>8.57</v>
      </c>
      <c r="H22" s="53">
        <v>1.9</v>
      </c>
      <c r="I22" s="61">
        <v>1146.3400000000001</v>
      </c>
      <c r="J22" s="53">
        <v>2</v>
      </c>
      <c r="K22" s="53"/>
      <c r="L22" s="53">
        <v>16.76</v>
      </c>
      <c r="M22" s="53">
        <v>632.89</v>
      </c>
      <c r="N22" s="61">
        <v>651.65</v>
      </c>
      <c r="O22" s="61">
        <v>1944.0100000000002</v>
      </c>
      <c r="P22" s="3"/>
      <c r="Q22" s="3"/>
      <c r="R22" s="3"/>
    </row>
    <row r="23" spans="1:18" ht="15.75" customHeight="1">
      <c r="A23" s="81"/>
      <c r="B23" s="47" t="s">
        <v>64</v>
      </c>
      <c r="C23" s="67">
        <v>7346</v>
      </c>
      <c r="D23" s="67">
        <v>172828</v>
      </c>
      <c r="E23" s="67">
        <v>53</v>
      </c>
      <c r="F23" s="67">
        <v>4024</v>
      </c>
      <c r="G23" s="67">
        <v>1412</v>
      </c>
      <c r="H23" s="67">
        <v>90</v>
      </c>
      <c r="I23" s="63">
        <v>185753</v>
      </c>
      <c r="J23" s="67">
        <v>156</v>
      </c>
      <c r="K23" s="67"/>
      <c r="L23" s="67">
        <v>1643</v>
      </c>
      <c r="M23" s="67">
        <v>33761</v>
      </c>
      <c r="N23" s="63">
        <v>35560</v>
      </c>
      <c r="O23" s="63">
        <v>241210</v>
      </c>
      <c r="P23" s="3"/>
      <c r="Q23" s="3"/>
      <c r="R23" s="3"/>
    </row>
    <row r="24" spans="1:18" ht="15.75" customHeight="1">
      <c r="A24" s="81"/>
      <c r="B24" s="50" t="s">
        <v>53</v>
      </c>
      <c r="C24" s="68">
        <v>270.7</v>
      </c>
      <c r="D24" s="68">
        <v>7308</v>
      </c>
      <c r="E24" s="68">
        <v>2.4</v>
      </c>
      <c r="F24" s="68">
        <v>149.2</v>
      </c>
      <c r="G24" s="68">
        <v>50.8</v>
      </c>
      <c r="H24" s="68">
        <v>4.8</v>
      </c>
      <c r="I24" s="65">
        <v>7785.9</v>
      </c>
      <c r="J24" s="68">
        <v>2.1</v>
      </c>
      <c r="K24" s="68"/>
      <c r="L24" s="68">
        <v>62.6</v>
      </c>
      <c r="M24" s="68">
        <v>1289.4</v>
      </c>
      <c r="N24" s="65">
        <v>1354.1000000000001</v>
      </c>
      <c r="O24" s="65">
        <v>9988.3</v>
      </c>
      <c r="P24" s="3"/>
      <c r="Q24" s="3"/>
      <c r="R24" s="3"/>
    </row>
    <row r="25" spans="1:18" ht="15.75" customHeight="1">
      <c r="A25" s="81">
        <v>7</v>
      </c>
      <c r="B25" s="44" t="s">
        <v>52</v>
      </c>
      <c r="C25" s="53">
        <v>29.49</v>
      </c>
      <c r="D25" s="53">
        <v>1864.21</v>
      </c>
      <c r="E25" s="53">
        <v>0.07</v>
      </c>
      <c r="F25" s="53">
        <v>20.12</v>
      </c>
      <c r="G25" s="53">
        <v>39.95</v>
      </c>
      <c r="H25" s="53">
        <v>8.89</v>
      </c>
      <c r="I25" s="61">
        <v>1962.73</v>
      </c>
      <c r="J25" s="53">
        <v>0.3</v>
      </c>
      <c r="K25" s="53"/>
      <c r="L25" s="53">
        <v>54.46</v>
      </c>
      <c r="M25" s="53">
        <v>699.95</v>
      </c>
      <c r="N25" s="61">
        <v>754.71</v>
      </c>
      <c r="O25" s="61">
        <v>3045.4100000000003</v>
      </c>
      <c r="P25" s="3"/>
      <c r="Q25" s="3"/>
      <c r="R25" s="3"/>
    </row>
    <row r="26" spans="1:18" ht="15.75" customHeight="1">
      <c r="A26" s="81"/>
      <c r="B26" s="47" t="s">
        <v>64</v>
      </c>
      <c r="C26" s="67">
        <v>7313</v>
      </c>
      <c r="D26" s="67">
        <v>313671</v>
      </c>
      <c r="E26" s="67">
        <v>11</v>
      </c>
      <c r="F26" s="67">
        <v>3084</v>
      </c>
      <c r="G26" s="67">
        <v>5246</v>
      </c>
      <c r="H26" s="67">
        <v>1886</v>
      </c>
      <c r="I26" s="63">
        <v>331211</v>
      </c>
      <c r="J26" s="67">
        <v>24</v>
      </c>
      <c r="K26" s="67"/>
      <c r="L26" s="67">
        <v>3260</v>
      </c>
      <c r="M26" s="67">
        <v>41524</v>
      </c>
      <c r="N26" s="63">
        <v>44808</v>
      </c>
      <c r="O26" s="63">
        <v>413308</v>
      </c>
      <c r="P26" s="3"/>
      <c r="Q26" s="3"/>
      <c r="R26" s="3"/>
    </row>
    <row r="27" spans="1:18" ht="15.75" customHeight="1">
      <c r="A27" s="81"/>
      <c r="B27" s="50" t="s">
        <v>53</v>
      </c>
      <c r="C27" s="68">
        <v>190.7</v>
      </c>
      <c r="D27" s="68">
        <v>10739.5</v>
      </c>
      <c r="E27" s="68">
        <v>0.4</v>
      </c>
      <c r="F27" s="68">
        <v>74.6</v>
      </c>
      <c r="G27" s="68">
        <v>155.8</v>
      </c>
      <c r="H27" s="68">
        <v>83.2</v>
      </c>
      <c r="I27" s="65">
        <v>11244.2</v>
      </c>
      <c r="J27" s="68">
        <v>0</v>
      </c>
      <c r="K27" s="68"/>
      <c r="L27" s="68">
        <v>105.2</v>
      </c>
      <c r="M27" s="68">
        <v>1337.6</v>
      </c>
      <c r="N27" s="65">
        <v>1442.8</v>
      </c>
      <c r="O27" s="65">
        <v>13937.8</v>
      </c>
      <c r="P27" s="3"/>
      <c r="Q27" s="3"/>
      <c r="R27" s="3"/>
    </row>
    <row r="28" spans="1:18" ht="15.75" customHeight="1">
      <c r="A28" s="81">
        <v>8</v>
      </c>
      <c r="B28" s="44" t="s">
        <v>52</v>
      </c>
      <c r="C28" s="53">
        <v>53.05</v>
      </c>
      <c r="D28" s="53">
        <v>2518.03</v>
      </c>
      <c r="E28" s="53">
        <v>2.09</v>
      </c>
      <c r="F28" s="53">
        <v>54.35</v>
      </c>
      <c r="G28" s="53">
        <v>204.86</v>
      </c>
      <c r="H28" s="53">
        <v>72.7</v>
      </c>
      <c r="I28" s="61">
        <v>2905.0800000000004</v>
      </c>
      <c r="J28" s="53">
        <v>1.22</v>
      </c>
      <c r="K28" s="53"/>
      <c r="L28" s="53">
        <v>64.65</v>
      </c>
      <c r="M28" s="53">
        <v>862.99</v>
      </c>
      <c r="N28" s="61">
        <v>928.86</v>
      </c>
      <c r="O28" s="61">
        <v>4035.09</v>
      </c>
      <c r="P28" s="3"/>
      <c r="Q28" s="3"/>
      <c r="R28" s="3"/>
    </row>
    <row r="29" spans="1:18" ht="15.75" customHeight="1">
      <c r="A29" s="81"/>
      <c r="B29" s="47" t="s">
        <v>64</v>
      </c>
      <c r="C29" s="67">
        <v>15171</v>
      </c>
      <c r="D29" s="67">
        <v>467706</v>
      </c>
      <c r="E29" s="67">
        <v>324</v>
      </c>
      <c r="F29" s="67">
        <v>9840</v>
      </c>
      <c r="G29" s="67">
        <v>43278</v>
      </c>
      <c r="H29" s="67">
        <v>10553</v>
      </c>
      <c r="I29" s="63">
        <v>546872</v>
      </c>
      <c r="J29" s="67">
        <v>98</v>
      </c>
      <c r="K29" s="67"/>
      <c r="L29" s="67">
        <v>4541</v>
      </c>
      <c r="M29" s="67">
        <v>59954</v>
      </c>
      <c r="N29" s="63">
        <v>64593</v>
      </c>
      <c r="O29" s="63">
        <v>642563</v>
      </c>
      <c r="P29" s="3"/>
      <c r="Q29" s="3"/>
      <c r="R29" s="3"/>
    </row>
    <row r="30" spans="1:18" ht="15.75" customHeight="1">
      <c r="A30" s="81"/>
      <c r="B30" s="50" t="s">
        <v>53</v>
      </c>
      <c r="C30" s="68">
        <v>349.1</v>
      </c>
      <c r="D30" s="68">
        <v>12306.7</v>
      </c>
      <c r="E30" s="68">
        <v>9.6</v>
      </c>
      <c r="F30" s="68">
        <v>197.7</v>
      </c>
      <c r="G30" s="68">
        <v>1036.3</v>
      </c>
      <c r="H30" s="68">
        <v>390.5</v>
      </c>
      <c r="I30" s="65">
        <v>14289.900000000001</v>
      </c>
      <c r="J30" s="68">
        <v>0.1</v>
      </c>
      <c r="K30" s="68"/>
      <c r="L30" s="68">
        <v>131.5</v>
      </c>
      <c r="M30" s="68">
        <v>1725.1</v>
      </c>
      <c r="N30" s="65">
        <v>1856.6999999999998</v>
      </c>
      <c r="O30" s="65">
        <v>16938.899999999998</v>
      </c>
      <c r="P30" s="3"/>
      <c r="Q30" s="3"/>
      <c r="R30" s="3"/>
    </row>
    <row r="31" spans="1:18" ht="15.75" customHeight="1">
      <c r="A31" s="81">
        <v>9</v>
      </c>
      <c r="B31" s="44" t="s">
        <v>52</v>
      </c>
      <c r="C31" s="53">
        <v>210.77</v>
      </c>
      <c r="D31" s="53">
        <v>3728.43</v>
      </c>
      <c r="E31" s="53">
        <v>0.72</v>
      </c>
      <c r="F31" s="53">
        <v>107.19</v>
      </c>
      <c r="G31" s="53">
        <v>391.65</v>
      </c>
      <c r="H31" s="53">
        <v>106.19</v>
      </c>
      <c r="I31" s="61">
        <v>4544.949999999999</v>
      </c>
      <c r="J31" s="53">
        <v>0.04</v>
      </c>
      <c r="K31" s="53">
        <v>3.86</v>
      </c>
      <c r="L31" s="53">
        <v>77.57</v>
      </c>
      <c r="M31" s="53">
        <v>937.74</v>
      </c>
      <c r="N31" s="61">
        <v>1019.21</v>
      </c>
      <c r="O31" s="61">
        <v>6092.9</v>
      </c>
      <c r="P31" s="3"/>
      <c r="Q31" s="3"/>
      <c r="R31" s="3"/>
    </row>
    <row r="32" spans="1:18" ht="15.75" customHeight="1">
      <c r="A32" s="81"/>
      <c r="B32" s="47" t="s">
        <v>64</v>
      </c>
      <c r="C32" s="67">
        <v>65368</v>
      </c>
      <c r="D32" s="67">
        <v>774615</v>
      </c>
      <c r="E32" s="67">
        <v>156</v>
      </c>
      <c r="F32" s="67">
        <v>20227</v>
      </c>
      <c r="G32" s="67">
        <v>79926</v>
      </c>
      <c r="H32" s="67">
        <v>10336</v>
      </c>
      <c r="I32" s="63">
        <v>950628</v>
      </c>
      <c r="J32" s="67">
        <v>4</v>
      </c>
      <c r="K32" s="67">
        <v>285</v>
      </c>
      <c r="L32" s="67">
        <v>6280</v>
      </c>
      <c r="M32" s="67">
        <v>71949</v>
      </c>
      <c r="N32" s="63">
        <v>78518</v>
      </c>
      <c r="O32" s="63">
        <v>1133340</v>
      </c>
      <c r="P32" s="3"/>
      <c r="Q32" s="3"/>
      <c r="R32" s="3"/>
    </row>
    <row r="33" spans="1:18" ht="15.75" customHeight="1">
      <c r="A33" s="81"/>
      <c r="B33" s="50" t="s">
        <v>53</v>
      </c>
      <c r="C33" s="68">
        <v>1113.5</v>
      </c>
      <c r="D33" s="68">
        <v>17045.7</v>
      </c>
      <c r="E33" s="68">
        <v>3.5</v>
      </c>
      <c r="F33" s="68">
        <v>310.5</v>
      </c>
      <c r="G33" s="68">
        <v>1586.9</v>
      </c>
      <c r="H33" s="68">
        <v>338.5</v>
      </c>
      <c r="I33" s="65">
        <v>20398.600000000002</v>
      </c>
      <c r="J33" s="68">
        <v>0</v>
      </c>
      <c r="K33" s="68">
        <v>10</v>
      </c>
      <c r="L33" s="68">
        <v>169.5</v>
      </c>
      <c r="M33" s="68">
        <v>1904</v>
      </c>
      <c r="N33" s="65">
        <v>2083.5</v>
      </c>
      <c r="O33" s="65">
        <v>24609.900000000005</v>
      </c>
      <c r="P33" s="3"/>
      <c r="Q33" s="3"/>
      <c r="R33" s="3"/>
    </row>
    <row r="34" spans="1:18" ht="15.75" customHeight="1">
      <c r="A34" s="81">
        <v>10</v>
      </c>
      <c r="B34" s="44" t="s">
        <v>52</v>
      </c>
      <c r="C34" s="53">
        <v>475.59</v>
      </c>
      <c r="D34" s="53">
        <v>4094.58</v>
      </c>
      <c r="E34" s="53">
        <v>1.88</v>
      </c>
      <c r="F34" s="53">
        <v>570.31</v>
      </c>
      <c r="G34" s="53">
        <v>1093.75</v>
      </c>
      <c r="H34" s="53">
        <v>150.75</v>
      </c>
      <c r="I34" s="61">
        <v>6386.860000000001</v>
      </c>
      <c r="J34" s="53">
        <v>0.28</v>
      </c>
      <c r="K34" s="53">
        <v>3.28</v>
      </c>
      <c r="L34" s="53">
        <v>48.16</v>
      </c>
      <c r="M34" s="53">
        <v>1382.12</v>
      </c>
      <c r="N34" s="61">
        <v>1433.84</v>
      </c>
      <c r="O34" s="61">
        <v>8302.03</v>
      </c>
      <c r="P34" s="3"/>
      <c r="Q34" s="3"/>
      <c r="R34" s="3"/>
    </row>
    <row r="35" spans="1:18" ht="15.75" customHeight="1">
      <c r="A35" s="81"/>
      <c r="B35" s="47" t="s">
        <v>64</v>
      </c>
      <c r="C35" s="67">
        <v>156366</v>
      </c>
      <c r="D35" s="67">
        <v>919705</v>
      </c>
      <c r="E35" s="67">
        <v>427</v>
      </c>
      <c r="F35" s="67">
        <v>117354</v>
      </c>
      <c r="G35" s="67">
        <v>255109</v>
      </c>
      <c r="H35" s="67">
        <v>17856</v>
      </c>
      <c r="I35" s="63">
        <v>1466817</v>
      </c>
      <c r="J35" s="67">
        <v>22</v>
      </c>
      <c r="K35" s="67">
        <v>289</v>
      </c>
      <c r="L35" s="67">
        <v>4370</v>
      </c>
      <c r="M35" s="67">
        <v>115953</v>
      </c>
      <c r="N35" s="63">
        <v>120634</v>
      </c>
      <c r="O35" s="63">
        <v>1680875</v>
      </c>
      <c r="P35" s="3"/>
      <c r="Q35" s="3"/>
      <c r="R35" s="3"/>
    </row>
    <row r="36" spans="1:18" ht="15.75" customHeight="1">
      <c r="A36" s="81"/>
      <c r="B36" s="50" t="s">
        <v>53</v>
      </c>
      <c r="C36" s="68">
        <v>2277.1</v>
      </c>
      <c r="D36" s="68">
        <v>16615.8</v>
      </c>
      <c r="E36" s="68">
        <v>7.7</v>
      </c>
      <c r="F36" s="68">
        <v>1435</v>
      </c>
      <c r="G36" s="68">
        <v>3817.7</v>
      </c>
      <c r="H36" s="68">
        <v>489.6</v>
      </c>
      <c r="I36" s="65">
        <v>24642.899999999998</v>
      </c>
      <c r="J36" s="68">
        <v>0</v>
      </c>
      <c r="K36" s="68">
        <v>8.9</v>
      </c>
      <c r="L36" s="68">
        <v>104</v>
      </c>
      <c r="M36" s="68">
        <v>2701.2</v>
      </c>
      <c r="N36" s="65">
        <v>2814.1</v>
      </c>
      <c r="O36" s="65">
        <v>28756.5</v>
      </c>
      <c r="P36" s="3"/>
      <c r="Q36" s="3"/>
      <c r="R36" s="3"/>
    </row>
    <row r="37" spans="1:18" ht="15.75" customHeight="1">
      <c r="A37" s="81">
        <v>11</v>
      </c>
      <c r="B37" s="44" t="s">
        <v>52</v>
      </c>
      <c r="C37" s="53">
        <v>1144.4</v>
      </c>
      <c r="D37" s="53">
        <v>3407.55</v>
      </c>
      <c r="E37" s="53">
        <v>6.07</v>
      </c>
      <c r="F37" s="53">
        <v>2928.53</v>
      </c>
      <c r="G37" s="53">
        <v>1991.91</v>
      </c>
      <c r="H37" s="53">
        <v>144.56</v>
      </c>
      <c r="I37" s="61">
        <v>9623.02</v>
      </c>
      <c r="J37" s="53">
        <v>1.95</v>
      </c>
      <c r="K37" s="53">
        <v>29.79</v>
      </c>
      <c r="L37" s="53">
        <v>89.44</v>
      </c>
      <c r="M37" s="53">
        <v>2562.84</v>
      </c>
      <c r="N37" s="61">
        <v>2684.02</v>
      </c>
      <c r="O37" s="61">
        <v>13845.000000000002</v>
      </c>
      <c r="P37" s="3"/>
      <c r="Q37" s="3"/>
      <c r="R37" s="3"/>
    </row>
    <row r="38" spans="1:18" ht="15.75" customHeight="1">
      <c r="A38" s="81"/>
      <c r="B38" s="47" t="s">
        <v>64</v>
      </c>
      <c r="C38" s="67">
        <v>394969</v>
      </c>
      <c r="D38" s="67">
        <v>826870</v>
      </c>
      <c r="E38" s="67">
        <v>1429</v>
      </c>
      <c r="F38" s="67">
        <v>625153</v>
      </c>
      <c r="G38" s="67">
        <v>489273</v>
      </c>
      <c r="H38" s="67">
        <v>18709</v>
      </c>
      <c r="I38" s="63">
        <v>2356403</v>
      </c>
      <c r="J38" s="67">
        <v>160</v>
      </c>
      <c r="K38" s="67">
        <v>2738</v>
      </c>
      <c r="L38" s="67">
        <v>9200</v>
      </c>
      <c r="M38" s="67">
        <v>237744</v>
      </c>
      <c r="N38" s="63">
        <v>249842</v>
      </c>
      <c r="O38" s="63">
        <v>2880516</v>
      </c>
      <c r="P38" s="82" t="s">
        <v>54</v>
      </c>
      <c r="Q38" s="82"/>
      <c r="R38" s="53">
        <v>41.65</v>
      </c>
    </row>
    <row r="39" spans="1:18" ht="15.75" customHeight="1">
      <c r="A39" s="81"/>
      <c r="B39" s="50" t="s">
        <v>53</v>
      </c>
      <c r="C39" s="68">
        <v>5264.6</v>
      </c>
      <c r="D39" s="68">
        <v>13347.5</v>
      </c>
      <c r="E39" s="68">
        <v>23.4</v>
      </c>
      <c r="F39" s="68">
        <v>7011.7</v>
      </c>
      <c r="G39" s="68">
        <v>6821.7</v>
      </c>
      <c r="H39" s="68">
        <v>443</v>
      </c>
      <c r="I39" s="65">
        <v>32911.9</v>
      </c>
      <c r="J39" s="68">
        <v>0</v>
      </c>
      <c r="K39" s="68">
        <v>71.3</v>
      </c>
      <c r="L39" s="68">
        <v>182</v>
      </c>
      <c r="M39" s="68">
        <v>4627</v>
      </c>
      <c r="N39" s="65">
        <v>4880.3</v>
      </c>
      <c r="O39" s="65">
        <v>41363.5</v>
      </c>
      <c r="P39" s="83" t="s">
        <v>55</v>
      </c>
      <c r="Q39" s="83"/>
      <c r="R39" s="54">
        <v>840.39</v>
      </c>
    </row>
    <row r="40" spans="1:18" ht="15.75" customHeight="1">
      <c r="A40" s="81">
        <v>12</v>
      </c>
      <c r="B40" s="44" t="s">
        <v>52</v>
      </c>
      <c r="C40" s="53">
        <v>2330.35</v>
      </c>
      <c r="D40" s="53">
        <v>1995.99</v>
      </c>
      <c r="E40" s="53">
        <v>5.06</v>
      </c>
      <c r="F40" s="53">
        <v>4401.31</v>
      </c>
      <c r="G40" s="53">
        <v>3695.73</v>
      </c>
      <c r="H40" s="53">
        <v>82.17</v>
      </c>
      <c r="I40" s="61">
        <v>12510.61</v>
      </c>
      <c r="J40" s="53">
        <v>4.72</v>
      </c>
      <c r="K40" s="53">
        <v>8.58</v>
      </c>
      <c r="L40" s="53">
        <v>214.85</v>
      </c>
      <c r="M40" s="53">
        <v>4382.79</v>
      </c>
      <c r="N40" s="61">
        <v>4610.94</v>
      </c>
      <c r="O40" s="61">
        <v>16524.870000000003</v>
      </c>
      <c r="P40" s="86" t="s">
        <v>56</v>
      </c>
      <c r="Q40" s="86"/>
      <c r="R40" s="54">
        <v>321.03</v>
      </c>
    </row>
    <row r="41" spans="1:18" ht="15.75" customHeight="1">
      <c r="A41" s="81"/>
      <c r="B41" s="47" t="s">
        <v>64</v>
      </c>
      <c r="C41" s="67">
        <v>845913</v>
      </c>
      <c r="D41" s="67">
        <v>521987</v>
      </c>
      <c r="E41" s="67">
        <v>1362</v>
      </c>
      <c r="F41" s="67">
        <v>990970</v>
      </c>
      <c r="G41" s="67">
        <v>975607</v>
      </c>
      <c r="H41" s="67">
        <v>10778</v>
      </c>
      <c r="I41" s="63">
        <v>3346617</v>
      </c>
      <c r="J41" s="67">
        <v>383</v>
      </c>
      <c r="K41" s="67">
        <v>805</v>
      </c>
      <c r="L41" s="67">
        <v>23389</v>
      </c>
      <c r="M41" s="67">
        <v>440864</v>
      </c>
      <c r="N41" s="63">
        <v>465441</v>
      </c>
      <c r="O41" s="63">
        <v>3692002</v>
      </c>
      <c r="P41" s="86" t="s">
        <v>57</v>
      </c>
      <c r="Q41" s="86"/>
      <c r="R41" s="54">
        <v>2039.52</v>
      </c>
    </row>
    <row r="42" spans="1:18" ht="15.75" customHeight="1">
      <c r="A42" s="81"/>
      <c r="B42" s="50" t="s">
        <v>53</v>
      </c>
      <c r="C42" s="68">
        <v>10532.6</v>
      </c>
      <c r="D42" s="68">
        <v>6850.9</v>
      </c>
      <c r="E42" s="68">
        <v>17.8</v>
      </c>
      <c r="F42" s="68">
        <v>10960.9</v>
      </c>
      <c r="G42" s="68">
        <v>12499.9</v>
      </c>
      <c r="H42" s="68">
        <v>204.9</v>
      </c>
      <c r="I42" s="65">
        <v>41067</v>
      </c>
      <c r="J42" s="68">
        <v>0.1</v>
      </c>
      <c r="K42" s="68">
        <v>19.7</v>
      </c>
      <c r="L42" s="68">
        <v>417.2</v>
      </c>
      <c r="M42" s="68">
        <v>8015.7</v>
      </c>
      <c r="N42" s="65">
        <v>8452.7</v>
      </c>
      <c r="O42" s="65">
        <v>48252.1</v>
      </c>
      <c r="P42" s="86" t="s">
        <v>58</v>
      </c>
      <c r="Q42" s="86"/>
      <c r="R42" s="54">
        <v>3.85</v>
      </c>
    </row>
    <row r="43" spans="1:18" ht="15.75" customHeight="1">
      <c r="A43" s="81">
        <v>13</v>
      </c>
      <c r="B43" s="44" t="s">
        <v>52</v>
      </c>
      <c r="C43" s="53">
        <v>3166.73</v>
      </c>
      <c r="D43" s="53">
        <v>1809.36</v>
      </c>
      <c r="E43" s="53">
        <v>2.29</v>
      </c>
      <c r="F43" s="53">
        <v>2950.82</v>
      </c>
      <c r="G43" s="53">
        <v>3864.11</v>
      </c>
      <c r="H43" s="53">
        <v>169.89</v>
      </c>
      <c r="I43" s="61">
        <v>11963.2</v>
      </c>
      <c r="J43" s="53">
        <v>5.91</v>
      </c>
      <c r="K43" s="53">
        <v>4.93</v>
      </c>
      <c r="L43" s="53">
        <v>576.9</v>
      </c>
      <c r="M43" s="53">
        <v>7303.63</v>
      </c>
      <c r="N43" s="61">
        <v>7891.37</v>
      </c>
      <c r="O43" s="61">
        <v>18569.64</v>
      </c>
      <c r="P43" s="86" t="s">
        <v>59</v>
      </c>
      <c r="Q43" s="86"/>
      <c r="R43" s="54">
        <v>364.1</v>
      </c>
    </row>
    <row r="44" spans="1:18" ht="15.75" customHeight="1">
      <c r="A44" s="81"/>
      <c r="B44" s="47" t="s">
        <v>64</v>
      </c>
      <c r="C44" s="67">
        <v>1216568</v>
      </c>
      <c r="D44" s="67">
        <v>492132</v>
      </c>
      <c r="E44" s="67">
        <v>567</v>
      </c>
      <c r="F44" s="67">
        <v>694012</v>
      </c>
      <c r="G44" s="67">
        <v>1023476</v>
      </c>
      <c r="H44" s="67">
        <v>22522</v>
      </c>
      <c r="I44" s="63">
        <v>3449277</v>
      </c>
      <c r="J44" s="67">
        <v>449</v>
      </c>
      <c r="K44" s="67">
        <v>404</v>
      </c>
      <c r="L44" s="67">
        <v>67269</v>
      </c>
      <c r="M44" s="67">
        <v>815764</v>
      </c>
      <c r="N44" s="63">
        <v>883886</v>
      </c>
      <c r="O44" s="63">
        <v>3966490</v>
      </c>
      <c r="P44" s="87" t="s">
        <v>60</v>
      </c>
      <c r="Q44" s="87"/>
      <c r="R44" s="55">
        <v>11.6</v>
      </c>
    </row>
    <row r="45" spans="1:18" ht="15.75" customHeight="1">
      <c r="A45" s="81"/>
      <c r="B45" s="50" t="s">
        <v>53</v>
      </c>
      <c r="C45" s="68">
        <v>13921.9</v>
      </c>
      <c r="D45" s="68">
        <v>6271.4</v>
      </c>
      <c r="E45" s="68">
        <v>7</v>
      </c>
      <c r="F45" s="68">
        <v>6900.4</v>
      </c>
      <c r="G45" s="68">
        <v>12468.3</v>
      </c>
      <c r="H45" s="68">
        <v>418.8</v>
      </c>
      <c r="I45" s="65">
        <v>39987.8</v>
      </c>
      <c r="J45" s="68">
        <v>0</v>
      </c>
      <c r="K45" s="68">
        <v>9.6</v>
      </c>
      <c r="L45" s="68">
        <v>916.6</v>
      </c>
      <c r="M45" s="68">
        <v>11580.4</v>
      </c>
      <c r="N45" s="65">
        <v>12506.6</v>
      </c>
      <c r="O45" s="65">
        <v>51488.00000000001</v>
      </c>
      <c r="P45" s="80" t="s">
        <v>39</v>
      </c>
      <c r="Q45" s="80"/>
      <c r="R45" s="56">
        <f>SUM(R38:R44)</f>
        <v>3622.14</v>
      </c>
    </row>
    <row r="46" spans="1:18" ht="15.75" customHeight="1">
      <c r="A46" s="81">
        <v>14</v>
      </c>
      <c r="B46" s="44" t="s">
        <v>52</v>
      </c>
      <c r="C46" s="53">
        <v>1535.84</v>
      </c>
      <c r="D46" s="53">
        <v>1001.11</v>
      </c>
      <c r="E46" s="53">
        <v>1.52</v>
      </c>
      <c r="F46" s="53">
        <v>1738.98</v>
      </c>
      <c r="G46" s="53">
        <v>3740.33</v>
      </c>
      <c r="H46" s="53">
        <v>125.7</v>
      </c>
      <c r="I46" s="61">
        <v>8143.48</v>
      </c>
      <c r="J46" s="53">
        <v>4.41</v>
      </c>
      <c r="K46" s="53"/>
      <c r="L46" s="53">
        <v>764.04</v>
      </c>
      <c r="M46" s="53">
        <v>7498.95</v>
      </c>
      <c r="N46" s="61">
        <v>8267.4</v>
      </c>
      <c r="O46" s="61">
        <v>15555.689999999999</v>
      </c>
      <c r="P46" s="88" t="s">
        <v>61</v>
      </c>
      <c r="Q46" s="89"/>
      <c r="R46" s="57">
        <v>615.77</v>
      </c>
    </row>
    <row r="47" spans="1:18" ht="15.75" customHeight="1">
      <c r="A47" s="81"/>
      <c r="B47" s="47" t="s">
        <v>64</v>
      </c>
      <c r="C47" s="67">
        <v>621673</v>
      </c>
      <c r="D47" s="67">
        <v>285111</v>
      </c>
      <c r="E47" s="67">
        <v>445</v>
      </c>
      <c r="F47" s="67">
        <v>429745</v>
      </c>
      <c r="G47" s="67">
        <v>1051788</v>
      </c>
      <c r="H47" s="67">
        <v>20156</v>
      </c>
      <c r="I47" s="63">
        <v>2408918</v>
      </c>
      <c r="J47" s="67">
        <v>341</v>
      </c>
      <c r="K47" s="67"/>
      <c r="L47" s="67">
        <v>93168</v>
      </c>
      <c r="M47" s="67">
        <v>885486</v>
      </c>
      <c r="N47" s="63">
        <v>978995</v>
      </c>
      <c r="O47" s="63">
        <v>3115598</v>
      </c>
      <c r="P47" s="90" t="s">
        <v>28</v>
      </c>
      <c r="Q47" s="58" t="s">
        <v>52</v>
      </c>
      <c r="R47" s="57">
        <v>10.61</v>
      </c>
    </row>
    <row r="48" spans="1:18" ht="15.75" customHeight="1">
      <c r="A48" s="81"/>
      <c r="B48" s="50" t="s">
        <v>53</v>
      </c>
      <c r="C48" s="68">
        <v>4931.2</v>
      </c>
      <c r="D48" s="68">
        <v>3291</v>
      </c>
      <c r="E48" s="68">
        <v>5.2</v>
      </c>
      <c r="F48" s="68">
        <v>2892.4</v>
      </c>
      <c r="G48" s="68">
        <v>10736.1</v>
      </c>
      <c r="H48" s="68">
        <v>322.9</v>
      </c>
      <c r="I48" s="65">
        <v>22178.800000000003</v>
      </c>
      <c r="J48" s="68">
        <v>0</v>
      </c>
      <c r="K48" s="68"/>
      <c r="L48" s="68">
        <v>1144</v>
      </c>
      <c r="M48" s="68">
        <v>11114.8</v>
      </c>
      <c r="N48" s="65">
        <v>12258.8</v>
      </c>
      <c r="O48" s="65">
        <v>34135.3</v>
      </c>
      <c r="P48" s="80"/>
      <c r="Q48" s="58" t="s">
        <v>64</v>
      </c>
      <c r="R48" s="59">
        <v>1259</v>
      </c>
    </row>
    <row r="49" spans="1:18" ht="15.75" customHeight="1">
      <c r="A49" s="84" t="s">
        <v>65</v>
      </c>
      <c r="B49" s="44" t="s">
        <v>52</v>
      </c>
      <c r="C49" s="53">
        <v>2315.94</v>
      </c>
      <c r="D49" s="53">
        <v>3630.29</v>
      </c>
      <c r="E49" s="53">
        <v>51.7</v>
      </c>
      <c r="F49" s="53">
        <v>3960.88</v>
      </c>
      <c r="G49" s="53">
        <v>1958.89</v>
      </c>
      <c r="H49" s="53">
        <v>3757.17</v>
      </c>
      <c r="I49" s="61">
        <v>15674.869999999999</v>
      </c>
      <c r="J49" s="53">
        <v>9.46</v>
      </c>
      <c r="K49" s="53">
        <v>191.29</v>
      </c>
      <c r="L49" s="53">
        <v>1595.28</v>
      </c>
      <c r="M49" s="53">
        <v>25531</v>
      </c>
      <c r="N49" s="61">
        <v>27327.03</v>
      </c>
      <c r="O49" s="61">
        <v>42389.74</v>
      </c>
      <c r="P49" s="80"/>
      <c r="Q49" s="58" t="s">
        <v>53</v>
      </c>
      <c r="R49" s="60">
        <v>17.4</v>
      </c>
    </row>
    <row r="50" spans="1:18" ht="15.75" customHeight="1">
      <c r="A50" s="81"/>
      <c r="B50" s="47" t="s">
        <v>64</v>
      </c>
      <c r="C50" s="67">
        <v>1011565</v>
      </c>
      <c r="D50" s="67">
        <v>1109097</v>
      </c>
      <c r="E50" s="67">
        <v>15728</v>
      </c>
      <c r="F50" s="67">
        <v>1047506</v>
      </c>
      <c r="G50" s="67">
        <v>585947</v>
      </c>
      <c r="H50" s="67">
        <v>789759</v>
      </c>
      <c r="I50" s="63">
        <v>4559602</v>
      </c>
      <c r="J50" s="67">
        <v>682</v>
      </c>
      <c r="K50" s="67">
        <v>32752</v>
      </c>
      <c r="L50" s="67">
        <v>204614</v>
      </c>
      <c r="M50" s="67">
        <v>3095624</v>
      </c>
      <c r="N50" s="63">
        <v>3333672</v>
      </c>
      <c r="O50" s="63">
        <v>7673132</v>
      </c>
      <c r="P50" s="3"/>
      <c r="Q50" s="3"/>
      <c r="R50" s="3"/>
    </row>
    <row r="51" spans="1:18" ht="15.75" customHeight="1">
      <c r="A51" s="81"/>
      <c r="B51" s="50" t="s">
        <v>53</v>
      </c>
      <c r="C51" s="68">
        <v>2197.1</v>
      </c>
      <c r="D51" s="68">
        <v>2887.5</v>
      </c>
      <c r="E51" s="68">
        <v>16.8</v>
      </c>
      <c r="F51" s="68">
        <v>4753</v>
      </c>
      <c r="G51" s="68">
        <v>3928.6</v>
      </c>
      <c r="H51" s="68">
        <v>3272</v>
      </c>
      <c r="I51" s="65">
        <v>17055</v>
      </c>
      <c r="J51" s="68">
        <v>0.2</v>
      </c>
      <c r="K51" s="68">
        <v>119.1</v>
      </c>
      <c r="L51" s="68">
        <v>1053.5</v>
      </c>
      <c r="M51" s="68">
        <v>13024.4</v>
      </c>
      <c r="N51" s="65">
        <v>14197.199999999999</v>
      </c>
      <c r="O51" s="65">
        <v>38886.5</v>
      </c>
      <c r="P51" s="80" t="s">
        <v>30</v>
      </c>
      <c r="Q51" s="80"/>
      <c r="R51" s="80"/>
    </row>
    <row r="52" spans="1:18" ht="15.75" customHeight="1">
      <c r="A52" s="84" t="s">
        <v>39</v>
      </c>
      <c r="B52" s="44" t="s">
        <v>52</v>
      </c>
      <c r="C52" s="61">
        <f aca="true" t="shared" si="0" ref="C52:H54">SUM(C7,C10,C13,C16,C19,C22,C25,C28,C31,C34,C37,C40,C43,C46,C49)</f>
        <v>11313.310000000001</v>
      </c>
      <c r="D52" s="61">
        <f t="shared" si="0"/>
        <v>26168.010000000006</v>
      </c>
      <c r="E52" s="61">
        <f t="shared" si="0"/>
        <v>81.35</v>
      </c>
      <c r="F52" s="61">
        <f t="shared" si="0"/>
        <v>16779.96</v>
      </c>
      <c r="G52" s="61">
        <f t="shared" si="0"/>
        <v>17014.96</v>
      </c>
      <c r="H52" s="61">
        <f t="shared" si="0"/>
        <v>4623.6</v>
      </c>
      <c r="I52" s="61">
        <f>SUM(C52:H52)</f>
        <v>75981.19</v>
      </c>
      <c r="J52" s="61">
        <f>SUM(J7,J10,J13,J16,J19,J22,J25,J28,J31,J34,J37,J40,J43,J46,J49)</f>
        <v>30.290000000000003</v>
      </c>
      <c r="K52" s="61">
        <f>SUM(K7,K10,K13,K16,K19,K22,K25,K28,K31,K34,K37,K40,K43,K46,K49)</f>
        <v>242.29</v>
      </c>
      <c r="L52" s="61">
        <f>SUM(L7,L10,L13,L16,L19,L22,L25,L28,L31,L34,L37,L40,L43,L46,L49)</f>
        <v>3549.3599999999997</v>
      </c>
      <c r="M52" s="61">
        <f>SUM(M7,M10,M13,M16,M19,M22,M25,M28,M31,M34,M37,M40,M43,M46,M49)</f>
        <v>52359.729999999996</v>
      </c>
      <c r="N52" s="61">
        <f>SUM(J52:M52)</f>
        <v>56181.67</v>
      </c>
      <c r="O52" s="61">
        <f>SUM(N52,I52)</f>
        <v>132162.86</v>
      </c>
      <c r="P52" s="80" t="s">
        <v>66</v>
      </c>
      <c r="Q52" s="80"/>
      <c r="R52" s="62">
        <f>SUM(O52,R45,R47,R46)</f>
        <v>136411.37999999998</v>
      </c>
    </row>
    <row r="53" spans="1:18" ht="15.75" customHeight="1">
      <c r="A53" s="85"/>
      <c r="B53" s="47" t="s">
        <v>64</v>
      </c>
      <c r="C53" s="63">
        <f t="shared" si="0"/>
        <v>4348015</v>
      </c>
      <c r="D53" s="63">
        <f t="shared" si="0"/>
        <v>5989622</v>
      </c>
      <c r="E53" s="63">
        <f t="shared" si="0"/>
        <v>21092</v>
      </c>
      <c r="F53" s="63">
        <f t="shared" si="0"/>
        <v>3943498</v>
      </c>
      <c r="G53" s="63">
        <f t="shared" si="0"/>
        <v>4512348</v>
      </c>
      <c r="H53" s="63">
        <f t="shared" si="0"/>
        <v>902775</v>
      </c>
      <c r="I53" s="63">
        <f>SUM(C53:H53)</f>
        <v>19717350</v>
      </c>
      <c r="J53" s="63">
        <f aca="true" t="shared" si="1" ref="J53:M54">SUM(J8,J11,J14,J17,J20,J23,J26,J29,J32,J35,J38,J41,J44,J47,J50)</f>
        <v>2319</v>
      </c>
      <c r="K53" s="63">
        <f t="shared" si="1"/>
        <v>37285</v>
      </c>
      <c r="L53" s="63">
        <f t="shared" si="1"/>
        <v>419071</v>
      </c>
      <c r="M53" s="63">
        <f t="shared" si="1"/>
        <v>5818058</v>
      </c>
      <c r="N53" s="63">
        <f>SUM(J53:M53)</f>
        <v>6276733</v>
      </c>
      <c r="O53" s="63">
        <f>SUM(N53,I53)</f>
        <v>25994083</v>
      </c>
      <c r="P53" s="80" t="s">
        <v>35</v>
      </c>
      <c r="Q53" s="80"/>
      <c r="R53" s="64">
        <f>O53+R48</f>
        <v>25995342</v>
      </c>
    </row>
    <row r="54" spans="1:18" ht="15.75" customHeight="1">
      <c r="A54" s="85"/>
      <c r="B54" s="50" t="s">
        <v>53</v>
      </c>
      <c r="C54" s="65">
        <f t="shared" si="0"/>
        <v>41451.899999999994</v>
      </c>
      <c r="D54" s="65">
        <f t="shared" si="0"/>
        <v>104994.7</v>
      </c>
      <c r="E54" s="65">
        <f t="shared" si="0"/>
        <v>149.10000000000002</v>
      </c>
      <c r="F54" s="65">
        <f t="shared" si="0"/>
        <v>34792.6</v>
      </c>
      <c r="G54" s="65">
        <f t="shared" si="0"/>
        <v>53201.7</v>
      </c>
      <c r="H54" s="65">
        <f t="shared" si="0"/>
        <v>5977.700000000001</v>
      </c>
      <c r="I54" s="65">
        <f>SUM(C54:H54)</f>
        <v>240567.7</v>
      </c>
      <c r="J54" s="65">
        <f t="shared" si="1"/>
        <v>2.5000000000000004</v>
      </c>
      <c r="K54" s="65">
        <f t="shared" si="1"/>
        <v>239.5</v>
      </c>
      <c r="L54" s="65">
        <f t="shared" si="1"/>
        <v>4377.1</v>
      </c>
      <c r="M54" s="65">
        <f t="shared" si="1"/>
        <v>58455.200000000004</v>
      </c>
      <c r="N54" s="65">
        <f>SUM(J54:M54)</f>
        <v>63074.3</v>
      </c>
      <c r="O54" s="65">
        <f>SUM(N54,I54)</f>
        <v>303642</v>
      </c>
      <c r="P54" s="80" t="s">
        <v>67</v>
      </c>
      <c r="Q54" s="80"/>
      <c r="R54" s="66">
        <f>O54+R49</f>
        <v>303659.4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45">
    <mergeCell ref="P51:R51"/>
    <mergeCell ref="A52:A54"/>
    <mergeCell ref="P52:Q52"/>
    <mergeCell ref="P53:Q53"/>
    <mergeCell ref="P54:Q54"/>
    <mergeCell ref="A40:A42"/>
    <mergeCell ref="P40:Q40"/>
    <mergeCell ref="P41:Q41"/>
    <mergeCell ref="P42:Q42"/>
    <mergeCell ref="A43:A45"/>
    <mergeCell ref="P43:Q43"/>
    <mergeCell ref="P44:Q44"/>
    <mergeCell ref="P45:Q45"/>
    <mergeCell ref="A46:A48"/>
    <mergeCell ref="P46:Q46"/>
    <mergeCell ref="P47:P49"/>
    <mergeCell ref="A49:A51"/>
    <mergeCell ref="A28:A30"/>
    <mergeCell ref="A31:A33"/>
    <mergeCell ref="A34:A36"/>
    <mergeCell ref="A37:A39"/>
    <mergeCell ref="P38:Q38"/>
    <mergeCell ref="P39:Q39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1200" verticalDpi="12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54"/>
  <sheetViews>
    <sheetView zoomScale="70" zoomScaleNormal="70" zoomScaleSheetLayoutView="85" zoomScalePageLayoutView="0" workbookViewId="0" topLeftCell="A25">
      <selection activeCell="I66" sqref="I66"/>
    </sheetView>
  </sheetViews>
  <sheetFormatPr defaultColWidth="9.00390625" defaultRowHeight="15"/>
  <cols>
    <col min="1" max="1" width="5.28125" style="1" bestFit="1" customWidth="1"/>
    <col min="2" max="2" width="5.421875" style="1" bestFit="1" customWidth="1"/>
    <col min="3" max="15" width="13.7109375" style="1" customWidth="1"/>
    <col min="16" max="16" width="7.140625" style="1" customWidth="1"/>
    <col min="17" max="17" width="4.421875" style="1" bestFit="1" customWidth="1"/>
    <col min="18" max="18" width="13.7109375" style="1" customWidth="1"/>
    <col min="19" max="16384" width="9.00390625" style="1" customWidth="1"/>
  </cols>
  <sheetData>
    <row r="1" ht="21">
      <c r="A1" s="2" t="s">
        <v>32</v>
      </c>
    </row>
    <row r="3" spans="1:16" ht="15.75">
      <c r="A3" s="36" t="s">
        <v>72</v>
      </c>
      <c r="O3" s="37" t="s">
        <v>63</v>
      </c>
      <c r="P3" s="35"/>
    </row>
    <row r="4" spans="1:15" s="3" customFormat="1" ht="15.75" customHeight="1">
      <c r="A4" s="38"/>
      <c r="B4" s="39" t="s">
        <v>36</v>
      </c>
      <c r="C4" s="80" t="s">
        <v>37</v>
      </c>
      <c r="D4" s="80"/>
      <c r="E4" s="80"/>
      <c r="F4" s="80"/>
      <c r="G4" s="80"/>
      <c r="H4" s="80"/>
      <c r="I4" s="80"/>
      <c r="J4" s="80" t="s">
        <v>38</v>
      </c>
      <c r="K4" s="80"/>
      <c r="L4" s="80"/>
      <c r="M4" s="80"/>
      <c r="N4" s="80"/>
      <c r="O4" s="80" t="s">
        <v>39</v>
      </c>
    </row>
    <row r="5" spans="1:15" s="3" customFormat="1" ht="15.75" customHeight="1">
      <c r="A5" s="40"/>
      <c r="B5" s="41"/>
      <c r="C5" s="80" t="s">
        <v>40</v>
      </c>
      <c r="D5" s="80" t="s">
        <v>41</v>
      </c>
      <c r="E5" s="80" t="s">
        <v>42</v>
      </c>
      <c r="F5" s="80" t="s">
        <v>43</v>
      </c>
      <c r="G5" s="80" t="s">
        <v>44</v>
      </c>
      <c r="H5" s="80" t="s">
        <v>45</v>
      </c>
      <c r="I5" s="80" t="s">
        <v>46</v>
      </c>
      <c r="J5" s="80" t="s">
        <v>47</v>
      </c>
      <c r="K5" s="80" t="s">
        <v>48</v>
      </c>
      <c r="L5" s="80" t="s">
        <v>49</v>
      </c>
      <c r="M5" s="80" t="s">
        <v>50</v>
      </c>
      <c r="N5" s="80" t="s">
        <v>46</v>
      </c>
      <c r="O5" s="80"/>
    </row>
    <row r="6" spans="1:15" s="3" customFormat="1" ht="15.75" customHeight="1">
      <c r="A6" s="42" t="s">
        <v>51</v>
      </c>
      <c r="B6" s="43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8" ht="15.75" customHeight="1">
      <c r="A7" s="81">
        <v>1</v>
      </c>
      <c r="B7" s="44" t="s">
        <v>52</v>
      </c>
      <c r="C7" s="53">
        <v>0.2</v>
      </c>
      <c r="D7" s="53">
        <v>8.06</v>
      </c>
      <c r="E7" s="53"/>
      <c r="F7" s="53"/>
      <c r="G7" s="53">
        <v>8.25</v>
      </c>
      <c r="H7" s="53"/>
      <c r="I7" s="61">
        <v>16.509999999999998</v>
      </c>
      <c r="J7" s="53"/>
      <c r="K7" s="53"/>
      <c r="L7" s="53">
        <v>0.39</v>
      </c>
      <c r="M7" s="53">
        <v>13.29</v>
      </c>
      <c r="N7" s="61">
        <v>13.68</v>
      </c>
      <c r="O7" s="61">
        <v>25.95</v>
      </c>
      <c r="P7" s="3"/>
      <c r="Q7" s="3"/>
      <c r="R7" s="3"/>
    </row>
    <row r="8" spans="1:18" ht="15.75" customHeight="1">
      <c r="A8" s="81"/>
      <c r="B8" s="47" t="s">
        <v>64</v>
      </c>
      <c r="C8" s="67">
        <v>0</v>
      </c>
      <c r="D8" s="67">
        <v>0</v>
      </c>
      <c r="E8" s="67"/>
      <c r="F8" s="67"/>
      <c r="G8" s="67">
        <v>0</v>
      </c>
      <c r="H8" s="67"/>
      <c r="I8" s="63">
        <v>0</v>
      </c>
      <c r="J8" s="67"/>
      <c r="K8" s="67"/>
      <c r="L8" s="67">
        <v>0</v>
      </c>
      <c r="M8" s="67">
        <v>0</v>
      </c>
      <c r="N8" s="63">
        <v>0</v>
      </c>
      <c r="O8" s="63">
        <v>0</v>
      </c>
      <c r="P8" s="3"/>
      <c r="Q8" s="3"/>
      <c r="R8" s="3"/>
    </row>
    <row r="9" spans="1:18" ht="15.75" customHeight="1">
      <c r="A9" s="81"/>
      <c r="B9" s="50" t="s">
        <v>53</v>
      </c>
      <c r="C9" s="68">
        <v>0</v>
      </c>
      <c r="D9" s="68">
        <v>0</v>
      </c>
      <c r="E9" s="68"/>
      <c r="F9" s="68"/>
      <c r="G9" s="68">
        <v>0</v>
      </c>
      <c r="H9" s="68"/>
      <c r="I9" s="65">
        <v>0</v>
      </c>
      <c r="J9" s="68"/>
      <c r="K9" s="68"/>
      <c r="L9" s="68">
        <v>0</v>
      </c>
      <c r="M9" s="68">
        <v>0</v>
      </c>
      <c r="N9" s="65">
        <v>0</v>
      </c>
      <c r="O9" s="65">
        <v>0</v>
      </c>
      <c r="P9" s="3"/>
      <c r="Q9" s="3"/>
      <c r="R9" s="3"/>
    </row>
    <row r="10" spans="1:18" ht="15.75" customHeight="1">
      <c r="A10" s="81">
        <v>2</v>
      </c>
      <c r="B10" s="44" t="s">
        <v>52</v>
      </c>
      <c r="C10" s="53"/>
      <c r="D10" s="53">
        <v>4.46</v>
      </c>
      <c r="E10" s="53"/>
      <c r="F10" s="53">
        <v>0.06</v>
      </c>
      <c r="G10" s="53"/>
      <c r="H10" s="53"/>
      <c r="I10" s="61">
        <v>4.52</v>
      </c>
      <c r="J10" s="53"/>
      <c r="K10" s="53"/>
      <c r="L10" s="53">
        <v>0.19</v>
      </c>
      <c r="M10" s="53">
        <v>3.23</v>
      </c>
      <c r="N10" s="61">
        <v>3.42</v>
      </c>
      <c r="O10" s="61">
        <v>10.73</v>
      </c>
      <c r="P10" s="3"/>
      <c r="Q10" s="3"/>
      <c r="R10" s="3"/>
    </row>
    <row r="11" spans="1:18" ht="15.75" customHeight="1">
      <c r="A11" s="81"/>
      <c r="B11" s="47" t="s">
        <v>64</v>
      </c>
      <c r="C11" s="67"/>
      <c r="D11" s="67">
        <v>0</v>
      </c>
      <c r="E11" s="67"/>
      <c r="F11" s="67">
        <v>0</v>
      </c>
      <c r="G11" s="67"/>
      <c r="H11" s="67"/>
      <c r="I11" s="63">
        <v>0</v>
      </c>
      <c r="J11" s="67"/>
      <c r="K11" s="67"/>
      <c r="L11" s="67">
        <v>2</v>
      </c>
      <c r="M11" s="67">
        <v>33</v>
      </c>
      <c r="N11" s="63">
        <v>35</v>
      </c>
      <c r="O11" s="63">
        <v>70</v>
      </c>
      <c r="P11" s="3"/>
      <c r="Q11" s="3"/>
      <c r="R11" s="3"/>
    </row>
    <row r="12" spans="1:18" ht="15.75" customHeight="1">
      <c r="A12" s="81"/>
      <c r="B12" s="50" t="s">
        <v>53</v>
      </c>
      <c r="C12" s="68"/>
      <c r="D12" s="68">
        <v>0</v>
      </c>
      <c r="E12" s="68"/>
      <c r="F12" s="68">
        <v>0</v>
      </c>
      <c r="G12" s="68"/>
      <c r="H12" s="68"/>
      <c r="I12" s="65">
        <v>0</v>
      </c>
      <c r="J12" s="68"/>
      <c r="K12" s="68"/>
      <c r="L12" s="68">
        <v>0.2</v>
      </c>
      <c r="M12" s="68">
        <v>4.3</v>
      </c>
      <c r="N12" s="65">
        <v>4.5</v>
      </c>
      <c r="O12" s="65">
        <v>9</v>
      </c>
      <c r="P12" s="3"/>
      <c r="Q12" s="3"/>
      <c r="R12" s="3"/>
    </row>
    <row r="13" spans="1:18" ht="15.75" customHeight="1">
      <c r="A13" s="81">
        <v>3</v>
      </c>
      <c r="B13" s="44" t="s">
        <v>52</v>
      </c>
      <c r="C13" s="53"/>
      <c r="D13" s="53">
        <v>18.08</v>
      </c>
      <c r="E13" s="53">
        <v>2.13</v>
      </c>
      <c r="F13" s="53">
        <v>0.26</v>
      </c>
      <c r="G13" s="53">
        <v>0.1</v>
      </c>
      <c r="H13" s="53">
        <v>0.24</v>
      </c>
      <c r="I13" s="61">
        <v>20.81</v>
      </c>
      <c r="J13" s="53"/>
      <c r="K13" s="53"/>
      <c r="L13" s="53"/>
      <c r="M13" s="53">
        <v>11.47</v>
      </c>
      <c r="N13" s="61">
        <v>11.47</v>
      </c>
      <c r="O13" s="61">
        <v>45.74</v>
      </c>
      <c r="P13" s="3"/>
      <c r="Q13" s="3"/>
      <c r="R13" s="3"/>
    </row>
    <row r="14" spans="1:18" ht="15.75" customHeight="1">
      <c r="A14" s="81"/>
      <c r="B14" s="47" t="s">
        <v>64</v>
      </c>
      <c r="C14" s="67"/>
      <c r="D14" s="67">
        <v>829</v>
      </c>
      <c r="E14" s="67">
        <v>87</v>
      </c>
      <c r="F14" s="67">
        <v>17</v>
      </c>
      <c r="G14" s="67">
        <v>7</v>
      </c>
      <c r="H14" s="67">
        <v>6</v>
      </c>
      <c r="I14" s="63">
        <v>946</v>
      </c>
      <c r="J14" s="67"/>
      <c r="K14" s="67"/>
      <c r="L14" s="67"/>
      <c r="M14" s="67">
        <v>255</v>
      </c>
      <c r="N14" s="63">
        <v>255</v>
      </c>
      <c r="O14" s="63">
        <v>1692</v>
      </c>
      <c r="P14" s="3"/>
      <c r="Q14" s="3"/>
      <c r="R14" s="3"/>
    </row>
    <row r="15" spans="1:18" ht="15.75" customHeight="1">
      <c r="A15" s="81"/>
      <c r="B15" s="50" t="s">
        <v>53</v>
      </c>
      <c r="C15" s="68"/>
      <c r="D15" s="68">
        <v>161.3</v>
      </c>
      <c r="E15" s="68">
        <v>16.7</v>
      </c>
      <c r="F15" s="68">
        <v>2.3</v>
      </c>
      <c r="G15" s="68">
        <v>0.7</v>
      </c>
      <c r="H15" s="68">
        <v>0.8</v>
      </c>
      <c r="I15" s="65">
        <v>181.8</v>
      </c>
      <c r="J15" s="68"/>
      <c r="K15" s="68"/>
      <c r="L15" s="68"/>
      <c r="M15" s="68">
        <v>22.6</v>
      </c>
      <c r="N15" s="65">
        <v>22.6</v>
      </c>
      <c r="O15" s="65">
        <v>281.29999999999995</v>
      </c>
      <c r="P15" s="3"/>
      <c r="Q15" s="3"/>
      <c r="R15" s="3"/>
    </row>
    <row r="16" spans="1:18" ht="15.75" customHeight="1">
      <c r="A16" s="81">
        <v>4</v>
      </c>
      <c r="B16" s="44" t="s">
        <v>52</v>
      </c>
      <c r="C16" s="53">
        <v>0.36</v>
      </c>
      <c r="D16" s="53">
        <v>67.57</v>
      </c>
      <c r="E16" s="53">
        <v>0.24</v>
      </c>
      <c r="F16" s="53"/>
      <c r="G16" s="53">
        <v>1.12</v>
      </c>
      <c r="H16" s="53">
        <v>0.13</v>
      </c>
      <c r="I16" s="61">
        <v>69.41999999999999</v>
      </c>
      <c r="J16" s="53"/>
      <c r="K16" s="53"/>
      <c r="L16" s="53">
        <v>0.27</v>
      </c>
      <c r="M16" s="53">
        <v>30.17</v>
      </c>
      <c r="N16" s="61">
        <v>30.44</v>
      </c>
      <c r="O16" s="61">
        <v>126.13</v>
      </c>
      <c r="P16" s="3"/>
      <c r="Q16" s="3"/>
      <c r="R16" s="3"/>
    </row>
    <row r="17" spans="1:18" ht="15.75" customHeight="1">
      <c r="A17" s="81"/>
      <c r="B17" s="47" t="s">
        <v>64</v>
      </c>
      <c r="C17" s="67">
        <v>40</v>
      </c>
      <c r="D17" s="67">
        <v>5091</v>
      </c>
      <c r="E17" s="67">
        <v>10</v>
      </c>
      <c r="F17" s="67"/>
      <c r="G17" s="67">
        <v>105</v>
      </c>
      <c r="H17" s="67">
        <v>4</v>
      </c>
      <c r="I17" s="63">
        <v>5250</v>
      </c>
      <c r="J17" s="67"/>
      <c r="K17" s="67"/>
      <c r="L17" s="67">
        <v>8</v>
      </c>
      <c r="M17" s="67">
        <v>894</v>
      </c>
      <c r="N17" s="63">
        <v>902</v>
      </c>
      <c r="O17" s="63">
        <v>8278</v>
      </c>
      <c r="P17" s="3"/>
      <c r="Q17" s="3"/>
      <c r="R17" s="3"/>
    </row>
    <row r="18" spans="1:18" ht="15.75" customHeight="1">
      <c r="A18" s="81"/>
      <c r="B18" s="50" t="s">
        <v>53</v>
      </c>
      <c r="C18" s="68">
        <v>3.2</v>
      </c>
      <c r="D18" s="68">
        <v>464.9</v>
      </c>
      <c r="E18" s="68">
        <v>1</v>
      </c>
      <c r="F18" s="68"/>
      <c r="G18" s="68">
        <v>6.2</v>
      </c>
      <c r="H18" s="68">
        <v>0.3</v>
      </c>
      <c r="I18" s="65">
        <v>475.59999999999997</v>
      </c>
      <c r="J18" s="68"/>
      <c r="K18" s="68"/>
      <c r="L18" s="68">
        <v>0.5</v>
      </c>
      <c r="M18" s="68">
        <v>60</v>
      </c>
      <c r="N18" s="65">
        <v>60.5</v>
      </c>
      <c r="O18" s="65">
        <v>721.6999999999999</v>
      </c>
      <c r="P18" s="3"/>
      <c r="Q18" s="3"/>
      <c r="R18" s="3"/>
    </row>
    <row r="19" spans="1:18" ht="15.75" customHeight="1">
      <c r="A19" s="81">
        <v>5</v>
      </c>
      <c r="B19" s="44" t="s">
        <v>52</v>
      </c>
      <c r="C19" s="53">
        <v>0.04</v>
      </c>
      <c r="D19" s="53">
        <v>218.71</v>
      </c>
      <c r="E19" s="53">
        <v>0.74</v>
      </c>
      <c r="F19" s="53">
        <v>1.14</v>
      </c>
      <c r="G19" s="53">
        <v>1.89</v>
      </c>
      <c r="H19" s="53">
        <v>0.23</v>
      </c>
      <c r="I19" s="61">
        <v>222.74999999999997</v>
      </c>
      <c r="J19" s="53"/>
      <c r="K19" s="53"/>
      <c r="L19" s="53">
        <v>1.68</v>
      </c>
      <c r="M19" s="53">
        <v>49</v>
      </c>
      <c r="N19" s="61">
        <v>50.68</v>
      </c>
      <c r="O19" s="61">
        <v>333.22</v>
      </c>
      <c r="P19" s="3"/>
      <c r="Q19" s="3"/>
      <c r="R19" s="3"/>
    </row>
    <row r="20" spans="1:18" ht="15.75" customHeight="1">
      <c r="A20" s="81"/>
      <c r="B20" s="47" t="s">
        <v>64</v>
      </c>
      <c r="C20" s="67">
        <v>6</v>
      </c>
      <c r="D20" s="67">
        <v>25069</v>
      </c>
      <c r="E20" s="67">
        <v>71</v>
      </c>
      <c r="F20" s="67">
        <v>519</v>
      </c>
      <c r="G20" s="67">
        <v>209</v>
      </c>
      <c r="H20" s="67">
        <v>11</v>
      </c>
      <c r="I20" s="63">
        <v>25885</v>
      </c>
      <c r="J20" s="67"/>
      <c r="K20" s="67"/>
      <c r="L20" s="67">
        <v>77</v>
      </c>
      <c r="M20" s="67">
        <v>1762</v>
      </c>
      <c r="N20" s="63">
        <v>1839</v>
      </c>
      <c r="O20" s="63">
        <v>30765</v>
      </c>
      <c r="P20" s="3"/>
      <c r="Q20" s="3"/>
      <c r="R20" s="3"/>
    </row>
    <row r="21" spans="1:18" ht="15.75" customHeight="1">
      <c r="A21" s="81"/>
      <c r="B21" s="50" t="s">
        <v>53</v>
      </c>
      <c r="C21" s="68">
        <v>0.3</v>
      </c>
      <c r="D21" s="68">
        <v>1460.5</v>
      </c>
      <c r="E21" s="68">
        <v>4.2</v>
      </c>
      <c r="F21" s="68">
        <v>26.2</v>
      </c>
      <c r="G21" s="68">
        <v>9.7</v>
      </c>
      <c r="H21" s="68">
        <v>0.7</v>
      </c>
      <c r="I21" s="65">
        <v>1501.6000000000001</v>
      </c>
      <c r="J21" s="68"/>
      <c r="K21" s="68"/>
      <c r="L21" s="68">
        <v>3.7</v>
      </c>
      <c r="M21" s="68">
        <v>93.5</v>
      </c>
      <c r="N21" s="65">
        <v>97.2</v>
      </c>
      <c r="O21" s="65">
        <v>1761</v>
      </c>
      <c r="P21" s="3"/>
      <c r="Q21" s="3"/>
      <c r="R21" s="3"/>
    </row>
    <row r="22" spans="1:18" ht="15.75" customHeight="1">
      <c r="A22" s="81">
        <v>6</v>
      </c>
      <c r="B22" s="44" t="s">
        <v>52</v>
      </c>
      <c r="C22" s="53">
        <v>0.14</v>
      </c>
      <c r="D22" s="53">
        <v>294.43</v>
      </c>
      <c r="E22" s="53">
        <v>0.03</v>
      </c>
      <c r="F22" s="53">
        <v>0.65</v>
      </c>
      <c r="G22" s="53">
        <v>8.25</v>
      </c>
      <c r="H22" s="53">
        <v>0.96</v>
      </c>
      <c r="I22" s="61">
        <v>304.4599999999999</v>
      </c>
      <c r="J22" s="53"/>
      <c r="K22" s="53"/>
      <c r="L22" s="53">
        <v>20.91</v>
      </c>
      <c r="M22" s="53">
        <v>110.98</v>
      </c>
      <c r="N22" s="61">
        <v>131.89000000000001</v>
      </c>
      <c r="O22" s="61">
        <v>487.34000000000003</v>
      </c>
      <c r="P22" s="3"/>
      <c r="Q22" s="3"/>
      <c r="R22" s="3"/>
    </row>
    <row r="23" spans="1:18" ht="15.75" customHeight="1">
      <c r="A23" s="81"/>
      <c r="B23" s="47" t="s">
        <v>64</v>
      </c>
      <c r="C23" s="67">
        <v>29</v>
      </c>
      <c r="D23" s="67">
        <v>39658</v>
      </c>
      <c r="E23" s="67">
        <v>4</v>
      </c>
      <c r="F23" s="67">
        <v>88</v>
      </c>
      <c r="G23" s="67">
        <v>1170</v>
      </c>
      <c r="H23" s="67">
        <v>182</v>
      </c>
      <c r="I23" s="63">
        <v>41131</v>
      </c>
      <c r="J23" s="67"/>
      <c r="K23" s="67"/>
      <c r="L23" s="67">
        <v>1058</v>
      </c>
      <c r="M23" s="67">
        <v>5050</v>
      </c>
      <c r="N23" s="63">
        <v>6108</v>
      </c>
      <c r="O23" s="63">
        <v>53786</v>
      </c>
      <c r="P23" s="3"/>
      <c r="Q23" s="3"/>
      <c r="R23" s="3"/>
    </row>
    <row r="24" spans="1:18" ht="15.75" customHeight="1">
      <c r="A24" s="81"/>
      <c r="B24" s="50" t="s">
        <v>53</v>
      </c>
      <c r="C24" s="68">
        <v>1</v>
      </c>
      <c r="D24" s="68">
        <v>1707.9</v>
      </c>
      <c r="E24" s="68">
        <v>0.2</v>
      </c>
      <c r="F24" s="68">
        <v>3.2</v>
      </c>
      <c r="G24" s="68">
        <v>27.1</v>
      </c>
      <c r="H24" s="68">
        <v>9.3</v>
      </c>
      <c r="I24" s="65">
        <v>1748.7</v>
      </c>
      <c r="J24" s="68"/>
      <c r="K24" s="68"/>
      <c r="L24" s="68">
        <v>40.5</v>
      </c>
      <c r="M24" s="68">
        <v>205.6</v>
      </c>
      <c r="N24" s="65">
        <v>246.1</v>
      </c>
      <c r="O24" s="65">
        <v>2272.5</v>
      </c>
      <c r="P24" s="3"/>
      <c r="Q24" s="3"/>
      <c r="R24" s="3"/>
    </row>
    <row r="25" spans="1:18" ht="15.75" customHeight="1">
      <c r="A25" s="81">
        <v>7</v>
      </c>
      <c r="B25" s="44" t="s">
        <v>52</v>
      </c>
      <c r="C25" s="53">
        <v>0.82</v>
      </c>
      <c r="D25" s="53">
        <v>550.53</v>
      </c>
      <c r="E25" s="53">
        <v>1.83</v>
      </c>
      <c r="F25" s="53">
        <v>3.59</v>
      </c>
      <c r="G25" s="53">
        <v>25.37</v>
      </c>
      <c r="H25" s="53">
        <v>8.38</v>
      </c>
      <c r="I25" s="61">
        <v>590.5200000000001</v>
      </c>
      <c r="J25" s="53"/>
      <c r="K25" s="53"/>
      <c r="L25" s="53">
        <v>19.21</v>
      </c>
      <c r="M25" s="53">
        <v>160.25</v>
      </c>
      <c r="N25" s="61">
        <v>179.46</v>
      </c>
      <c r="O25" s="61">
        <v>919.07</v>
      </c>
      <c r="P25" s="3"/>
      <c r="Q25" s="3"/>
      <c r="R25" s="3"/>
    </row>
    <row r="26" spans="1:18" ht="15.75" customHeight="1">
      <c r="A26" s="81"/>
      <c r="B26" s="47" t="s">
        <v>64</v>
      </c>
      <c r="C26" s="67">
        <v>203</v>
      </c>
      <c r="D26" s="67">
        <v>88149</v>
      </c>
      <c r="E26" s="67">
        <v>287</v>
      </c>
      <c r="F26" s="67">
        <v>522</v>
      </c>
      <c r="G26" s="67">
        <v>4222</v>
      </c>
      <c r="H26" s="67">
        <v>823</v>
      </c>
      <c r="I26" s="63">
        <v>94206</v>
      </c>
      <c r="J26" s="67"/>
      <c r="K26" s="67"/>
      <c r="L26" s="67">
        <v>1167</v>
      </c>
      <c r="M26" s="67">
        <v>8917</v>
      </c>
      <c r="N26" s="63">
        <v>10084</v>
      </c>
      <c r="O26" s="63">
        <v>124564</v>
      </c>
      <c r="P26" s="3"/>
      <c r="Q26" s="3"/>
      <c r="R26" s="3"/>
    </row>
    <row r="27" spans="1:18" ht="15.75" customHeight="1">
      <c r="A27" s="81"/>
      <c r="B27" s="50" t="s">
        <v>53</v>
      </c>
      <c r="C27" s="68">
        <v>5.2</v>
      </c>
      <c r="D27" s="68">
        <v>2846.9</v>
      </c>
      <c r="E27" s="68">
        <v>9.1</v>
      </c>
      <c r="F27" s="68">
        <v>14.1</v>
      </c>
      <c r="G27" s="68">
        <v>93.4</v>
      </c>
      <c r="H27" s="68">
        <v>37.8</v>
      </c>
      <c r="I27" s="65">
        <v>3006.5</v>
      </c>
      <c r="J27" s="68"/>
      <c r="K27" s="68"/>
      <c r="L27" s="68">
        <v>38</v>
      </c>
      <c r="M27" s="68">
        <v>276</v>
      </c>
      <c r="N27" s="65">
        <v>314</v>
      </c>
      <c r="O27" s="65">
        <v>3985.8000000000006</v>
      </c>
      <c r="P27" s="3"/>
      <c r="Q27" s="3"/>
      <c r="R27" s="3"/>
    </row>
    <row r="28" spans="1:18" ht="15.75" customHeight="1">
      <c r="A28" s="81">
        <v>8</v>
      </c>
      <c r="B28" s="44" t="s">
        <v>52</v>
      </c>
      <c r="C28" s="53">
        <v>5.57</v>
      </c>
      <c r="D28" s="53">
        <v>1338.77</v>
      </c>
      <c r="E28" s="53">
        <v>0.54</v>
      </c>
      <c r="F28" s="53">
        <v>7.12</v>
      </c>
      <c r="G28" s="53">
        <v>26</v>
      </c>
      <c r="H28" s="53">
        <v>14.36</v>
      </c>
      <c r="I28" s="61">
        <v>1392.3599999999997</v>
      </c>
      <c r="J28" s="53"/>
      <c r="K28" s="53"/>
      <c r="L28" s="53">
        <v>24.2</v>
      </c>
      <c r="M28" s="53">
        <v>225.49</v>
      </c>
      <c r="N28" s="61">
        <v>249.69</v>
      </c>
      <c r="O28" s="61">
        <v>1751.5500000000002</v>
      </c>
      <c r="P28" s="3"/>
      <c r="Q28" s="3"/>
      <c r="R28" s="3"/>
    </row>
    <row r="29" spans="1:18" ht="15.75" customHeight="1">
      <c r="A29" s="81"/>
      <c r="B29" s="47" t="s">
        <v>64</v>
      </c>
      <c r="C29" s="67">
        <v>1356</v>
      </c>
      <c r="D29" s="67">
        <v>241136</v>
      </c>
      <c r="E29" s="67">
        <v>103</v>
      </c>
      <c r="F29" s="67">
        <v>1218</v>
      </c>
      <c r="G29" s="67">
        <v>5442</v>
      </c>
      <c r="H29" s="67">
        <v>1312</v>
      </c>
      <c r="I29" s="63">
        <v>250567</v>
      </c>
      <c r="J29" s="67"/>
      <c r="K29" s="67"/>
      <c r="L29" s="67">
        <v>1716</v>
      </c>
      <c r="M29" s="67">
        <v>14726</v>
      </c>
      <c r="N29" s="63">
        <v>16442</v>
      </c>
      <c r="O29" s="63">
        <v>283621</v>
      </c>
      <c r="P29" s="3"/>
      <c r="Q29" s="3"/>
      <c r="R29" s="3"/>
    </row>
    <row r="30" spans="1:18" ht="15.75" customHeight="1">
      <c r="A30" s="81"/>
      <c r="B30" s="50" t="s">
        <v>53</v>
      </c>
      <c r="C30" s="68">
        <v>31.3</v>
      </c>
      <c r="D30" s="68">
        <v>6306.4</v>
      </c>
      <c r="E30" s="68">
        <v>2.7</v>
      </c>
      <c r="F30" s="68">
        <v>25.5</v>
      </c>
      <c r="G30" s="68">
        <v>114.3</v>
      </c>
      <c r="H30" s="68">
        <v>49.3</v>
      </c>
      <c r="I30" s="65">
        <v>6529.5</v>
      </c>
      <c r="J30" s="68"/>
      <c r="K30" s="68"/>
      <c r="L30" s="68">
        <v>49.7</v>
      </c>
      <c r="M30" s="68">
        <v>443.5</v>
      </c>
      <c r="N30" s="65">
        <v>493.2</v>
      </c>
      <c r="O30" s="65">
        <v>7435.499999999999</v>
      </c>
      <c r="P30" s="3"/>
      <c r="Q30" s="3"/>
      <c r="R30" s="3"/>
    </row>
    <row r="31" spans="1:18" ht="15.75" customHeight="1">
      <c r="A31" s="81">
        <v>9</v>
      </c>
      <c r="B31" s="44" t="s">
        <v>52</v>
      </c>
      <c r="C31" s="53">
        <v>13.79</v>
      </c>
      <c r="D31" s="53">
        <v>1258.86</v>
      </c>
      <c r="E31" s="53">
        <v>0.47</v>
      </c>
      <c r="F31" s="53">
        <v>28.51</v>
      </c>
      <c r="G31" s="53">
        <v>79.87</v>
      </c>
      <c r="H31" s="53">
        <v>13.71</v>
      </c>
      <c r="I31" s="61">
        <v>1395.21</v>
      </c>
      <c r="J31" s="53"/>
      <c r="K31" s="53"/>
      <c r="L31" s="53">
        <v>21.51</v>
      </c>
      <c r="M31" s="53">
        <v>289.83</v>
      </c>
      <c r="N31" s="61">
        <v>311.34</v>
      </c>
      <c r="O31" s="61">
        <v>1764.5200000000002</v>
      </c>
      <c r="P31" s="3"/>
      <c r="Q31" s="3"/>
      <c r="R31" s="3"/>
    </row>
    <row r="32" spans="1:18" ht="15.75" customHeight="1">
      <c r="A32" s="81"/>
      <c r="B32" s="47" t="s">
        <v>64</v>
      </c>
      <c r="C32" s="67">
        <v>3817</v>
      </c>
      <c r="D32" s="67">
        <v>254362</v>
      </c>
      <c r="E32" s="67">
        <v>95</v>
      </c>
      <c r="F32" s="67">
        <v>5452</v>
      </c>
      <c r="G32" s="67">
        <v>17775</v>
      </c>
      <c r="H32" s="67">
        <v>1550</v>
      </c>
      <c r="I32" s="63">
        <v>283051</v>
      </c>
      <c r="J32" s="67"/>
      <c r="K32" s="67"/>
      <c r="L32" s="67">
        <v>1696</v>
      </c>
      <c r="M32" s="67">
        <v>21392</v>
      </c>
      <c r="N32" s="63">
        <v>23088</v>
      </c>
      <c r="O32" s="63">
        <v>307989</v>
      </c>
      <c r="P32" s="3"/>
      <c r="Q32" s="3"/>
      <c r="R32" s="3"/>
    </row>
    <row r="33" spans="1:18" ht="15.75" customHeight="1">
      <c r="A33" s="81"/>
      <c r="B33" s="50" t="s">
        <v>53</v>
      </c>
      <c r="C33" s="68">
        <v>65.3</v>
      </c>
      <c r="D33" s="68">
        <v>5407.5</v>
      </c>
      <c r="E33" s="68">
        <v>2</v>
      </c>
      <c r="F33" s="68">
        <v>82.2</v>
      </c>
      <c r="G33" s="68">
        <v>320.7</v>
      </c>
      <c r="H33" s="68">
        <v>47.6</v>
      </c>
      <c r="I33" s="65">
        <v>5925.3</v>
      </c>
      <c r="J33" s="68"/>
      <c r="K33" s="68"/>
      <c r="L33" s="68">
        <v>43.1</v>
      </c>
      <c r="M33" s="68">
        <v>591</v>
      </c>
      <c r="N33" s="65">
        <v>634.1</v>
      </c>
      <c r="O33" s="65">
        <v>6619.4</v>
      </c>
      <c r="P33" s="3"/>
      <c r="Q33" s="3"/>
      <c r="R33" s="3"/>
    </row>
    <row r="34" spans="1:18" ht="15.75" customHeight="1">
      <c r="A34" s="81">
        <v>10</v>
      </c>
      <c r="B34" s="44" t="s">
        <v>52</v>
      </c>
      <c r="C34" s="53">
        <v>44.74</v>
      </c>
      <c r="D34" s="53">
        <v>1472.68</v>
      </c>
      <c r="E34" s="53">
        <v>7.08</v>
      </c>
      <c r="F34" s="53">
        <v>206.41</v>
      </c>
      <c r="G34" s="53">
        <v>167.55</v>
      </c>
      <c r="H34" s="53">
        <v>31.86</v>
      </c>
      <c r="I34" s="61">
        <v>1930.32</v>
      </c>
      <c r="J34" s="53">
        <v>0.64</v>
      </c>
      <c r="K34" s="53"/>
      <c r="L34" s="53">
        <v>60.62</v>
      </c>
      <c r="M34" s="53">
        <v>510.33</v>
      </c>
      <c r="N34" s="61">
        <v>571.59</v>
      </c>
      <c r="O34" s="61">
        <v>3105.9000000000005</v>
      </c>
      <c r="P34" s="3"/>
      <c r="Q34" s="3"/>
      <c r="R34" s="3"/>
    </row>
    <row r="35" spans="1:18" ht="15.75" customHeight="1">
      <c r="A35" s="81"/>
      <c r="B35" s="47" t="s">
        <v>64</v>
      </c>
      <c r="C35" s="67">
        <v>13060</v>
      </c>
      <c r="D35" s="67">
        <v>325561</v>
      </c>
      <c r="E35" s="67">
        <v>1551</v>
      </c>
      <c r="F35" s="67">
        <v>42197</v>
      </c>
      <c r="G35" s="67">
        <v>41031</v>
      </c>
      <c r="H35" s="67">
        <v>4067</v>
      </c>
      <c r="I35" s="63">
        <v>427467</v>
      </c>
      <c r="J35" s="67">
        <v>44</v>
      </c>
      <c r="K35" s="67"/>
      <c r="L35" s="67">
        <v>5378</v>
      </c>
      <c r="M35" s="67">
        <v>42781</v>
      </c>
      <c r="N35" s="63">
        <v>48203</v>
      </c>
      <c r="O35" s="63">
        <v>577988</v>
      </c>
      <c r="P35" s="3"/>
      <c r="Q35" s="3"/>
      <c r="R35" s="3"/>
    </row>
    <row r="36" spans="1:18" ht="15.75" customHeight="1">
      <c r="A36" s="81"/>
      <c r="B36" s="50" t="s">
        <v>53</v>
      </c>
      <c r="C36" s="68">
        <v>184.7</v>
      </c>
      <c r="D36" s="68">
        <v>5933.8</v>
      </c>
      <c r="E36" s="68">
        <v>28.6</v>
      </c>
      <c r="F36" s="68">
        <v>552</v>
      </c>
      <c r="G36" s="68">
        <v>617.8</v>
      </c>
      <c r="H36" s="68">
        <v>121.5</v>
      </c>
      <c r="I36" s="65">
        <v>7438.400000000001</v>
      </c>
      <c r="J36" s="68">
        <v>0.1</v>
      </c>
      <c r="K36" s="68"/>
      <c r="L36" s="68">
        <v>127.2</v>
      </c>
      <c r="M36" s="68">
        <v>1084.2</v>
      </c>
      <c r="N36" s="65">
        <v>1211.5</v>
      </c>
      <c r="O36" s="65">
        <v>10449.5</v>
      </c>
      <c r="P36" s="3"/>
      <c r="Q36" s="3"/>
      <c r="R36" s="3"/>
    </row>
    <row r="37" spans="1:18" ht="15.75" customHeight="1">
      <c r="A37" s="81">
        <v>11</v>
      </c>
      <c r="B37" s="44" t="s">
        <v>52</v>
      </c>
      <c r="C37" s="53">
        <v>171.15</v>
      </c>
      <c r="D37" s="53">
        <v>1374.67</v>
      </c>
      <c r="E37" s="53">
        <v>18.48</v>
      </c>
      <c r="F37" s="53">
        <v>942.06</v>
      </c>
      <c r="G37" s="53">
        <v>1157.52</v>
      </c>
      <c r="H37" s="53">
        <v>14.64</v>
      </c>
      <c r="I37" s="61">
        <v>3678.52</v>
      </c>
      <c r="J37" s="53"/>
      <c r="K37" s="53"/>
      <c r="L37" s="53">
        <v>132.81</v>
      </c>
      <c r="M37" s="53">
        <v>1149.72</v>
      </c>
      <c r="N37" s="61">
        <v>1282.53</v>
      </c>
      <c r="O37" s="61">
        <v>5515.820000000001</v>
      </c>
      <c r="P37" s="3"/>
      <c r="Q37" s="3"/>
      <c r="R37" s="3"/>
    </row>
    <row r="38" spans="1:18" ht="15.75" customHeight="1">
      <c r="A38" s="81"/>
      <c r="B38" s="47" t="s">
        <v>64</v>
      </c>
      <c r="C38" s="67">
        <v>54213</v>
      </c>
      <c r="D38" s="67">
        <v>330081</v>
      </c>
      <c r="E38" s="67">
        <v>4611</v>
      </c>
      <c r="F38" s="67">
        <v>202269</v>
      </c>
      <c r="G38" s="67">
        <v>296777</v>
      </c>
      <c r="H38" s="67">
        <v>2131</v>
      </c>
      <c r="I38" s="63">
        <v>890082</v>
      </c>
      <c r="J38" s="67"/>
      <c r="K38" s="67"/>
      <c r="L38" s="67">
        <v>12851</v>
      </c>
      <c r="M38" s="67">
        <v>108972</v>
      </c>
      <c r="N38" s="63">
        <v>121823</v>
      </c>
      <c r="O38" s="63">
        <v>1117674</v>
      </c>
      <c r="P38" s="82" t="s">
        <v>54</v>
      </c>
      <c r="Q38" s="82"/>
      <c r="R38" s="53">
        <v>3.01</v>
      </c>
    </row>
    <row r="39" spans="1:18" ht="15.75" customHeight="1">
      <c r="A39" s="81"/>
      <c r="B39" s="50" t="s">
        <v>53</v>
      </c>
      <c r="C39" s="68">
        <v>742.8</v>
      </c>
      <c r="D39" s="68">
        <v>5325.9</v>
      </c>
      <c r="E39" s="68">
        <v>74.2</v>
      </c>
      <c r="F39" s="68">
        <v>2247</v>
      </c>
      <c r="G39" s="68">
        <v>4154.6</v>
      </c>
      <c r="H39" s="68">
        <v>43.9</v>
      </c>
      <c r="I39" s="65">
        <v>12588.4</v>
      </c>
      <c r="J39" s="68"/>
      <c r="K39" s="68"/>
      <c r="L39" s="68">
        <v>250.8</v>
      </c>
      <c r="M39" s="68">
        <v>2140.7</v>
      </c>
      <c r="N39" s="65">
        <v>2391.5</v>
      </c>
      <c r="O39" s="65">
        <v>16484.600000000002</v>
      </c>
      <c r="P39" s="83" t="s">
        <v>55</v>
      </c>
      <c r="Q39" s="83"/>
      <c r="R39" s="54">
        <v>140.28</v>
      </c>
    </row>
    <row r="40" spans="1:18" ht="15.75" customHeight="1">
      <c r="A40" s="81">
        <v>12</v>
      </c>
      <c r="B40" s="44" t="s">
        <v>52</v>
      </c>
      <c r="C40" s="53">
        <v>322.86</v>
      </c>
      <c r="D40" s="53">
        <v>908.65</v>
      </c>
      <c r="E40" s="53">
        <v>19.69</v>
      </c>
      <c r="F40" s="53">
        <v>1000.26</v>
      </c>
      <c r="G40" s="53">
        <v>2895.88</v>
      </c>
      <c r="H40" s="53">
        <v>8.69</v>
      </c>
      <c r="I40" s="61">
        <v>5156.03</v>
      </c>
      <c r="J40" s="53"/>
      <c r="K40" s="53"/>
      <c r="L40" s="53">
        <v>182.18</v>
      </c>
      <c r="M40" s="53">
        <v>1883.55</v>
      </c>
      <c r="N40" s="61">
        <v>2065.73</v>
      </c>
      <c r="O40" s="61">
        <v>8511.42</v>
      </c>
      <c r="P40" s="86" t="s">
        <v>56</v>
      </c>
      <c r="Q40" s="86"/>
      <c r="R40" s="54">
        <v>13.43</v>
      </c>
    </row>
    <row r="41" spans="1:18" ht="15.75" customHeight="1">
      <c r="A41" s="81"/>
      <c r="B41" s="47" t="s">
        <v>64</v>
      </c>
      <c r="C41" s="67">
        <v>107593</v>
      </c>
      <c r="D41" s="67">
        <v>236686</v>
      </c>
      <c r="E41" s="67">
        <v>5170</v>
      </c>
      <c r="F41" s="67">
        <v>225636</v>
      </c>
      <c r="G41" s="67">
        <v>793195</v>
      </c>
      <c r="H41" s="67">
        <v>1399</v>
      </c>
      <c r="I41" s="63">
        <v>1369679</v>
      </c>
      <c r="J41" s="67"/>
      <c r="K41" s="67"/>
      <c r="L41" s="67">
        <v>18127</v>
      </c>
      <c r="M41" s="67">
        <v>189316</v>
      </c>
      <c r="N41" s="63">
        <v>207443</v>
      </c>
      <c r="O41" s="63">
        <v>1813459</v>
      </c>
      <c r="P41" s="86" t="s">
        <v>57</v>
      </c>
      <c r="Q41" s="86"/>
      <c r="R41" s="54">
        <v>35.6</v>
      </c>
    </row>
    <row r="42" spans="1:18" ht="15.75" customHeight="1">
      <c r="A42" s="81"/>
      <c r="B42" s="50" t="s">
        <v>53</v>
      </c>
      <c r="C42" s="68">
        <v>1363.2</v>
      </c>
      <c r="D42" s="68">
        <v>3344.3</v>
      </c>
      <c r="E42" s="68">
        <v>73.2</v>
      </c>
      <c r="F42" s="68">
        <v>2067.1</v>
      </c>
      <c r="G42" s="68">
        <v>10230.5</v>
      </c>
      <c r="H42" s="68">
        <v>26.9</v>
      </c>
      <c r="I42" s="65">
        <v>17105.2</v>
      </c>
      <c r="J42" s="68"/>
      <c r="K42" s="68"/>
      <c r="L42" s="68">
        <v>352</v>
      </c>
      <c r="M42" s="68">
        <v>3652.6</v>
      </c>
      <c r="N42" s="65">
        <v>4004.6</v>
      </c>
      <c r="O42" s="65">
        <v>24342.799999999996</v>
      </c>
      <c r="P42" s="86" t="s">
        <v>58</v>
      </c>
      <c r="Q42" s="86"/>
      <c r="R42" s="54"/>
    </row>
    <row r="43" spans="1:18" ht="15.75" customHeight="1">
      <c r="A43" s="81">
        <v>13</v>
      </c>
      <c r="B43" s="44" t="s">
        <v>52</v>
      </c>
      <c r="C43" s="53">
        <v>533.04</v>
      </c>
      <c r="D43" s="53">
        <v>712</v>
      </c>
      <c r="E43" s="53">
        <v>42.19</v>
      </c>
      <c r="F43" s="53">
        <v>801.51</v>
      </c>
      <c r="G43" s="53">
        <v>3850.31</v>
      </c>
      <c r="H43" s="53">
        <v>27.46</v>
      </c>
      <c r="I43" s="61">
        <v>5966.509999999999</v>
      </c>
      <c r="J43" s="53"/>
      <c r="K43" s="53"/>
      <c r="L43" s="53">
        <v>257.26</v>
      </c>
      <c r="M43" s="53">
        <v>2907.35</v>
      </c>
      <c r="N43" s="61">
        <v>3164.6099999999997</v>
      </c>
      <c r="O43" s="61">
        <v>10831.65</v>
      </c>
      <c r="P43" s="86" t="s">
        <v>59</v>
      </c>
      <c r="Q43" s="86"/>
      <c r="R43" s="54">
        <v>159.94</v>
      </c>
    </row>
    <row r="44" spans="1:18" ht="15.75" customHeight="1">
      <c r="A44" s="81"/>
      <c r="B44" s="47" t="s">
        <v>64</v>
      </c>
      <c r="C44" s="67">
        <v>184973</v>
      </c>
      <c r="D44" s="67">
        <v>191424</v>
      </c>
      <c r="E44" s="67">
        <v>11297</v>
      </c>
      <c r="F44" s="67">
        <v>183338</v>
      </c>
      <c r="G44" s="67">
        <v>1093112</v>
      </c>
      <c r="H44" s="67">
        <v>4872</v>
      </c>
      <c r="I44" s="63">
        <v>1669016</v>
      </c>
      <c r="J44" s="67"/>
      <c r="K44" s="67"/>
      <c r="L44" s="67">
        <v>28950</v>
      </c>
      <c r="M44" s="67">
        <v>314467</v>
      </c>
      <c r="N44" s="63">
        <v>343417</v>
      </c>
      <c r="O44" s="63">
        <v>2311405</v>
      </c>
      <c r="P44" s="87" t="s">
        <v>60</v>
      </c>
      <c r="Q44" s="87"/>
      <c r="R44" s="55">
        <v>21.99</v>
      </c>
    </row>
    <row r="45" spans="1:18" ht="15.75" customHeight="1">
      <c r="A45" s="81"/>
      <c r="B45" s="50" t="s">
        <v>53</v>
      </c>
      <c r="C45" s="68">
        <v>2263.2</v>
      </c>
      <c r="D45" s="68">
        <v>2636.8</v>
      </c>
      <c r="E45" s="68">
        <v>156</v>
      </c>
      <c r="F45" s="68">
        <v>1675.4</v>
      </c>
      <c r="G45" s="68">
        <v>13813.3</v>
      </c>
      <c r="H45" s="68">
        <v>84.6</v>
      </c>
      <c r="I45" s="65">
        <v>20629.299999999996</v>
      </c>
      <c r="J45" s="68"/>
      <c r="K45" s="68"/>
      <c r="L45" s="68">
        <v>464.4</v>
      </c>
      <c r="M45" s="68">
        <v>5181.4</v>
      </c>
      <c r="N45" s="65">
        <v>5645.799999999999</v>
      </c>
      <c r="O45" s="65">
        <v>28511.999999999996</v>
      </c>
      <c r="P45" s="80" t="s">
        <v>39</v>
      </c>
      <c r="Q45" s="80"/>
      <c r="R45" s="56">
        <f>SUM(R38:R44)</f>
        <v>374.25</v>
      </c>
    </row>
    <row r="46" spans="1:18" ht="15.75" customHeight="1">
      <c r="A46" s="81">
        <v>14</v>
      </c>
      <c r="B46" s="44" t="s">
        <v>52</v>
      </c>
      <c r="C46" s="53">
        <v>332.17</v>
      </c>
      <c r="D46" s="53">
        <v>376.94</v>
      </c>
      <c r="E46" s="53">
        <v>41.4</v>
      </c>
      <c r="F46" s="53">
        <v>775.09</v>
      </c>
      <c r="G46" s="53">
        <v>2397.12</v>
      </c>
      <c r="H46" s="53">
        <v>11.72</v>
      </c>
      <c r="I46" s="61">
        <v>3934.4399999999996</v>
      </c>
      <c r="J46" s="53"/>
      <c r="K46" s="53"/>
      <c r="L46" s="53">
        <v>361.04</v>
      </c>
      <c r="M46" s="53">
        <v>3490.58</v>
      </c>
      <c r="N46" s="61">
        <v>3851.62</v>
      </c>
      <c r="O46" s="61">
        <v>6435.38</v>
      </c>
      <c r="P46" s="88" t="s">
        <v>61</v>
      </c>
      <c r="Q46" s="89"/>
      <c r="R46" s="57">
        <v>76.38</v>
      </c>
    </row>
    <row r="47" spans="1:18" ht="15.75" customHeight="1">
      <c r="A47" s="81"/>
      <c r="B47" s="47" t="s">
        <v>64</v>
      </c>
      <c r="C47" s="67">
        <v>120368</v>
      </c>
      <c r="D47" s="67">
        <v>104917</v>
      </c>
      <c r="E47" s="67">
        <v>11650</v>
      </c>
      <c r="F47" s="67">
        <v>181692</v>
      </c>
      <c r="G47" s="67">
        <v>707802</v>
      </c>
      <c r="H47" s="67">
        <v>2108</v>
      </c>
      <c r="I47" s="63">
        <v>1128537</v>
      </c>
      <c r="J47" s="67"/>
      <c r="K47" s="67"/>
      <c r="L47" s="67">
        <v>41798</v>
      </c>
      <c r="M47" s="67">
        <v>398279</v>
      </c>
      <c r="N47" s="63">
        <v>440077</v>
      </c>
      <c r="O47" s="63">
        <v>1228383</v>
      </c>
      <c r="P47" s="90" t="s">
        <v>28</v>
      </c>
      <c r="Q47" s="58" t="s">
        <v>52</v>
      </c>
      <c r="R47" s="57">
        <v>0.06</v>
      </c>
    </row>
    <row r="48" spans="1:18" ht="15.75" customHeight="1">
      <c r="A48" s="81"/>
      <c r="B48" s="50" t="s">
        <v>53</v>
      </c>
      <c r="C48" s="68">
        <v>1203.9</v>
      </c>
      <c r="D48" s="68">
        <v>1268.3</v>
      </c>
      <c r="E48" s="68">
        <v>141.7</v>
      </c>
      <c r="F48" s="68">
        <v>1512</v>
      </c>
      <c r="G48" s="68">
        <v>7647.1</v>
      </c>
      <c r="H48" s="68">
        <v>33.9</v>
      </c>
      <c r="I48" s="65">
        <v>11806.9</v>
      </c>
      <c r="J48" s="68"/>
      <c r="K48" s="68"/>
      <c r="L48" s="68">
        <v>470.1</v>
      </c>
      <c r="M48" s="68">
        <v>4620.1</v>
      </c>
      <c r="N48" s="65">
        <v>5090.200000000001</v>
      </c>
      <c r="O48" s="65">
        <v>12317</v>
      </c>
      <c r="P48" s="80"/>
      <c r="Q48" s="58" t="s">
        <v>64</v>
      </c>
      <c r="R48" s="59">
        <v>5</v>
      </c>
    </row>
    <row r="49" spans="1:18" ht="15.75" customHeight="1">
      <c r="A49" s="84" t="s">
        <v>65</v>
      </c>
      <c r="B49" s="44" t="s">
        <v>52</v>
      </c>
      <c r="C49" s="53">
        <v>436.41</v>
      </c>
      <c r="D49" s="53">
        <v>1619.67</v>
      </c>
      <c r="E49" s="53">
        <v>239.39</v>
      </c>
      <c r="F49" s="53">
        <v>2265.18</v>
      </c>
      <c r="G49" s="53">
        <v>1080.01</v>
      </c>
      <c r="H49" s="53">
        <v>379.22</v>
      </c>
      <c r="I49" s="61">
        <v>6019.88</v>
      </c>
      <c r="J49" s="53">
        <v>0.08</v>
      </c>
      <c r="K49" s="53"/>
      <c r="L49" s="53">
        <v>882.82</v>
      </c>
      <c r="M49" s="53">
        <v>10959.35</v>
      </c>
      <c r="N49" s="61">
        <v>11842.25</v>
      </c>
      <c r="O49" s="61">
        <v>14541.73</v>
      </c>
      <c r="P49" s="80"/>
      <c r="Q49" s="58" t="s">
        <v>53</v>
      </c>
      <c r="R49" s="60">
        <v>0.1</v>
      </c>
    </row>
    <row r="50" spans="1:18" ht="15.75" customHeight="1">
      <c r="A50" s="81"/>
      <c r="B50" s="47" t="s">
        <v>64</v>
      </c>
      <c r="C50" s="67">
        <v>170075</v>
      </c>
      <c r="D50" s="67">
        <v>489694</v>
      </c>
      <c r="E50" s="67">
        <v>70311</v>
      </c>
      <c r="F50" s="67">
        <v>599795</v>
      </c>
      <c r="G50" s="67">
        <v>324666</v>
      </c>
      <c r="H50" s="67">
        <v>84728</v>
      </c>
      <c r="I50" s="63">
        <v>1739269</v>
      </c>
      <c r="J50" s="67">
        <v>6</v>
      </c>
      <c r="K50" s="67"/>
      <c r="L50" s="67">
        <v>111094</v>
      </c>
      <c r="M50" s="67">
        <v>1348025</v>
      </c>
      <c r="N50" s="63">
        <v>1459125</v>
      </c>
      <c r="O50" s="63">
        <v>2647774</v>
      </c>
      <c r="P50" s="3"/>
      <c r="Q50" s="3"/>
      <c r="R50" s="3"/>
    </row>
    <row r="51" spans="1:18" ht="15.75" customHeight="1">
      <c r="A51" s="81"/>
      <c r="B51" s="50" t="s">
        <v>53</v>
      </c>
      <c r="C51" s="68">
        <v>537.9</v>
      </c>
      <c r="D51" s="68">
        <v>738.1</v>
      </c>
      <c r="E51" s="68">
        <v>113</v>
      </c>
      <c r="F51" s="68">
        <v>2744.3</v>
      </c>
      <c r="G51" s="68">
        <v>1805.1</v>
      </c>
      <c r="H51" s="68">
        <v>513.3</v>
      </c>
      <c r="I51" s="65">
        <v>6451.7</v>
      </c>
      <c r="J51" s="68">
        <v>0</v>
      </c>
      <c r="K51" s="68"/>
      <c r="L51" s="68">
        <v>522.5</v>
      </c>
      <c r="M51" s="68">
        <v>5711.4</v>
      </c>
      <c r="N51" s="65">
        <v>6233.9</v>
      </c>
      <c r="O51" s="65">
        <v>7848.6</v>
      </c>
      <c r="P51" s="80" t="s">
        <v>30</v>
      </c>
      <c r="Q51" s="80"/>
      <c r="R51" s="80"/>
    </row>
    <row r="52" spans="1:18" ht="15.75" customHeight="1">
      <c r="A52" s="84" t="s">
        <v>39</v>
      </c>
      <c r="B52" s="44" t="s">
        <v>52</v>
      </c>
      <c r="C52" s="61">
        <f aca="true" t="shared" si="0" ref="C52:H54">SUM(C7,C10,C13,C16,C19,C22,C25,C28,C31,C34,C37,C40,C43,C46,C49)</f>
        <v>1861.2900000000002</v>
      </c>
      <c r="D52" s="61">
        <f t="shared" si="0"/>
        <v>10224.08</v>
      </c>
      <c r="E52" s="61">
        <f t="shared" si="0"/>
        <v>374.21</v>
      </c>
      <c r="F52" s="61">
        <f t="shared" si="0"/>
        <v>6031.84</v>
      </c>
      <c r="G52" s="61">
        <f t="shared" si="0"/>
        <v>11699.24</v>
      </c>
      <c r="H52" s="61">
        <f t="shared" si="0"/>
        <v>511.6</v>
      </c>
      <c r="I52" s="61">
        <f>SUM(C52:H52)</f>
        <v>30702.259999999995</v>
      </c>
      <c r="J52" s="61">
        <f>SUM(J7,J10,J13,J16,J19,J22,J25,J28,J31,J34,J37,J40,J43,J46,J49)</f>
        <v>0.72</v>
      </c>
      <c r="K52" s="61">
        <f>SUM(K7,K10,K13,K16,K19,K22,K25,K28,K31,K34,K37,K40,K43,K46,K49)</f>
        <v>0</v>
      </c>
      <c r="L52" s="61">
        <f>SUM(L7,L10,L13,L16,L19,L22,L25,L28,L31,L34,L37,L40,L43,L46,L49)</f>
        <v>1965.0900000000001</v>
      </c>
      <c r="M52" s="61">
        <f>SUM(M7,M10,M13,M16,M19,M22,M25,M28,M31,M34,M37,M40,M43,M46,M49)</f>
        <v>21794.59</v>
      </c>
      <c r="N52" s="61">
        <f>SUM(J52:M52)</f>
        <v>23760.4</v>
      </c>
      <c r="O52" s="61">
        <f>SUM(N52,I52)</f>
        <v>54462.659999999996</v>
      </c>
      <c r="P52" s="80" t="s">
        <v>66</v>
      </c>
      <c r="Q52" s="80"/>
      <c r="R52" s="62">
        <f>SUM(O52,R45,R47,R46)</f>
        <v>54913.34999999999</v>
      </c>
    </row>
    <row r="53" spans="1:18" ht="15.75" customHeight="1">
      <c r="A53" s="85"/>
      <c r="B53" s="47" t="s">
        <v>64</v>
      </c>
      <c r="C53" s="63">
        <f t="shared" si="0"/>
        <v>655733</v>
      </c>
      <c r="D53" s="63">
        <f t="shared" si="0"/>
        <v>2332657</v>
      </c>
      <c r="E53" s="63">
        <f t="shared" si="0"/>
        <v>105247</v>
      </c>
      <c r="F53" s="63">
        <f t="shared" si="0"/>
        <v>1442743</v>
      </c>
      <c r="G53" s="63">
        <f t="shared" si="0"/>
        <v>3285513</v>
      </c>
      <c r="H53" s="63">
        <f t="shared" si="0"/>
        <v>103193</v>
      </c>
      <c r="I53" s="63">
        <f>SUM(C53:H53)</f>
        <v>7925086</v>
      </c>
      <c r="J53" s="63">
        <f aca="true" t="shared" si="1" ref="J53:M54">SUM(J8,J11,J14,J17,J20,J23,J26,J29,J32,J35,J38,J41,J44,J47,J50)</f>
        <v>50</v>
      </c>
      <c r="K53" s="63">
        <f t="shared" si="1"/>
        <v>0</v>
      </c>
      <c r="L53" s="63">
        <f t="shared" si="1"/>
        <v>223922</v>
      </c>
      <c r="M53" s="63">
        <f t="shared" si="1"/>
        <v>2454869</v>
      </c>
      <c r="N53" s="63">
        <f>SUM(J53:M53)</f>
        <v>2678841</v>
      </c>
      <c r="O53" s="63">
        <f>SUM(N53,I53)</f>
        <v>10603927</v>
      </c>
      <c r="P53" s="80" t="s">
        <v>35</v>
      </c>
      <c r="Q53" s="80"/>
      <c r="R53" s="64">
        <f>O53+R48</f>
        <v>10603932</v>
      </c>
    </row>
    <row r="54" spans="1:18" ht="15.75" customHeight="1">
      <c r="A54" s="85"/>
      <c r="B54" s="50" t="s">
        <v>53</v>
      </c>
      <c r="C54" s="65">
        <f t="shared" si="0"/>
        <v>6402</v>
      </c>
      <c r="D54" s="65">
        <f t="shared" si="0"/>
        <v>37602.600000000006</v>
      </c>
      <c r="E54" s="65">
        <f t="shared" si="0"/>
        <v>622.5999999999999</v>
      </c>
      <c r="F54" s="65">
        <f t="shared" si="0"/>
        <v>10951.3</v>
      </c>
      <c r="G54" s="65">
        <f t="shared" si="0"/>
        <v>38840.5</v>
      </c>
      <c r="H54" s="65">
        <f t="shared" si="0"/>
        <v>969.8999999999999</v>
      </c>
      <c r="I54" s="65">
        <f>SUM(C54:H54)</f>
        <v>95388.9</v>
      </c>
      <c r="J54" s="65">
        <f t="shared" si="1"/>
        <v>0.1</v>
      </c>
      <c r="K54" s="65">
        <f t="shared" si="1"/>
        <v>0</v>
      </c>
      <c r="L54" s="65">
        <f t="shared" si="1"/>
        <v>2362.7</v>
      </c>
      <c r="M54" s="65">
        <f t="shared" si="1"/>
        <v>24086.9</v>
      </c>
      <c r="N54" s="65">
        <f>SUM(J54:M54)</f>
        <v>26449.7</v>
      </c>
      <c r="O54" s="65">
        <f>SUM(N54,I54)</f>
        <v>121838.59999999999</v>
      </c>
      <c r="P54" s="80" t="s">
        <v>67</v>
      </c>
      <c r="Q54" s="80"/>
      <c r="R54" s="66">
        <f>O54+R49</f>
        <v>121838.7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45">
    <mergeCell ref="P51:R51"/>
    <mergeCell ref="A52:A54"/>
    <mergeCell ref="P52:Q52"/>
    <mergeCell ref="P53:Q53"/>
    <mergeCell ref="P54:Q54"/>
    <mergeCell ref="A40:A42"/>
    <mergeCell ref="P40:Q40"/>
    <mergeCell ref="P41:Q41"/>
    <mergeCell ref="P42:Q42"/>
    <mergeCell ref="A43:A45"/>
    <mergeCell ref="P43:Q43"/>
    <mergeCell ref="P44:Q44"/>
    <mergeCell ref="P45:Q45"/>
    <mergeCell ref="A46:A48"/>
    <mergeCell ref="P46:Q46"/>
    <mergeCell ref="P47:P49"/>
    <mergeCell ref="A49:A51"/>
    <mergeCell ref="A28:A30"/>
    <mergeCell ref="A31:A33"/>
    <mergeCell ref="A34:A36"/>
    <mergeCell ref="A37:A39"/>
    <mergeCell ref="P38:Q38"/>
    <mergeCell ref="P39:Q39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1200" verticalDpi="12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R54"/>
  <sheetViews>
    <sheetView zoomScale="70" zoomScaleNormal="70" zoomScaleSheetLayoutView="85" zoomScalePageLayoutView="0" workbookViewId="0" topLeftCell="A25">
      <selection activeCell="I66" sqref="I66"/>
    </sheetView>
  </sheetViews>
  <sheetFormatPr defaultColWidth="9.00390625" defaultRowHeight="15"/>
  <cols>
    <col min="1" max="1" width="5.28125" style="1" bestFit="1" customWidth="1"/>
    <col min="2" max="2" width="5.421875" style="1" bestFit="1" customWidth="1"/>
    <col min="3" max="15" width="13.7109375" style="1" customWidth="1"/>
    <col min="16" max="16" width="7.140625" style="1" customWidth="1"/>
    <col min="17" max="17" width="4.421875" style="1" bestFit="1" customWidth="1"/>
    <col min="18" max="18" width="13.7109375" style="1" customWidth="1"/>
    <col min="19" max="16384" width="9.00390625" style="1" customWidth="1"/>
  </cols>
  <sheetData>
    <row r="1" ht="21">
      <c r="A1" s="2" t="s">
        <v>32</v>
      </c>
    </row>
    <row r="3" spans="1:16" ht="15.75">
      <c r="A3" s="36" t="s">
        <v>73</v>
      </c>
      <c r="O3" s="37" t="s">
        <v>63</v>
      </c>
      <c r="P3" s="35"/>
    </row>
    <row r="4" spans="1:15" s="3" customFormat="1" ht="15.75" customHeight="1">
      <c r="A4" s="38"/>
      <c r="B4" s="39" t="s">
        <v>36</v>
      </c>
      <c r="C4" s="80" t="s">
        <v>37</v>
      </c>
      <c r="D4" s="80"/>
      <c r="E4" s="80"/>
      <c r="F4" s="80"/>
      <c r="G4" s="80"/>
      <c r="H4" s="80"/>
      <c r="I4" s="80"/>
      <c r="J4" s="80" t="s">
        <v>38</v>
      </c>
      <c r="K4" s="80"/>
      <c r="L4" s="80"/>
      <c r="M4" s="80"/>
      <c r="N4" s="80"/>
      <c r="O4" s="80" t="s">
        <v>39</v>
      </c>
    </row>
    <row r="5" spans="1:15" s="3" customFormat="1" ht="15.75" customHeight="1">
      <c r="A5" s="40"/>
      <c r="B5" s="41"/>
      <c r="C5" s="80" t="s">
        <v>40</v>
      </c>
      <c r="D5" s="80" t="s">
        <v>41</v>
      </c>
      <c r="E5" s="80" t="s">
        <v>42</v>
      </c>
      <c r="F5" s="80" t="s">
        <v>43</v>
      </c>
      <c r="G5" s="80" t="s">
        <v>44</v>
      </c>
      <c r="H5" s="80" t="s">
        <v>45</v>
      </c>
      <c r="I5" s="80" t="s">
        <v>46</v>
      </c>
      <c r="J5" s="80" t="s">
        <v>47</v>
      </c>
      <c r="K5" s="80" t="s">
        <v>48</v>
      </c>
      <c r="L5" s="80" t="s">
        <v>49</v>
      </c>
      <c r="M5" s="80" t="s">
        <v>50</v>
      </c>
      <c r="N5" s="80" t="s">
        <v>46</v>
      </c>
      <c r="O5" s="80"/>
    </row>
    <row r="6" spans="1:15" s="3" customFormat="1" ht="15.75" customHeight="1">
      <c r="A6" s="42" t="s">
        <v>51</v>
      </c>
      <c r="B6" s="43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8" ht="15.75" customHeight="1">
      <c r="A7" s="81">
        <v>1</v>
      </c>
      <c r="B7" s="44" t="s">
        <v>52</v>
      </c>
      <c r="C7" s="53">
        <v>3.53</v>
      </c>
      <c r="D7" s="53">
        <v>5.71</v>
      </c>
      <c r="E7" s="53"/>
      <c r="F7" s="53"/>
      <c r="G7" s="53">
        <v>37.05</v>
      </c>
      <c r="H7" s="53"/>
      <c r="I7" s="61">
        <v>46.29</v>
      </c>
      <c r="J7" s="53"/>
      <c r="K7" s="53"/>
      <c r="L7" s="53">
        <v>31.97</v>
      </c>
      <c r="M7" s="53">
        <v>67.7</v>
      </c>
      <c r="N7" s="61">
        <v>99.67</v>
      </c>
      <c r="O7" s="61">
        <v>206.16000000000003</v>
      </c>
      <c r="P7" s="3"/>
      <c r="Q7" s="3"/>
      <c r="R7" s="3"/>
    </row>
    <row r="8" spans="1:18" ht="15.75" customHeight="1">
      <c r="A8" s="81"/>
      <c r="B8" s="47" t="s">
        <v>64</v>
      </c>
      <c r="C8" s="67">
        <v>0</v>
      </c>
      <c r="D8" s="67">
        <v>0</v>
      </c>
      <c r="E8" s="67"/>
      <c r="F8" s="67"/>
      <c r="G8" s="67">
        <v>0</v>
      </c>
      <c r="H8" s="67"/>
      <c r="I8" s="63">
        <v>0</v>
      </c>
      <c r="J8" s="67"/>
      <c r="K8" s="67"/>
      <c r="L8" s="67">
        <v>0</v>
      </c>
      <c r="M8" s="67">
        <v>0</v>
      </c>
      <c r="N8" s="63">
        <v>0</v>
      </c>
      <c r="O8" s="63">
        <v>0</v>
      </c>
      <c r="P8" s="3"/>
      <c r="Q8" s="3"/>
      <c r="R8" s="3"/>
    </row>
    <row r="9" spans="1:18" ht="15.75" customHeight="1">
      <c r="A9" s="81"/>
      <c r="B9" s="50" t="s">
        <v>53</v>
      </c>
      <c r="C9" s="68">
        <v>0</v>
      </c>
      <c r="D9" s="68">
        <v>0</v>
      </c>
      <c r="E9" s="68"/>
      <c r="F9" s="68"/>
      <c r="G9" s="68">
        <v>0</v>
      </c>
      <c r="H9" s="68"/>
      <c r="I9" s="65">
        <v>0</v>
      </c>
      <c r="J9" s="68"/>
      <c r="K9" s="68"/>
      <c r="L9" s="68">
        <v>0</v>
      </c>
      <c r="M9" s="68">
        <v>0</v>
      </c>
      <c r="N9" s="65">
        <v>0</v>
      </c>
      <c r="O9" s="65">
        <v>0</v>
      </c>
      <c r="P9" s="3"/>
      <c r="Q9" s="3"/>
      <c r="R9" s="3"/>
    </row>
    <row r="10" spans="1:18" ht="15.75" customHeight="1">
      <c r="A10" s="81">
        <v>2</v>
      </c>
      <c r="B10" s="44" t="s">
        <v>52</v>
      </c>
      <c r="C10" s="53"/>
      <c r="D10" s="53">
        <v>14.42</v>
      </c>
      <c r="E10" s="53"/>
      <c r="F10" s="53">
        <v>0.14</v>
      </c>
      <c r="G10" s="53">
        <v>11.91</v>
      </c>
      <c r="H10" s="53">
        <v>4.82</v>
      </c>
      <c r="I10" s="61">
        <v>31.29</v>
      </c>
      <c r="J10" s="53">
        <v>0.2</v>
      </c>
      <c r="K10" s="53">
        <v>6.68</v>
      </c>
      <c r="L10" s="53">
        <v>10.61</v>
      </c>
      <c r="M10" s="53">
        <v>175.82</v>
      </c>
      <c r="N10" s="61">
        <v>193.31</v>
      </c>
      <c r="O10" s="61">
        <v>145.5</v>
      </c>
      <c r="P10" s="3"/>
      <c r="Q10" s="3"/>
      <c r="R10" s="3"/>
    </row>
    <row r="11" spans="1:18" ht="15.75" customHeight="1">
      <c r="A11" s="81"/>
      <c r="B11" s="47" t="s">
        <v>64</v>
      </c>
      <c r="C11" s="67"/>
      <c r="D11" s="67">
        <v>0</v>
      </c>
      <c r="E11" s="67"/>
      <c r="F11" s="67">
        <v>0</v>
      </c>
      <c r="G11" s="67">
        <v>0</v>
      </c>
      <c r="H11" s="67">
        <v>0</v>
      </c>
      <c r="I11" s="63">
        <v>0</v>
      </c>
      <c r="J11" s="67">
        <v>3</v>
      </c>
      <c r="K11" s="67">
        <v>0</v>
      </c>
      <c r="L11" s="67">
        <v>98</v>
      </c>
      <c r="M11" s="67">
        <v>1909</v>
      </c>
      <c r="N11" s="63">
        <v>2010</v>
      </c>
      <c r="O11" s="63">
        <v>1348</v>
      </c>
      <c r="P11" s="3"/>
      <c r="Q11" s="3"/>
      <c r="R11" s="3"/>
    </row>
    <row r="12" spans="1:18" ht="15.75" customHeight="1">
      <c r="A12" s="81"/>
      <c r="B12" s="50" t="s">
        <v>53</v>
      </c>
      <c r="C12" s="68"/>
      <c r="D12" s="68">
        <v>0</v>
      </c>
      <c r="E12" s="68"/>
      <c r="F12" s="68">
        <v>0</v>
      </c>
      <c r="G12" s="68">
        <v>0</v>
      </c>
      <c r="H12" s="68">
        <v>0</v>
      </c>
      <c r="I12" s="65">
        <v>0</v>
      </c>
      <c r="J12" s="68">
        <v>0.9</v>
      </c>
      <c r="K12" s="68">
        <v>0</v>
      </c>
      <c r="L12" s="68">
        <v>13.5</v>
      </c>
      <c r="M12" s="68">
        <v>256.4</v>
      </c>
      <c r="N12" s="65">
        <v>270.79999999999995</v>
      </c>
      <c r="O12" s="65">
        <v>177.29999999999998</v>
      </c>
      <c r="P12" s="3"/>
      <c r="Q12" s="3"/>
      <c r="R12" s="3"/>
    </row>
    <row r="13" spans="1:18" ht="15.75" customHeight="1">
      <c r="A13" s="81">
        <v>3</v>
      </c>
      <c r="B13" s="44" t="s">
        <v>52</v>
      </c>
      <c r="C13" s="53">
        <v>0.05</v>
      </c>
      <c r="D13" s="53">
        <v>15.5</v>
      </c>
      <c r="E13" s="53"/>
      <c r="F13" s="53">
        <v>2.93</v>
      </c>
      <c r="G13" s="53">
        <v>0.16</v>
      </c>
      <c r="H13" s="53">
        <v>0.04</v>
      </c>
      <c r="I13" s="61">
        <v>18.68</v>
      </c>
      <c r="J13" s="53"/>
      <c r="K13" s="53"/>
      <c r="L13" s="53">
        <v>0.66</v>
      </c>
      <c r="M13" s="53">
        <v>75.48</v>
      </c>
      <c r="N13" s="61">
        <v>76.14</v>
      </c>
      <c r="O13" s="61">
        <v>95.97</v>
      </c>
      <c r="P13" s="3"/>
      <c r="Q13" s="3"/>
      <c r="R13" s="3"/>
    </row>
    <row r="14" spans="1:18" ht="15.75" customHeight="1">
      <c r="A14" s="81"/>
      <c r="B14" s="47" t="s">
        <v>64</v>
      </c>
      <c r="C14" s="67">
        <v>3</v>
      </c>
      <c r="D14" s="67">
        <v>441</v>
      </c>
      <c r="E14" s="67"/>
      <c r="F14" s="67">
        <v>154</v>
      </c>
      <c r="G14" s="67">
        <v>104</v>
      </c>
      <c r="H14" s="67">
        <v>0</v>
      </c>
      <c r="I14" s="63">
        <v>702</v>
      </c>
      <c r="J14" s="67"/>
      <c r="K14" s="67"/>
      <c r="L14" s="67">
        <v>16</v>
      </c>
      <c r="M14" s="67">
        <v>1593</v>
      </c>
      <c r="N14" s="63">
        <v>1609</v>
      </c>
      <c r="O14" s="63">
        <v>2203</v>
      </c>
      <c r="P14" s="3"/>
      <c r="Q14" s="3"/>
      <c r="R14" s="3"/>
    </row>
    <row r="15" spans="1:18" ht="15.75" customHeight="1">
      <c r="A15" s="81"/>
      <c r="B15" s="50" t="s">
        <v>53</v>
      </c>
      <c r="C15" s="68">
        <v>0.7</v>
      </c>
      <c r="D15" s="68">
        <v>88.5</v>
      </c>
      <c r="E15" s="68"/>
      <c r="F15" s="68">
        <v>20.8</v>
      </c>
      <c r="G15" s="68">
        <v>10.4</v>
      </c>
      <c r="H15" s="68">
        <v>0</v>
      </c>
      <c r="I15" s="65">
        <v>120.4</v>
      </c>
      <c r="J15" s="68"/>
      <c r="K15" s="68"/>
      <c r="L15" s="68">
        <v>1.4</v>
      </c>
      <c r="M15" s="68">
        <v>140.1</v>
      </c>
      <c r="N15" s="65">
        <v>141.5</v>
      </c>
      <c r="O15" s="65">
        <v>251.40000000000003</v>
      </c>
      <c r="P15" s="3"/>
      <c r="Q15" s="3"/>
      <c r="R15" s="3"/>
    </row>
    <row r="16" spans="1:18" ht="15.75" customHeight="1">
      <c r="A16" s="81">
        <v>4</v>
      </c>
      <c r="B16" s="44" t="s">
        <v>52</v>
      </c>
      <c r="C16" s="53">
        <v>1.31</v>
      </c>
      <c r="D16" s="53">
        <v>49.9</v>
      </c>
      <c r="E16" s="53"/>
      <c r="F16" s="53">
        <v>9.87</v>
      </c>
      <c r="G16" s="53">
        <v>1.55</v>
      </c>
      <c r="H16" s="53">
        <v>0.31</v>
      </c>
      <c r="I16" s="61">
        <v>62.94</v>
      </c>
      <c r="J16" s="53">
        <v>5.66</v>
      </c>
      <c r="K16" s="53"/>
      <c r="L16" s="53">
        <v>1.43</v>
      </c>
      <c r="M16" s="53">
        <v>36.98</v>
      </c>
      <c r="N16" s="61">
        <v>44.06999999999999</v>
      </c>
      <c r="O16" s="61">
        <v>152.5</v>
      </c>
      <c r="P16" s="3"/>
      <c r="Q16" s="3"/>
      <c r="R16" s="3"/>
    </row>
    <row r="17" spans="1:18" ht="15.75" customHeight="1">
      <c r="A17" s="81"/>
      <c r="B17" s="47" t="s">
        <v>64</v>
      </c>
      <c r="C17" s="67">
        <v>123</v>
      </c>
      <c r="D17" s="67">
        <v>2830</v>
      </c>
      <c r="E17" s="67"/>
      <c r="F17" s="67">
        <v>834</v>
      </c>
      <c r="G17" s="67">
        <v>115</v>
      </c>
      <c r="H17" s="67">
        <v>67</v>
      </c>
      <c r="I17" s="63">
        <v>3969</v>
      </c>
      <c r="J17" s="67">
        <v>316</v>
      </c>
      <c r="K17" s="67">
        <v>11</v>
      </c>
      <c r="L17" s="67">
        <v>111</v>
      </c>
      <c r="M17" s="67">
        <v>1216</v>
      </c>
      <c r="N17" s="63">
        <v>1654</v>
      </c>
      <c r="O17" s="63">
        <v>7902</v>
      </c>
      <c r="P17" s="3"/>
      <c r="Q17" s="3"/>
      <c r="R17" s="3"/>
    </row>
    <row r="18" spans="1:18" ht="15.75" customHeight="1">
      <c r="A18" s="81"/>
      <c r="B18" s="50" t="s">
        <v>53</v>
      </c>
      <c r="C18" s="68">
        <v>14.6</v>
      </c>
      <c r="D18" s="68">
        <v>285.6</v>
      </c>
      <c r="E18" s="68"/>
      <c r="F18" s="68">
        <v>68.6</v>
      </c>
      <c r="G18" s="68">
        <v>8.3</v>
      </c>
      <c r="H18" s="68">
        <v>5.7</v>
      </c>
      <c r="I18" s="65">
        <v>382.80000000000007</v>
      </c>
      <c r="J18" s="68">
        <v>14.8</v>
      </c>
      <c r="K18" s="68">
        <v>1</v>
      </c>
      <c r="L18" s="68">
        <v>7.5</v>
      </c>
      <c r="M18" s="68">
        <v>83.5</v>
      </c>
      <c r="N18" s="65">
        <v>106.8</v>
      </c>
      <c r="O18" s="65">
        <v>674.4999999999999</v>
      </c>
      <c r="P18" s="3"/>
      <c r="Q18" s="3"/>
      <c r="R18" s="3"/>
    </row>
    <row r="19" spans="1:18" ht="15.75" customHeight="1">
      <c r="A19" s="81">
        <v>5</v>
      </c>
      <c r="B19" s="44" t="s">
        <v>52</v>
      </c>
      <c r="C19" s="53">
        <v>0.81</v>
      </c>
      <c r="D19" s="53">
        <v>96.14</v>
      </c>
      <c r="E19" s="53"/>
      <c r="F19" s="53">
        <v>15.95</v>
      </c>
      <c r="G19" s="53">
        <v>15.53</v>
      </c>
      <c r="H19" s="53">
        <v>3.97</v>
      </c>
      <c r="I19" s="61">
        <v>132.4</v>
      </c>
      <c r="J19" s="53">
        <v>4.32</v>
      </c>
      <c r="K19" s="53"/>
      <c r="L19" s="53">
        <v>7.74</v>
      </c>
      <c r="M19" s="53">
        <v>137.06</v>
      </c>
      <c r="N19" s="61">
        <v>149.12</v>
      </c>
      <c r="O19" s="61">
        <v>303.47999999999996</v>
      </c>
      <c r="P19" s="3"/>
      <c r="Q19" s="3"/>
      <c r="R19" s="3"/>
    </row>
    <row r="20" spans="1:18" ht="15.75" customHeight="1">
      <c r="A20" s="81"/>
      <c r="B20" s="47" t="s">
        <v>64</v>
      </c>
      <c r="C20" s="67">
        <v>202</v>
      </c>
      <c r="D20" s="67">
        <v>9973</v>
      </c>
      <c r="E20" s="67"/>
      <c r="F20" s="67">
        <v>1291</v>
      </c>
      <c r="G20" s="67">
        <v>2818</v>
      </c>
      <c r="H20" s="67">
        <v>648</v>
      </c>
      <c r="I20" s="63">
        <v>14932</v>
      </c>
      <c r="J20" s="67">
        <v>280</v>
      </c>
      <c r="K20" s="67">
        <v>129</v>
      </c>
      <c r="L20" s="67">
        <v>545</v>
      </c>
      <c r="M20" s="67">
        <v>6505</v>
      </c>
      <c r="N20" s="63">
        <v>7459</v>
      </c>
      <c r="O20" s="63">
        <v>23753</v>
      </c>
      <c r="P20" s="3"/>
      <c r="Q20" s="3"/>
      <c r="R20" s="3"/>
    </row>
    <row r="21" spans="1:18" ht="15.75" customHeight="1">
      <c r="A21" s="81"/>
      <c r="B21" s="50" t="s">
        <v>53</v>
      </c>
      <c r="C21" s="68">
        <v>14.5</v>
      </c>
      <c r="D21" s="68">
        <v>622.7</v>
      </c>
      <c r="E21" s="68"/>
      <c r="F21" s="68">
        <v>75.4</v>
      </c>
      <c r="G21" s="68">
        <v>153.1</v>
      </c>
      <c r="H21" s="68">
        <v>43.7</v>
      </c>
      <c r="I21" s="65">
        <v>909.4000000000001</v>
      </c>
      <c r="J21" s="68">
        <v>8.9</v>
      </c>
      <c r="K21" s="68">
        <v>10.4</v>
      </c>
      <c r="L21" s="68">
        <v>28.4</v>
      </c>
      <c r="M21" s="68">
        <v>336.9</v>
      </c>
      <c r="N21" s="65">
        <v>384.59999999999997</v>
      </c>
      <c r="O21" s="65">
        <v>1375</v>
      </c>
      <c r="P21" s="3"/>
      <c r="Q21" s="3"/>
      <c r="R21" s="3"/>
    </row>
    <row r="22" spans="1:18" ht="15.75" customHeight="1">
      <c r="A22" s="81">
        <v>6</v>
      </c>
      <c r="B22" s="44" t="s">
        <v>52</v>
      </c>
      <c r="C22" s="53">
        <v>8</v>
      </c>
      <c r="D22" s="53">
        <v>197.05</v>
      </c>
      <c r="E22" s="53"/>
      <c r="F22" s="53">
        <v>17.52</v>
      </c>
      <c r="G22" s="53">
        <v>24.77</v>
      </c>
      <c r="H22" s="53">
        <v>0.83</v>
      </c>
      <c r="I22" s="61">
        <v>248.17000000000004</v>
      </c>
      <c r="J22" s="53">
        <v>17.24</v>
      </c>
      <c r="K22" s="53"/>
      <c r="L22" s="53">
        <v>26.05</v>
      </c>
      <c r="M22" s="53">
        <v>276.82</v>
      </c>
      <c r="N22" s="61">
        <v>320.11</v>
      </c>
      <c r="O22" s="61">
        <v>608.27</v>
      </c>
      <c r="P22" s="3"/>
      <c r="Q22" s="3"/>
      <c r="R22" s="3"/>
    </row>
    <row r="23" spans="1:18" ht="15.75" customHeight="1">
      <c r="A23" s="81"/>
      <c r="B23" s="47" t="s">
        <v>64</v>
      </c>
      <c r="C23" s="67">
        <v>1501</v>
      </c>
      <c r="D23" s="67">
        <v>27177</v>
      </c>
      <c r="E23" s="67"/>
      <c r="F23" s="67">
        <v>5381</v>
      </c>
      <c r="G23" s="67">
        <v>3992</v>
      </c>
      <c r="H23" s="67">
        <v>608</v>
      </c>
      <c r="I23" s="63">
        <v>38659</v>
      </c>
      <c r="J23" s="67">
        <v>1222</v>
      </c>
      <c r="K23" s="67"/>
      <c r="L23" s="67">
        <v>1308</v>
      </c>
      <c r="M23" s="67">
        <v>12716</v>
      </c>
      <c r="N23" s="63">
        <v>15246</v>
      </c>
      <c r="O23" s="63">
        <v>57296</v>
      </c>
      <c r="P23" s="3"/>
      <c r="Q23" s="3"/>
      <c r="R23" s="3"/>
    </row>
    <row r="24" spans="1:18" ht="15.75" customHeight="1">
      <c r="A24" s="81"/>
      <c r="B24" s="50" t="s">
        <v>53</v>
      </c>
      <c r="C24" s="68">
        <v>76.3</v>
      </c>
      <c r="D24" s="68">
        <v>1407.9</v>
      </c>
      <c r="E24" s="68"/>
      <c r="F24" s="68">
        <v>213.1</v>
      </c>
      <c r="G24" s="68">
        <v>153.4</v>
      </c>
      <c r="H24" s="68">
        <v>32.8</v>
      </c>
      <c r="I24" s="65">
        <v>1883.5</v>
      </c>
      <c r="J24" s="68">
        <v>27.9</v>
      </c>
      <c r="K24" s="68"/>
      <c r="L24" s="68">
        <v>52.9</v>
      </c>
      <c r="M24" s="68">
        <v>514.6</v>
      </c>
      <c r="N24" s="65">
        <v>595.4</v>
      </c>
      <c r="O24" s="65">
        <v>2634.7999999999997</v>
      </c>
      <c r="P24" s="3"/>
      <c r="Q24" s="3"/>
      <c r="R24" s="3"/>
    </row>
    <row r="25" spans="1:18" ht="15.75" customHeight="1">
      <c r="A25" s="81">
        <v>7</v>
      </c>
      <c r="B25" s="44" t="s">
        <v>52</v>
      </c>
      <c r="C25" s="53">
        <v>12.54</v>
      </c>
      <c r="D25" s="53">
        <v>280.64</v>
      </c>
      <c r="E25" s="53">
        <v>0.7</v>
      </c>
      <c r="F25" s="53">
        <v>115.49</v>
      </c>
      <c r="G25" s="53">
        <v>84.82</v>
      </c>
      <c r="H25" s="53">
        <v>14.37</v>
      </c>
      <c r="I25" s="61">
        <v>508.56</v>
      </c>
      <c r="J25" s="53">
        <v>43.52</v>
      </c>
      <c r="K25" s="53"/>
      <c r="L25" s="53">
        <v>50.42</v>
      </c>
      <c r="M25" s="53">
        <v>563.5</v>
      </c>
      <c r="N25" s="61">
        <v>657.44</v>
      </c>
      <c r="O25" s="61">
        <v>1216.03</v>
      </c>
      <c r="P25" s="3"/>
      <c r="Q25" s="3"/>
      <c r="R25" s="3"/>
    </row>
    <row r="26" spans="1:18" ht="15.75" customHeight="1">
      <c r="A26" s="81"/>
      <c r="B26" s="47" t="s">
        <v>64</v>
      </c>
      <c r="C26" s="67">
        <v>3267</v>
      </c>
      <c r="D26" s="67">
        <v>36614</v>
      </c>
      <c r="E26" s="67">
        <v>50</v>
      </c>
      <c r="F26" s="67">
        <v>14985</v>
      </c>
      <c r="G26" s="67">
        <v>13763</v>
      </c>
      <c r="H26" s="67">
        <v>2858</v>
      </c>
      <c r="I26" s="63">
        <v>71537</v>
      </c>
      <c r="J26" s="67">
        <v>3370</v>
      </c>
      <c r="K26" s="67"/>
      <c r="L26" s="67">
        <v>3052</v>
      </c>
      <c r="M26" s="67">
        <v>30088</v>
      </c>
      <c r="N26" s="63">
        <v>36510</v>
      </c>
      <c r="O26" s="63">
        <v>112555</v>
      </c>
      <c r="P26" s="3"/>
      <c r="Q26" s="3"/>
      <c r="R26" s="3"/>
    </row>
    <row r="27" spans="1:18" ht="15.75" customHeight="1">
      <c r="A27" s="81"/>
      <c r="B27" s="50" t="s">
        <v>53</v>
      </c>
      <c r="C27" s="68">
        <v>118.1</v>
      </c>
      <c r="D27" s="68">
        <v>1489.6</v>
      </c>
      <c r="E27" s="68">
        <v>2.4</v>
      </c>
      <c r="F27" s="68">
        <v>442.6</v>
      </c>
      <c r="G27" s="68">
        <v>394.1</v>
      </c>
      <c r="H27" s="68">
        <v>125.6</v>
      </c>
      <c r="I27" s="65">
        <v>2572.3999999999996</v>
      </c>
      <c r="J27" s="68">
        <v>52.2</v>
      </c>
      <c r="K27" s="68"/>
      <c r="L27" s="68">
        <v>95.1</v>
      </c>
      <c r="M27" s="68">
        <v>928.7</v>
      </c>
      <c r="N27" s="65">
        <v>1076</v>
      </c>
      <c r="O27" s="65">
        <v>3812.1000000000004</v>
      </c>
      <c r="P27" s="3"/>
      <c r="Q27" s="3"/>
      <c r="R27" s="3"/>
    </row>
    <row r="28" spans="1:18" ht="15.75" customHeight="1">
      <c r="A28" s="81">
        <v>8</v>
      </c>
      <c r="B28" s="44" t="s">
        <v>52</v>
      </c>
      <c r="C28" s="53">
        <v>34.19</v>
      </c>
      <c r="D28" s="53">
        <v>386.01</v>
      </c>
      <c r="E28" s="53">
        <v>1.35</v>
      </c>
      <c r="F28" s="53">
        <v>104.2</v>
      </c>
      <c r="G28" s="53">
        <v>169.33</v>
      </c>
      <c r="H28" s="53">
        <v>67.55</v>
      </c>
      <c r="I28" s="61">
        <v>762.63</v>
      </c>
      <c r="J28" s="53">
        <v>40.13</v>
      </c>
      <c r="K28" s="53"/>
      <c r="L28" s="53">
        <v>58.06</v>
      </c>
      <c r="M28" s="53">
        <v>568.56</v>
      </c>
      <c r="N28" s="61">
        <v>666.75</v>
      </c>
      <c r="O28" s="61">
        <v>1501.2200000000003</v>
      </c>
      <c r="P28" s="3"/>
      <c r="Q28" s="3"/>
      <c r="R28" s="3"/>
    </row>
    <row r="29" spans="1:18" ht="15.75" customHeight="1">
      <c r="A29" s="81"/>
      <c r="B29" s="47" t="s">
        <v>64</v>
      </c>
      <c r="C29" s="67">
        <v>10338</v>
      </c>
      <c r="D29" s="67">
        <v>50306</v>
      </c>
      <c r="E29" s="67">
        <v>121</v>
      </c>
      <c r="F29" s="67">
        <v>16513</v>
      </c>
      <c r="G29" s="67">
        <v>29433</v>
      </c>
      <c r="H29" s="67">
        <v>7522</v>
      </c>
      <c r="I29" s="63">
        <v>114233</v>
      </c>
      <c r="J29" s="67">
        <v>3220</v>
      </c>
      <c r="K29" s="67"/>
      <c r="L29" s="67">
        <v>4022</v>
      </c>
      <c r="M29" s="67">
        <v>35304</v>
      </c>
      <c r="N29" s="63">
        <v>42546</v>
      </c>
      <c r="O29" s="63">
        <v>165187</v>
      </c>
      <c r="P29" s="3"/>
      <c r="Q29" s="3"/>
      <c r="R29" s="3"/>
    </row>
    <row r="30" spans="1:18" ht="15.75" customHeight="1">
      <c r="A30" s="81"/>
      <c r="B30" s="50" t="s">
        <v>53</v>
      </c>
      <c r="C30" s="68">
        <v>286.5</v>
      </c>
      <c r="D30" s="68">
        <v>1616.7</v>
      </c>
      <c r="E30" s="68">
        <v>4.7</v>
      </c>
      <c r="F30" s="68">
        <v>376</v>
      </c>
      <c r="G30" s="68">
        <v>712</v>
      </c>
      <c r="H30" s="68">
        <v>278.2</v>
      </c>
      <c r="I30" s="65">
        <v>3274.1</v>
      </c>
      <c r="J30" s="68">
        <v>29.7</v>
      </c>
      <c r="K30" s="68"/>
      <c r="L30" s="68">
        <v>121.4</v>
      </c>
      <c r="M30" s="68">
        <v>1068.3</v>
      </c>
      <c r="N30" s="65">
        <v>1219.3999999999999</v>
      </c>
      <c r="O30" s="65">
        <v>4673.2</v>
      </c>
      <c r="P30" s="3"/>
      <c r="Q30" s="3"/>
      <c r="R30" s="3"/>
    </row>
    <row r="31" spans="1:18" ht="15.75" customHeight="1">
      <c r="A31" s="81">
        <v>9</v>
      </c>
      <c r="B31" s="44" t="s">
        <v>52</v>
      </c>
      <c r="C31" s="53">
        <v>97.01</v>
      </c>
      <c r="D31" s="53">
        <v>444.54</v>
      </c>
      <c r="E31" s="53">
        <v>0.17</v>
      </c>
      <c r="F31" s="53">
        <v>477.1</v>
      </c>
      <c r="G31" s="53">
        <v>432.04</v>
      </c>
      <c r="H31" s="53">
        <v>129.24</v>
      </c>
      <c r="I31" s="61">
        <v>1580.1000000000001</v>
      </c>
      <c r="J31" s="53">
        <v>52.78</v>
      </c>
      <c r="K31" s="53"/>
      <c r="L31" s="53">
        <v>63.77</v>
      </c>
      <c r="M31" s="53">
        <v>529.33</v>
      </c>
      <c r="N31" s="61">
        <v>645.8800000000001</v>
      </c>
      <c r="O31" s="61">
        <v>2505.7200000000003</v>
      </c>
      <c r="P31" s="3"/>
      <c r="Q31" s="3"/>
      <c r="R31" s="3"/>
    </row>
    <row r="32" spans="1:18" ht="15.75" customHeight="1">
      <c r="A32" s="81"/>
      <c r="B32" s="47" t="s">
        <v>64</v>
      </c>
      <c r="C32" s="67">
        <v>33273</v>
      </c>
      <c r="D32" s="67">
        <v>59862</v>
      </c>
      <c r="E32" s="67">
        <v>25</v>
      </c>
      <c r="F32" s="67">
        <v>81456</v>
      </c>
      <c r="G32" s="67">
        <v>78950</v>
      </c>
      <c r="H32" s="67">
        <v>14448</v>
      </c>
      <c r="I32" s="63">
        <v>268014</v>
      </c>
      <c r="J32" s="67">
        <v>4362</v>
      </c>
      <c r="K32" s="67"/>
      <c r="L32" s="67">
        <v>5061</v>
      </c>
      <c r="M32" s="67">
        <v>38766</v>
      </c>
      <c r="N32" s="63">
        <v>48189</v>
      </c>
      <c r="O32" s="63">
        <v>363194</v>
      </c>
      <c r="P32" s="3"/>
      <c r="Q32" s="3"/>
      <c r="R32" s="3"/>
    </row>
    <row r="33" spans="1:18" ht="15.75" customHeight="1">
      <c r="A33" s="81"/>
      <c r="B33" s="50" t="s">
        <v>53</v>
      </c>
      <c r="C33" s="68">
        <v>582.8</v>
      </c>
      <c r="D33" s="68">
        <v>1727.2</v>
      </c>
      <c r="E33" s="68">
        <v>0.6</v>
      </c>
      <c r="F33" s="68">
        <v>1294.5</v>
      </c>
      <c r="G33" s="68">
        <v>1540.6</v>
      </c>
      <c r="H33" s="68">
        <v>480.7</v>
      </c>
      <c r="I33" s="65">
        <v>5626.4</v>
      </c>
      <c r="J33" s="68">
        <v>19.6</v>
      </c>
      <c r="K33" s="68"/>
      <c r="L33" s="68">
        <v>140.8</v>
      </c>
      <c r="M33" s="68">
        <v>1057.5</v>
      </c>
      <c r="N33" s="65">
        <v>1217.9</v>
      </c>
      <c r="O33" s="65">
        <v>7775.200000000001</v>
      </c>
      <c r="P33" s="3"/>
      <c r="Q33" s="3"/>
      <c r="R33" s="3"/>
    </row>
    <row r="34" spans="1:18" ht="15.75" customHeight="1">
      <c r="A34" s="81">
        <v>10</v>
      </c>
      <c r="B34" s="44" t="s">
        <v>52</v>
      </c>
      <c r="C34" s="53">
        <v>182.13</v>
      </c>
      <c r="D34" s="53">
        <v>402.2</v>
      </c>
      <c r="E34" s="53">
        <v>0.59</v>
      </c>
      <c r="F34" s="53">
        <v>1164.48</v>
      </c>
      <c r="G34" s="53">
        <v>1176.34</v>
      </c>
      <c r="H34" s="53">
        <v>185.8</v>
      </c>
      <c r="I34" s="61">
        <v>3111.54</v>
      </c>
      <c r="J34" s="53">
        <v>54.19</v>
      </c>
      <c r="K34" s="53"/>
      <c r="L34" s="53">
        <v>64.49</v>
      </c>
      <c r="M34" s="53">
        <v>869.1</v>
      </c>
      <c r="N34" s="61">
        <v>987.78</v>
      </c>
      <c r="O34" s="61">
        <v>4380.280000000001</v>
      </c>
      <c r="P34" s="3"/>
      <c r="Q34" s="3"/>
      <c r="R34" s="3"/>
    </row>
    <row r="35" spans="1:18" ht="15.75" customHeight="1">
      <c r="A35" s="81"/>
      <c r="B35" s="47" t="s">
        <v>64</v>
      </c>
      <c r="C35" s="67">
        <v>67576</v>
      </c>
      <c r="D35" s="67">
        <v>60517</v>
      </c>
      <c r="E35" s="67">
        <v>109</v>
      </c>
      <c r="F35" s="67">
        <v>217540</v>
      </c>
      <c r="G35" s="67">
        <v>236703</v>
      </c>
      <c r="H35" s="67">
        <v>21877</v>
      </c>
      <c r="I35" s="63">
        <v>604322</v>
      </c>
      <c r="J35" s="67">
        <v>4629</v>
      </c>
      <c r="K35" s="67"/>
      <c r="L35" s="67">
        <v>5757</v>
      </c>
      <c r="M35" s="67">
        <v>71867</v>
      </c>
      <c r="N35" s="63">
        <v>82253</v>
      </c>
      <c r="O35" s="63">
        <v>740272</v>
      </c>
      <c r="P35" s="3"/>
      <c r="Q35" s="3"/>
      <c r="R35" s="3"/>
    </row>
    <row r="36" spans="1:18" ht="15.75" customHeight="1">
      <c r="A36" s="81"/>
      <c r="B36" s="50" t="s">
        <v>53</v>
      </c>
      <c r="C36" s="68">
        <v>1036.1</v>
      </c>
      <c r="D36" s="68">
        <v>1305.8</v>
      </c>
      <c r="E36" s="68">
        <v>2.3</v>
      </c>
      <c r="F36" s="68">
        <v>2978.9</v>
      </c>
      <c r="G36" s="68">
        <v>3889.5</v>
      </c>
      <c r="H36" s="68">
        <v>597.9</v>
      </c>
      <c r="I36" s="65">
        <v>9810.5</v>
      </c>
      <c r="J36" s="68">
        <v>11.3</v>
      </c>
      <c r="K36" s="68"/>
      <c r="L36" s="68">
        <v>146.8</v>
      </c>
      <c r="M36" s="68">
        <v>1825.8</v>
      </c>
      <c r="N36" s="65">
        <v>1983.9</v>
      </c>
      <c r="O36" s="65">
        <v>12538.5</v>
      </c>
      <c r="P36" s="3"/>
      <c r="Q36" s="3"/>
      <c r="R36" s="3"/>
    </row>
    <row r="37" spans="1:18" ht="15.75" customHeight="1">
      <c r="A37" s="81">
        <v>11</v>
      </c>
      <c r="B37" s="44" t="s">
        <v>52</v>
      </c>
      <c r="C37" s="53">
        <v>243.65</v>
      </c>
      <c r="D37" s="53">
        <v>97.88</v>
      </c>
      <c r="E37" s="53">
        <v>1.4</v>
      </c>
      <c r="F37" s="53">
        <v>2612.43</v>
      </c>
      <c r="G37" s="53">
        <v>2545.78</v>
      </c>
      <c r="H37" s="53">
        <v>126.9</v>
      </c>
      <c r="I37" s="61">
        <v>5628.039999999999</v>
      </c>
      <c r="J37" s="53">
        <v>35.57</v>
      </c>
      <c r="K37" s="53"/>
      <c r="L37" s="53">
        <v>58.64</v>
      </c>
      <c r="M37" s="53">
        <v>920.39</v>
      </c>
      <c r="N37" s="61">
        <v>1014.6</v>
      </c>
      <c r="O37" s="61">
        <v>7228.74</v>
      </c>
      <c r="P37" s="3"/>
      <c r="Q37" s="3"/>
      <c r="R37" s="3"/>
    </row>
    <row r="38" spans="1:18" ht="15.75" customHeight="1">
      <c r="A38" s="81"/>
      <c r="B38" s="47" t="s">
        <v>64</v>
      </c>
      <c r="C38" s="67">
        <v>97051</v>
      </c>
      <c r="D38" s="67">
        <v>15498</v>
      </c>
      <c r="E38" s="67">
        <v>264</v>
      </c>
      <c r="F38" s="67">
        <v>516132</v>
      </c>
      <c r="G38" s="67">
        <v>571800</v>
      </c>
      <c r="H38" s="67">
        <v>14971</v>
      </c>
      <c r="I38" s="63">
        <v>1215716</v>
      </c>
      <c r="J38" s="67">
        <v>3087</v>
      </c>
      <c r="K38" s="67"/>
      <c r="L38" s="67">
        <v>5768</v>
      </c>
      <c r="M38" s="67">
        <v>84941</v>
      </c>
      <c r="N38" s="63">
        <v>93796</v>
      </c>
      <c r="O38" s="63">
        <v>1434096</v>
      </c>
      <c r="P38" s="82" t="s">
        <v>54</v>
      </c>
      <c r="Q38" s="82"/>
      <c r="R38" s="53">
        <v>129.92</v>
      </c>
    </row>
    <row r="39" spans="1:18" ht="15.75" customHeight="1">
      <c r="A39" s="81"/>
      <c r="B39" s="50" t="s">
        <v>53</v>
      </c>
      <c r="C39" s="68">
        <v>1195.7</v>
      </c>
      <c r="D39" s="68">
        <v>307.6</v>
      </c>
      <c r="E39" s="68">
        <v>4.9</v>
      </c>
      <c r="F39" s="68">
        <v>5862.2</v>
      </c>
      <c r="G39" s="68">
        <v>8282.8</v>
      </c>
      <c r="H39" s="68">
        <v>348.2</v>
      </c>
      <c r="I39" s="65">
        <v>16001.4</v>
      </c>
      <c r="J39" s="68">
        <v>0</v>
      </c>
      <c r="K39" s="68"/>
      <c r="L39" s="68">
        <v>113.1</v>
      </c>
      <c r="M39" s="68">
        <v>1644.1</v>
      </c>
      <c r="N39" s="65">
        <v>1757.1999999999998</v>
      </c>
      <c r="O39" s="65">
        <v>19450.999999999996</v>
      </c>
      <c r="P39" s="83" t="s">
        <v>55</v>
      </c>
      <c r="Q39" s="83"/>
      <c r="R39" s="54">
        <v>424.69</v>
      </c>
    </row>
    <row r="40" spans="1:18" ht="15.75" customHeight="1">
      <c r="A40" s="81">
        <v>12</v>
      </c>
      <c r="B40" s="44" t="s">
        <v>52</v>
      </c>
      <c r="C40" s="53">
        <v>320.26</v>
      </c>
      <c r="D40" s="53">
        <v>57.45</v>
      </c>
      <c r="E40" s="53">
        <v>0.14</v>
      </c>
      <c r="F40" s="53">
        <v>3315.86</v>
      </c>
      <c r="G40" s="53">
        <v>5752.93</v>
      </c>
      <c r="H40" s="53">
        <v>55.07</v>
      </c>
      <c r="I40" s="61">
        <v>9501.71</v>
      </c>
      <c r="J40" s="53">
        <v>71.7</v>
      </c>
      <c r="K40" s="53"/>
      <c r="L40" s="53">
        <v>122.02</v>
      </c>
      <c r="M40" s="53">
        <v>1717.69</v>
      </c>
      <c r="N40" s="61">
        <v>1911.41</v>
      </c>
      <c r="O40" s="61">
        <v>12224.169999999998</v>
      </c>
      <c r="P40" s="86" t="s">
        <v>56</v>
      </c>
      <c r="Q40" s="86"/>
      <c r="R40" s="54">
        <v>765.34</v>
      </c>
    </row>
    <row r="41" spans="1:18" ht="15.75" customHeight="1">
      <c r="A41" s="81"/>
      <c r="B41" s="47" t="s">
        <v>64</v>
      </c>
      <c r="C41" s="67">
        <v>133881</v>
      </c>
      <c r="D41" s="67">
        <v>11270</v>
      </c>
      <c r="E41" s="67">
        <v>24</v>
      </c>
      <c r="F41" s="67">
        <v>690098</v>
      </c>
      <c r="G41" s="67">
        <v>1355688</v>
      </c>
      <c r="H41" s="67">
        <v>7319</v>
      </c>
      <c r="I41" s="63">
        <v>2198280</v>
      </c>
      <c r="J41" s="67">
        <v>6044</v>
      </c>
      <c r="K41" s="67"/>
      <c r="L41" s="67">
        <v>12479</v>
      </c>
      <c r="M41" s="67">
        <v>169754</v>
      </c>
      <c r="N41" s="63">
        <v>188277</v>
      </c>
      <c r="O41" s="63">
        <v>2531819</v>
      </c>
      <c r="P41" s="86" t="s">
        <v>57</v>
      </c>
      <c r="Q41" s="86"/>
      <c r="R41" s="54">
        <v>462.24</v>
      </c>
    </row>
    <row r="42" spans="1:18" ht="15.75" customHeight="1">
      <c r="A42" s="81"/>
      <c r="B42" s="50" t="s">
        <v>53</v>
      </c>
      <c r="C42" s="68">
        <v>1384.5</v>
      </c>
      <c r="D42" s="68">
        <v>178.5</v>
      </c>
      <c r="E42" s="68">
        <v>0.5</v>
      </c>
      <c r="F42" s="68">
        <v>6688</v>
      </c>
      <c r="G42" s="68">
        <v>17633.5</v>
      </c>
      <c r="H42" s="68">
        <v>139.1</v>
      </c>
      <c r="I42" s="65">
        <v>26024.1</v>
      </c>
      <c r="J42" s="68">
        <v>0</v>
      </c>
      <c r="K42" s="68"/>
      <c r="L42" s="68">
        <v>230.5</v>
      </c>
      <c r="M42" s="68">
        <v>3146.1</v>
      </c>
      <c r="N42" s="65">
        <v>3376.6</v>
      </c>
      <c r="O42" s="65">
        <v>31395.799999999996</v>
      </c>
      <c r="P42" s="86" t="s">
        <v>58</v>
      </c>
      <c r="Q42" s="86"/>
      <c r="R42" s="54">
        <v>52.15</v>
      </c>
    </row>
    <row r="43" spans="1:18" ht="15.75" customHeight="1">
      <c r="A43" s="81">
        <v>13</v>
      </c>
      <c r="B43" s="44" t="s">
        <v>52</v>
      </c>
      <c r="C43" s="53">
        <v>386.28</v>
      </c>
      <c r="D43" s="53">
        <v>62.53</v>
      </c>
      <c r="E43" s="53">
        <v>11.46</v>
      </c>
      <c r="F43" s="53">
        <v>2442.85</v>
      </c>
      <c r="G43" s="53">
        <v>7256.26</v>
      </c>
      <c r="H43" s="53">
        <v>89.83</v>
      </c>
      <c r="I43" s="61">
        <v>10249.210000000001</v>
      </c>
      <c r="J43" s="53">
        <v>175.79</v>
      </c>
      <c r="K43" s="53"/>
      <c r="L43" s="53">
        <v>199.17</v>
      </c>
      <c r="M43" s="53">
        <v>4042.35</v>
      </c>
      <c r="N43" s="61">
        <v>4417.3099999999995</v>
      </c>
      <c r="O43" s="61">
        <v>14760.26</v>
      </c>
      <c r="P43" s="86" t="s">
        <v>59</v>
      </c>
      <c r="Q43" s="86"/>
      <c r="R43" s="54">
        <v>113.87</v>
      </c>
    </row>
    <row r="44" spans="1:18" ht="15.75" customHeight="1">
      <c r="A44" s="81"/>
      <c r="B44" s="47" t="s">
        <v>64</v>
      </c>
      <c r="C44" s="67">
        <v>161512</v>
      </c>
      <c r="D44" s="67">
        <v>13810</v>
      </c>
      <c r="E44" s="67">
        <v>1697</v>
      </c>
      <c r="F44" s="67">
        <v>513355</v>
      </c>
      <c r="G44" s="67">
        <v>1755428</v>
      </c>
      <c r="H44" s="67">
        <v>11639</v>
      </c>
      <c r="I44" s="63">
        <v>2457441</v>
      </c>
      <c r="J44" s="67">
        <v>14603</v>
      </c>
      <c r="K44" s="67"/>
      <c r="L44" s="67">
        <v>21433</v>
      </c>
      <c r="M44" s="67">
        <v>418515</v>
      </c>
      <c r="N44" s="63">
        <v>454551</v>
      </c>
      <c r="O44" s="63">
        <v>2881756</v>
      </c>
      <c r="P44" s="87" t="s">
        <v>60</v>
      </c>
      <c r="Q44" s="87"/>
      <c r="R44" s="55">
        <v>19.89</v>
      </c>
    </row>
    <row r="45" spans="1:18" ht="15.75" customHeight="1">
      <c r="A45" s="81"/>
      <c r="B45" s="50" t="s">
        <v>53</v>
      </c>
      <c r="C45" s="68">
        <v>1650.1</v>
      </c>
      <c r="D45" s="68">
        <v>215.2</v>
      </c>
      <c r="E45" s="68">
        <v>30.2</v>
      </c>
      <c r="F45" s="68">
        <v>4905.5</v>
      </c>
      <c r="G45" s="68">
        <v>22253.5</v>
      </c>
      <c r="H45" s="68">
        <v>220.3</v>
      </c>
      <c r="I45" s="65">
        <v>29274.8</v>
      </c>
      <c r="J45" s="68">
        <v>0</v>
      </c>
      <c r="K45" s="68"/>
      <c r="L45" s="68">
        <v>335.3</v>
      </c>
      <c r="M45" s="68">
        <v>6507.4</v>
      </c>
      <c r="N45" s="65">
        <v>6842.7</v>
      </c>
      <c r="O45" s="65">
        <v>36473.9</v>
      </c>
      <c r="P45" s="80" t="s">
        <v>39</v>
      </c>
      <c r="Q45" s="80"/>
      <c r="R45" s="56">
        <f>SUM(R38:R44)</f>
        <v>1968.1000000000001</v>
      </c>
    </row>
    <row r="46" spans="1:18" ht="15.75" customHeight="1">
      <c r="A46" s="81">
        <v>14</v>
      </c>
      <c r="B46" s="44" t="s">
        <v>52</v>
      </c>
      <c r="C46" s="53">
        <v>286.65</v>
      </c>
      <c r="D46" s="53">
        <v>70.57</v>
      </c>
      <c r="E46" s="53">
        <v>15.4</v>
      </c>
      <c r="F46" s="53">
        <v>1667.54</v>
      </c>
      <c r="G46" s="53">
        <v>5354.97</v>
      </c>
      <c r="H46" s="53">
        <v>19.08</v>
      </c>
      <c r="I46" s="61">
        <v>7414.21</v>
      </c>
      <c r="J46" s="53">
        <v>299.96</v>
      </c>
      <c r="K46" s="53"/>
      <c r="L46" s="53">
        <v>362.78</v>
      </c>
      <c r="M46" s="53">
        <v>6312.79</v>
      </c>
      <c r="N46" s="61">
        <v>6975.53</v>
      </c>
      <c r="O46" s="61">
        <v>13038.359999999999</v>
      </c>
      <c r="P46" s="88" t="s">
        <v>61</v>
      </c>
      <c r="Q46" s="89"/>
      <c r="R46" s="57">
        <v>226.82</v>
      </c>
    </row>
    <row r="47" spans="1:18" ht="15.75" customHeight="1">
      <c r="A47" s="81"/>
      <c r="B47" s="47" t="s">
        <v>64</v>
      </c>
      <c r="C47" s="67">
        <v>121852</v>
      </c>
      <c r="D47" s="67">
        <v>14142</v>
      </c>
      <c r="E47" s="67">
        <v>2296</v>
      </c>
      <c r="F47" s="67">
        <v>368707</v>
      </c>
      <c r="G47" s="67">
        <v>1364864</v>
      </c>
      <c r="H47" s="67">
        <v>2692</v>
      </c>
      <c r="I47" s="63">
        <v>1874553</v>
      </c>
      <c r="J47" s="67">
        <v>25518</v>
      </c>
      <c r="K47" s="67"/>
      <c r="L47" s="67">
        <v>41327</v>
      </c>
      <c r="M47" s="67">
        <v>687203</v>
      </c>
      <c r="N47" s="63">
        <v>754048</v>
      </c>
      <c r="O47" s="63">
        <v>2307645</v>
      </c>
      <c r="P47" s="90" t="s">
        <v>28</v>
      </c>
      <c r="Q47" s="58" t="s">
        <v>52</v>
      </c>
      <c r="R47" s="57">
        <v>7.86</v>
      </c>
    </row>
    <row r="48" spans="1:18" ht="15.75" customHeight="1">
      <c r="A48" s="81"/>
      <c r="B48" s="50" t="s">
        <v>53</v>
      </c>
      <c r="C48" s="68">
        <v>1155.2</v>
      </c>
      <c r="D48" s="68">
        <v>194.6</v>
      </c>
      <c r="E48" s="68">
        <v>33.3</v>
      </c>
      <c r="F48" s="68">
        <v>2986.1</v>
      </c>
      <c r="G48" s="68">
        <v>15035.3</v>
      </c>
      <c r="H48" s="68">
        <v>47.1</v>
      </c>
      <c r="I48" s="65">
        <v>19451.6</v>
      </c>
      <c r="J48" s="68">
        <v>0</v>
      </c>
      <c r="K48" s="68"/>
      <c r="L48" s="68">
        <v>474.8</v>
      </c>
      <c r="M48" s="68">
        <v>8179</v>
      </c>
      <c r="N48" s="65">
        <v>8653.8</v>
      </c>
      <c r="O48" s="65">
        <v>25233.6</v>
      </c>
      <c r="P48" s="80"/>
      <c r="Q48" s="58" t="s">
        <v>64</v>
      </c>
      <c r="R48" s="59">
        <v>318</v>
      </c>
    </row>
    <row r="49" spans="1:18" ht="15.75" customHeight="1">
      <c r="A49" s="84" t="s">
        <v>65</v>
      </c>
      <c r="B49" s="44" t="s">
        <v>52</v>
      </c>
      <c r="C49" s="53">
        <v>793.01</v>
      </c>
      <c r="D49" s="53">
        <v>871.16</v>
      </c>
      <c r="E49" s="53">
        <v>68.6</v>
      </c>
      <c r="F49" s="53">
        <v>6092.94</v>
      </c>
      <c r="G49" s="53">
        <v>3854.34</v>
      </c>
      <c r="H49" s="53">
        <v>789.88</v>
      </c>
      <c r="I49" s="61">
        <v>12469.929999999998</v>
      </c>
      <c r="J49" s="53">
        <v>126.86</v>
      </c>
      <c r="K49" s="53">
        <v>15.31</v>
      </c>
      <c r="L49" s="53">
        <v>424.14</v>
      </c>
      <c r="M49" s="53">
        <v>12867.49</v>
      </c>
      <c r="N49" s="61">
        <v>13433.8</v>
      </c>
      <c r="O49" s="61">
        <v>24933.35</v>
      </c>
      <c r="P49" s="80"/>
      <c r="Q49" s="58" t="s">
        <v>53</v>
      </c>
      <c r="R49" s="60">
        <v>6.7</v>
      </c>
    </row>
    <row r="50" spans="1:18" ht="15.75" customHeight="1">
      <c r="A50" s="81"/>
      <c r="B50" s="47" t="s">
        <v>64</v>
      </c>
      <c r="C50" s="67">
        <v>394388</v>
      </c>
      <c r="D50" s="67">
        <v>203556</v>
      </c>
      <c r="E50" s="67">
        <v>14121</v>
      </c>
      <c r="F50" s="67">
        <v>1449559</v>
      </c>
      <c r="G50" s="67">
        <v>1061255</v>
      </c>
      <c r="H50" s="67">
        <v>167695</v>
      </c>
      <c r="I50" s="63">
        <v>3290574</v>
      </c>
      <c r="J50" s="67">
        <v>10730</v>
      </c>
      <c r="K50" s="67">
        <v>2042</v>
      </c>
      <c r="L50" s="67">
        <v>50705</v>
      </c>
      <c r="M50" s="67">
        <v>1469552</v>
      </c>
      <c r="N50" s="63">
        <v>1533029</v>
      </c>
      <c r="O50" s="63">
        <v>4643372</v>
      </c>
      <c r="P50" s="3"/>
      <c r="Q50" s="3"/>
      <c r="R50" s="3"/>
    </row>
    <row r="51" spans="1:18" ht="15.75" customHeight="1">
      <c r="A51" s="81"/>
      <c r="B51" s="50" t="s">
        <v>53</v>
      </c>
      <c r="C51" s="68">
        <v>2270.3</v>
      </c>
      <c r="D51" s="68">
        <v>713.9</v>
      </c>
      <c r="E51" s="68">
        <v>56.5</v>
      </c>
      <c r="F51" s="68">
        <v>6030.5</v>
      </c>
      <c r="G51" s="68">
        <v>5499.6</v>
      </c>
      <c r="H51" s="68">
        <v>683.6</v>
      </c>
      <c r="I51" s="65">
        <v>15254.400000000001</v>
      </c>
      <c r="J51" s="68">
        <v>0</v>
      </c>
      <c r="K51" s="68">
        <v>3.7</v>
      </c>
      <c r="L51" s="68">
        <v>329.5</v>
      </c>
      <c r="M51" s="68">
        <v>8230</v>
      </c>
      <c r="N51" s="65">
        <v>8563.2</v>
      </c>
      <c r="O51" s="65">
        <v>23019.6</v>
      </c>
      <c r="P51" s="80" t="s">
        <v>30</v>
      </c>
      <c r="Q51" s="80"/>
      <c r="R51" s="80"/>
    </row>
    <row r="52" spans="1:18" ht="15.75" customHeight="1">
      <c r="A52" s="84" t="s">
        <v>39</v>
      </c>
      <c r="B52" s="44" t="s">
        <v>52</v>
      </c>
      <c r="C52" s="61">
        <f aca="true" t="shared" si="0" ref="C52:H54">SUM(C7,C10,C13,C16,C19,C22,C25,C28,C31,C34,C37,C40,C43,C46,C49)</f>
        <v>2369.42</v>
      </c>
      <c r="D52" s="61">
        <f t="shared" si="0"/>
        <v>3051.7</v>
      </c>
      <c r="E52" s="61">
        <f t="shared" si="0"/>
        <v>99.81</v>
      </c>
      <c r="F52" s="61">
        <f t="shared" si="0"/>
        <v>18039.3</v>
      </c>
      <c r="G52" s="61">
        <f t="shared" si="0"/>
        <v>26717.780000000002</v>
      </c>
      <c r="H52" s="61">
        <f t="shared" si="0"/>
        <v>1487.69</v>
      </c>
      <c r="I52" s="61">
        <f>SUM(C52:H52)</f>
        <v>51765.700000000004</v>
      </c>
      <c r="J52" s="61">
        <f>SUM(J7,J10,J13,J16,J19,J22,J25,J28,J31,J34,J37,J40,J43,J46,J49)</f>
        <v>927.92</v>
      </c>
      <c r="K52" s="61">
        <f>SUM(K7,K10,K13,K16,K19,K22,K25,K28,K31,K34,K37,K40,K43,K46,K49)</f>
        <v>21.990000000000002</v>
      </c>
      <c r="L52" s="61">
        <f>SUM(L7,L10,L13,L16,L19,L22,L25,L28,L31,L34,L37,L40,L43,L46,L49)</f>
        <v>1481.9499999999998</v>
      </c>
      <c r="M52" s="61">
        <f>SUM(M7,M10,M13,M16,M19,M22,M25,M28,M31,M34,M37,M40,M43,M46,M49)</f>
        <v>29161.059999999998</v>
      </c>
      <c r="N52" s="61">
        <f>SUM(J52:M52)</f>
        <v>31592.92</v>
      </c>
      <c r="O52" s="61">
        <f>SUM(N52,I52)</f>
        <v>83358.62</v>
      </c>
      <c r="P52" s="80" t="s">
        <v>66</v>
      </c>
      <c r="Q52" s="80"/>
      <c r="R52" s="62">
        <f>SUM(O52,R45,R47,R46)</f>
        <v>85561.40000000001</v>
      </c>
    </row>
    <row r="53" spans="1:18" ht="15.75" customHeight="1">
      <c r="A53" s="85"/>
      <c r="B53" s="47" t="s">
        <v>64</v>
      </c>
      <c r="C53" s="63">
        <f t="shared" si="0"/>
        <v>1024967</v>
      </c>
      <c r="D53" s="63">
        <f t="shared" si="0"/>
        <v>505996</v>
      </c>
      <c r="E53" s="63">
        <f t="shared" si="0"/>
        <v>18707</v>
      </c>
      <c r="F53" s="63">
        <f t="shared" si="0"/>
        <v>3876005</v>
      </c>
      <c r="G53" s="63">
        <f t="shared" si="0"/>
        <v>6474913</v>
      </c>
      <c r="H53" s="63">
        <f t="shared" si="0"/>
        <v>252344</v>
      </c>
      <c r="I53" s="63">
        <f>SUM(C53:H53)</f>
        <v>12152932</v>
      </c>
      <c r="J53" s="63">
        <f aca="true" t="shared" si="1" ref="J53:M54">SUM(J8,J11,J14,J17,J20,J23,J26,J29,J32,J35,J38,J41,J44,J47,J50)</f>
        <v>77384</v>
      </c>
      <c r="K53" s="63">
        <f t="shared" si="1"/>
        <v>2182</v>
      </c>
      <c r="L53" s="63">
        <f t="shared" si="1"/>
        <v>151682</v>
      </c>
      <c r="M53" s="63">
        <f t="shared" si="1"/>
        <v>3029929</v>
      </c>
      <c r="N53" s="63">
        <f>SUM(J53:M53)</f>
        <v>3261177</v>
      </c>
      <c r="O53" s="63">
        <f>SUM(N53,I53)</f>
        <v>15414109</v>
      </c>
      <c r="P53" s="80" t="s">
        <v>35</v>
      </c>
      <c r="Q53" s="80"/>
      <c r="R53" s="64">
        <f>O53+R48</f>
        <v>15414427</v>
      </c>
    </row>
    <row r="54" spans="1:18" ht="15.75" customHeight="1">
      <c r="A54" s="85"/>
      <c r="B54" s="50" t="s">
        <v>53</v>
      </c>
      <c r="C54" s="65">
        <f t="shared" si="0"/>
        <v>9785.4</v>
      </c>
      <c r="D54" s="65">
        <f t="shared" si="0"/>
        <v>10153.800000000001</v>
      </c>
      <c r="E54" s="65">
        <f t="shared" si="0"/>
        <v>135.4</v>
      </c>
      <c r="F54" s="65">
        <f t="shared" si="0"/>
        <v>31942.199999999997</v>
      </c>
      <c r="G54" s="65">
        <f t="shared" si="0"/>
        <v>75566.1</v>
      </c>
      <c r="H54" s="65">
        <f t="shared" si="0"/>
        <v>3002.9</v>
      </c>
      <c r="I54" s="65">
        <f>SUM(C54:H54)</f>
        <v>130585.8</v>
      </c>
      <c r="J54" s="65">
        <f t="shared" si="1"/>
        <v>165.3</v>
      </c>
      <c r="K54" s="65">
        <f t="shared" si="1"/>
        <v>15.100000000000001</v>
      </c>
      <c r="L54" s="65">
        <f t="shared" si="1"/>
        <v>2091</v>
      </c>
      <c r="M54" s="65">
        <f t="shared" si="1"/>
        <v>33918.4</v>
      </c>
      <c r="N54" s="65">
        <f>SUM(J54:M54)</f>
        <v>36189.8</v>
      </c>
      <c r="O54" s="65">
        <f>SUM(N54,I54)</f>
        <v>166775.6</v>
      </c>
      <c r="P54" s="80" t="s">
        <v>67</v>
      </c>
      <c r="Q54" s="80"/>
      <c r="R54" s="66">
        <f>O54+R49</f>
        <v>166782.30000000002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45">
    <mergeCell ref="P51:R51"/>
    <mergeCell ref="A52:A54"/>
    <mergeCell ref="P52:Q52"/>
    <mergeCell ref="P53:Q53"/>
    <mergeCell ref="P54:Q54"/>
    <mergeCell ref="A40:A42"/>
    <mergeCell ref="P40:Q40"/>
    <mergeCell ref="P41:Q41"/>
    <mergeCell ref="P42:Q42"/>
    <mergeCell ref="A43:A45"/>
    <mergeCell ref="P43:Q43"/>
    <mergeCell ref="P44:Q44"/>
    <mergeCell ref="P45:Q45"/>
    <mergeCell ref="A46:A48"/>
    <mergeCell ref="P46:Q46"/>
    <mergeCell ref="P47:P49"/>
    <mergeCell ref="A49:A51"/>
    <mergeCell ref="A28:A30"/>
    <mergeCell ref="A31:A33"/>
    <mergeCell ref="A34:A36"/>
    <mergeCell ref="A37:A39"/>
    <mergeCell ref="P38:Q38"/>
    <mergeCell ref="P39:Q39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1200" verticalDpi="12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54"/>
  <sheetViews>
    <sheetView zoomScale="70" zoomScaleNormal="70" zoomScaleSheetLayoutView="85" zoomScalePageLayoutView="0" workbookViewId="0" topLeftCell="A25">
      <selection activeCell="I66" sqref="I66"/>
    </sheetView>
  </sheetViews>
  <sheetFormatPr defaultColWidth="9.00390625" defaultRowHeight="15"/>
  <cols>
    <col min="1" max="1" width="5.28125" style="1" bestFit="1" customWidth="1"/>
    <col min="2" max="2" width="5.421875" style="1" bestFit="1" customWidth="1"/>
    <col min="3" max="15" width="13.7109375" style="1" customWidth="1"/>
    <col min="16" max="16" width="7.140625" style="1" customWidth="1"/>
    <col min="17" max="17" width="4.421875" style="1" bestFit="1" customWidth="1"/>
    <col min="18" max="18" width="13.7109375" style="1" customWidth="1"/>
    <col min="19" max="16384" width="9.00390625" style="1" customWidth="1"/>
  </cols>
  <sheetData>
    <row r="1" ht="21">
      <c r="A1" s="2" t="s">
        <v>32</v>
      </c>
    </row>
    <row r="3" spans="1:16" ht="15.75">
      <c r="A3" s="36" t="s">
        <v>74</v>
      </c>
      <c r="O3" s="37" t="s">
        <v>63</v>
      </c>
      <c r="P3" s="35"/>
    </row>
    <row r="4" spans="1:15" s="3" customFormat="1" ht="15.75" customHeight="1">
      <c r="A4" s="38"/>
      <c r="B4" s="39" t="s">
        <v>36</v>
      </c>
      <c r="C4" s="80" t="s">
        <v>37</v>
      </c>
      <c r="D4" s="80"/>
      <c r="E4" s="80"/>
      <c r="F4" s="80"/>
      <c r="G4" s="80"/>
      <c r="H4" s="80"/>
      <c r="I4" s="80"/>
      <c r="J4" s="80" t="s">
        <v>38</v>
      </c>
      <c r="K4" s="80"/>
      <c r="L4" s="80"/>
      <c r="M4" s="80"/>
      <c r="N4" s="80"/>
      <c r="O4" s="80" t="s">
        <v>39</v>
      </c>
    </row>
    <row r="5" spans="1:15" s="3" customFormat="1" ht="15.75" customHeight="1">
      <c r="A5" s="40"/>
      <c r="B5" s="41"/>
      <c r="C5" s="80" t="s">
        <v>40</v>
      </c>
      <c r="D5" s="80" t="s">
        <v>41</v>
      </c>
      <c r="E5" s="80" t="s">
        <v>42</v>
      </c>
      <c r="F5" s="80" t="s">
        <v>43</v>
      </c>
      <c r="G5" s="80" t="s">
        <v>44</v>
      </c>
      <c r="H5" s="80" t="s">
        <v>45</v>
      </c>
      <c r="I5" s="80" t="s">
        <v>46</v>
      </c>
      <c r="J5" s="80" t="s">
        <v>47</v>
      </c>
      <c r="K5" s="80" t="s">
        <v>48</v>
      </c>
      <c r="L5" s="80" t="s">
        <v>49</v>
      </c>
      <c r="M5" s="80" t="s">
        <v>50</v>
      </c>
      <c r="N5" s="80" t="s">
        <v>46</v>
      </c>
      <c r="O5" s="80"/>
    </row>
    <row r="6" spans="1:15" s="3" customFormat="1" ht="15.75" customHeight="1">
      <c r="A6" s="42" t="s">
        <v>51</v>
      </c>
      <c r="B6" s="43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8" ht="15.75" customHeight="1">
      <c r="A7" s="81">
        <v>1</v>
      </c>
      <c r="B7" s="44" t="s">
        <v>52</v>
      </c>
      <c r="C7" s="53">
        <v>1.54</v>
      </c>
      <c r="D7" s="53">
        <v>3.91</v>
      </c>
      <c r="E7" s="53"/>
      <c r="F7" s="53">
        <v>0.04</v>
      </c>
      <c r="G7" s="53">
        <v>31.75</v>
      </c>
      <c r="H7" s="53"/>
      <c r="I7" s="61">
        <v>37.24</v>
      </c>
      <c r="J7" s="53">
        <v>0.52</v>
      </c>
      <c r="K7" s="53"/>
      <c r="L7" s="53">
        <v>12.65</v>
      </c>
      <c r="M7" s="53">
        <v>47.81</v>
      </c>
      <c r="N7" s="61">
        <v>60.980000000000004</v>
      </c>
      <c r="O7" s="61">
        <v>66.66</v>
      </c>
      <c r="P7" s="3"/>
      <c r="Q7" s="3"/>
      <c r="R7" s="3"/>
    </row>
    <row r="8" spans="1:18" ht="15.75" customHeight="1">
      <c r="A8" s="81"/>
      <c r="B8" s="47" t="s">
        <v>64</v>
      </c>
      <c r="C8" s="67">
        <v>0</v>
      </c>
      <c r="D8" s="67">
        <v>0</v>
      </c>
      <c r="E8" s="67"/>
      <c r="F8" s="67">
        <v>0</v>
      </c>
      <c r="G8" s="67">
        <v>0</v>
      </c>
      <c r="H8" s="67"/>
      <c r="I8" s="63">
        <v>0</v>
      </c>
      <c r="J8" s="67">
        <v>0</v>
      </c>
      <c r="K8" s="67"/>
      <c r="L8" s="67">
        <v>0</v>
      </c>
      <c r="M8" s="67">
        <v>0</v>
      </c>
      <c r="N8" s="63">
        <v>0</v>
      </c>
      <c r="O8" s="63">
        <v>0</v>
      </c>
      <c r="P8" s="3"/>
      <c r="Q8" s="3"/>
      <c r="R8" s="3"/>
    </row>
    <row r="9" spans="1:18" ht="15.75" customHeight="1">
      <c r="A9" s="81"/>
      <c r="B9" s="50" t="s">
        <v>53</v>
      </c>
      <c r="C9" s="68">
        <v>0</v>
      </c>
      <c r="D9" s="68">
        <v>0</v>
      </c>
      <c r="E9" s="68"/>
      <c r="F9" s="68">
        <v>0</v>
      </c>
      <c r="G9" s="68">
        <v>0</v>
      </c>
      <c r="H9" s="68"/>
      <c r="I9" s="65">
        <v>0</v>
      </c>
      <c r="J9" s="68">
        <v>0</v>
      </c>
      <c r="K9" s="68"/>
      <c r="L9" s="68">
        <v>0</v>
      </c>
      <c r="M9" s="68">
        <v>0</v>
      </c>
      <c r="N9" s="65">
        <v>0</v>
      </c>
      <c r="O9" s="65">
        <v>0</v>
      </c>
      <c r="P9" s="3"/>
      <c r="Q9" s="3"/>
      <c r="R9" s="3"/>
    </row>
    <row r="10" spans="1:18" ht="15.75" customHeight="1">
      <c r="A10" s="81">
        <v>2</v>
      </c>
      <c r="B10" s="44" t="s">
        <v>52</v>
      </c>
      <c r="C10" s="53"/>
      <c r="D10" s="53">
        <v>3.66</v>
      </c>
      <c r="E10" s="53"/>
      <c r="F10" s="53"/>
      <c r="G10" s="53">
        <v>7.78</v>
      </c>
      <c r="H10" s="53"/>
      <c r="I10" s="61">
        <v>11.440000000000001</v>
      </c>
      <c r="J10" s="53"/>
      <c r="K10" s="53"/>
      <c r="L10" s="53">
        <v>3.31</v>
      </c>
      <c r="M10" s="53">
        <v>4.19</v>
      </c>
      <c r="N10" s="61">
        <v>7.5</v>
      </c>
      <c r="O10" s="61">
        <v>13.31</v>
      </c>
      <c r="P10" s="3"/>
      <c r="Q10" s="3"/>
      <c r="R10" s="3"/>
    </row>
    <row r="11" spans="1:18" ht="15.75" customHeight="1">
      <c r="A11" s="81"/>
      <c r="B11" s="47" t="s">
        <v>64</v>
      </c>
      <c r="C11" s="67"/>
      <c r="D11" s="67">
        <v>0</v>
      </c>
      <c r="E11" s="67"/>
      <c r="F11" s="67"/>
      <c r="G11" s="67">
        <v>0</v>
      </c>
      <c r="H11" s="67"/>
      <c r="I11" s="63">
        <v>0</v>
      </c>
      <c r="J11" s="67"/>
      <c r="K11" s="67"/>
      <c r="L11" s="67">
        <v>47</v>
      </c>
      <c r="M11" s="67">
        <v>46</v>
      </c>
      <c r="N11" s="63">
        <v>93</v>
      </c>
      <c r="O11" s="63">
        <v>104</v>
      </c>
      <c r="P11" s="3"/>
      <c r="Q11" s="3"/>
      <c r="R11" s="3"/>
    </row>
    <row r="12" spans="1:18" ht="15.75" customHeight="1">
      <c r="A12" s="81"/>
      <c r="B12" s="50" t="s">
        <v>53</v>
      </c>
      <c r="C12" s="68"/>
      <c r="D12" s="68">
        <v>0</v>
      </c>
      <c r="E12" s="68"/>
      <c r="F12" s="68"/>
      <c r="G12" s="68">
        <v>0</v>
      </c>
      <c r="H12" s="68"/>
      <c r="I12" s="65">
        <v>0</v>
      </c>
      <c r="J12" s="68"/>
      <c r="K12" s="68"/>
      <c r="L12" s="68">
        <v>6.5</v>
      </c>
      <c r="M12" s="68">
        <v>6</v>
      </c>
      <c r="N12" s="65">
        <v>12.5</v>
      </c>
      <c r="O12" s="65">
        <v>14.5</v>
      </c>
      <c r="P12" s="3"/>
      <c r="Q12" s="3"/>
      <c r="R12" s="3"/>
    </row>
    <row r="13" spans="1:18" ht="15.75" customHeight="1">
      <c r="A13" s="81">
        <v>3</v>
      </c>
      <c r="B13" s="44" t="s">
        <v>52</v>
      </c>
      <c r="C13" s="53">
        <v>10.49</v>
      </c>
      <c r="D13" s="53">
        <v>63.14</v>
      </c>
      <c r="E13" s="53"/>
      <c r="F13" s="53">
        <v>0.35</v>
      </c>
      <c r="G13" s="53"/>
      <c r="H13" s="53"/>
      <c r="I13" s="61">
        <v>73.97999999999999</v>
      </c>
      <c r="J13" s="53"/>
      <c r="K13" s="53"/>
      <c r="L13" s="53">
        <v>2.11</v>
      </c>
      <c r="M13" s="53">
        <v>29.34</v>
      </c>
      <c r="N13" s="61">
        <v>31.45</v>
      </c>
      <c r="O13" s="61">
        <v>118.5</v>
      </c>
      <c r="P13" s="3"/>
      <c r="Q13" s="3"/>
      <c r="R13" s="3"/>
    </row>
    <row r="14" spans="1:18" ht="15.75" customHeight="1">
      <c r="A14" s="81"/>
      <c r="B14" s="47" t="s">
        <v>64</v>
      </c>
      <c r="C14" s="67">
        <v>505</v>
      </c>
      <c r="D14" s="67">
        <v>1668</v>
      </c>
      <c r="E14" s="67"/>
      <c r="F14" s="67">
        <v>19</v>
      </c>
      <c r="G14" s="67"/>
      <c r="H14" s="67"/>
      <c r="I14" s="63">
        <v>2192</v>
      </c>
      <c r="J14" s="67"/>
      <c r="K14" s="67"/>
      <c r="L14" s="67">
        <v>48</v>
      </c>
      <c r="M14" s="67">
        <v>573</v>
      </c>
      <c r="N14" s="63">
        <v>621</v>
      </c>
      <c r="O14" s="63">
        <v>3067</v>
      </c>
      <c r="P14" s="3"/>
      <c r="Q14" s="3"/>
      <c r="R14" s="3"/>
    </row>
    <row r="15" spans="1:18" ht="15.75" customHeight="1">
      <c r="A15" s="81"/>
      <c r="B15" s="50" t="s">
        <v>53</v>
      </c>
      <c r="C15" s="68">
        <v>147.6</v>
      </c>
      <c r="D15" s="68">
        <v>325.4</v>
      </c>
      <c r="E15" s="68"/>
      <c r="F15" s="68">
        <v>2.6</v>
      </c>
      <c r="G15" s="68"/>
      <c r="H15" s="68"/>
      <c r="I15" s="65">
        <v>475.6</v>
      </c>
      <c r="J15" s="68"/>
      <c r="K15" s="68"/>
      <c r="L15" s="68">
        <v>4</v>
      </c>
      <c r="M15" s="68">
        <v>54.2</v>
      </c>
      <c r="N15" s="65">
        <v>58.2</v>
      </c>
      <c r="O15" s="65">
        <v>598.6</v>
      </c>
      <c r="P15" s="3"/>
      <c r="Q15" s="3"/>
      <c r="R15" s="3"/>
    </row>
    <row r="16" spans="1:18" ht="15.75" customHeight="1">
      <c r="A16" s="81">
        <v>4</v>
      </c>
      <c r="B16" s="44" t="s">
        <v>52</v>
      </c>
      <c r="C16" s="53">
        <v>32.31</v>
      </c>
      <c r="D16" s="53">
        <v>44.46</v>
      </c>
      <c r="E16" s="53"/>
      <c r="F16" s="53">
        <v>0.91</v>
      </c>
      <c r="G16" s="53">
        <v>0.76</v>
      </c>
      <c r="H16" s="53">
        <v>0.2</v>
      </c>
      <c r="I16" s="61">
        <v>78.64000000000001</v>
      </c>
      <c r="J16" s="53">
        <v>0.6</v>
      </c>
      <c r="K16" s="53">
        <v>0.45</v>
      </c>
      <c r="L16" s="53">
        <v>3.27</v>
      </c>
      <c r="M16" s="53">
        <v>27.13</v>
      </c>
      <c r="N16" s="61">
        <v>31.45</v>
      </c>
      <c r="O16" s="61">
        <v>108.9</v>
      </c>
      <c r="P16" s="3"/>
      <c r="Q16" s="3"/>
      <c r="R16" s="3"/>
    </row>
    <row r="17" spans="1:18" ht="15.75" customHeight="1">
      <c r="A17" s="81"/>
      <c r="B17" s="47" t="s">
        <v>64</v>
      </c>
      <c r="C17" s="67">
        <v>2267</v>
      </c>
      <c r="D17" s="67">
        <v>1667</v>
      </c>
      <c r="E17" s="67"/>
      <c r="F17" s="67">
        <v>60</v>
      </c>
      <c r="G17" s="67">
        <v>48</v>
      </c>
      <c r="H17" s="67">
        <v>4</v>
      </c>
      <c r="I17" s="63">
        <v>4046</v>
      </c>
      <c r="J17" s="67">
        <v>28</v>
      </c>
      <c r="K17" s="67">
        <v>9</v>
      </c>
      <c r="L17" s="67">
        <v>109</v>
      </c>
      <c r="M17" s="67">
        <v>1047</v>
      </c>
      <c r="N17" s="63">
        <v>1193</v>
      </c>
      <c r="O17" s="63">
        <v>5403</v>
      </c>
      <c r="P17" s="3"/>
      <c r="Q17" s="3"/>
      <c r="R17" s="3"/>
    </row>
    <row r="18" spans="1:18" ht="15.75" customHeight="1">
      <c r="A18" s="81"/>
      <c r="B18" s="50" t="s">
        <v>53</v>
      </c>
      <c r="C18" s="68">
        <v>289.2</v>
      </c>
      <c r="D18" s="68">
        <v>166.5</v>
      </c>
      <c r="E18" s="68"/>
      <c r="F18" s="68">
        <v>4.9</v>
      </c>
      <c r="G18" s="68">
        <v>3.8</v>
      </c>
      <c r="H18" s="68">
        <v>0.4</v>
      </c>
      <c r="I18" s="65">
        <v>464.79999999999995</v>
      </c>
      <c r="J18" s="68">
        <v>1.5</v>
      </c>
      <c r="K18" s="68">
        <v>0.9</v>
      </c>
      <c r="L18" s="68">
        <v>7.4</v>
      </c>
      <c r="M18" s="68">
        <v>70.5</v>
      </c>
      <c r="N18" s="65">
        <v>80.3</v>
      </c>
      <c r="O18" s="65">
        <v>538.3</v>
      </c>
      <c r="P18" s="3"/>
      <c r="Q18" s="3"/>
      <c r="R18" s="3"/>
    </row>
    <row r="19" spans="1:18" ht="15.75" customHeight="1">
      <c r="A19" s="81">
        <v>5</v>
      </c>
      <c r="B19" s="44" t="s">
        <v>52</v>
      </c>
      <c r="C19" s="53">
        <v>30.69</v>
      </c>
      <c r="D19" s="53">
        <v>135.07</v>
      </c>
      <c r="E19" s="53"/>
      <c r="F19" s="53">
        <v>2.25</v>
      </c>
      <c r="G19" s="53">
        <v>26.62</v>
      </c>
      <c r="H19" s="53">
        <v>0.64</v>
      </c>
      <c r="I19" s="61">
        <v>195.26999999999998</v>
      </c>
      <c r="J19" s="53"/>
      <c r="K19" s="53"/>
      <c r="L19" s="53">
        <v>6.96</v>
      </c>
      <c r="M19" s="53">
        <v>190.17</v>
      </c>
      <c r="N19" s="61">
        <v>197.13</v>
      </c>
      <c r="O19" s="61">
        <v>421.46999999999997</v>
      </c>
      <c r="P19" s="3"/>
      <c r="Q19" s="3"/>
      <c r="R19" s="3"/>
    </row>
    <row r="20" spans="1:18" ht="15.75" customHeight="1">
      <c r="A20" s="81"/>
      <c r="B20" s="47" t="s">
        <v>64</v>
      </c>
      <c r="C20" s="67">
        <v>3554</v>
      </c>
      <c r="D20" s="67">
        <v>8115</v>
      </c>
      <c r="E20" s="67"/>
      <c r="F20" s="67">
        <v>206</v>
      </c>
      <c r="G20" s="67">
        <v>2529</v>
      </c>
      <c r="H20" s="67">
        <v>18</v>
      </c>
      <c r="I20" s="63">
        <v>14422</v>
      </c>
      <c r="J20" s="67"/>
      <c r="K20" s="67">
        <v>3</v>
      </c>
      <c r="L20" s="67">
        <v>271</v>
      </c>
      <c r="M20" s="67">
        <v>6458</v>
      </c>
      <c r="N20" s="63">
        <v>6732</v>
      </c>
      <c r="O20" s="63">
        <v>21690</v>
      </c>
      <c r="P20" s="3"/>
      <c r="Q20" s="3"/>
      <c r="R20" s="3"/>
    </row>
    <row r="21" spans="1:18" ht="15.75" customHeight="1">
      <c r="A21" s="81"/>
      <c r="B21" s="50" t="s">
        <v>53</v>
      </c>
      <c r="C21" s="68">
        <v>269.9</v>
      </c>
      <c r="D21" s="68">
        <v>516.7</v>
      </c>
      <c r="E21" s="68"/>
      <c r="F21" s="68">
        <v>11.5</v>
      </c>
      <c r="G21" s="68">
        <v>138.6</v>
      </c>
      <c r="H21" s="68">
        <v>1.2</v>
      </c>
      <c r="I21" s="65">
        <v>937.9000000000001</v>
      </c>
      <c r="J21" s="68"/>
      <c r="K21" s="68">
        <v>0.2</v>
      </c>
      <c r="L21" s="68">
        <v>14.2</v>
      </c>
      <c r="M21" s="68">
        <v>346.6</v>
      </c>
      <c r="N21" s="65">
        <v>361</v>
      </c>
      <c r="O21" s="65">
        <v>1330.8000000000002</v>
      </c>
      <c r="P21" s="3"/>
      <c r="Q21" s="3"/>
      <c r="R21" s="3"/>
    </row>
    <row r="22" spans="1:18" ht="15.75" customHeight="1">
      <c r="A22" s="81">
        <v>6</v>
      </c>
      <c r="B22" s="44" t="s">
        <v>52</v>
      </c>
      <c r="C22" s="53">
        <v>30.8</v>
      </c>
      <c r="D22" s="53">
        <v>111.3</v>
      </c>
      <c r="E22" s="53"/>
      <c r="F22" s="53">
        <v>5.95</v>
      </c>
      <c r="G22" s="53">
        <v>20.93</v>
      </c>
      <c r="H22" s="53">
        <v>0.38</v>
      </c>
      <c r="I22" s="61">
        <v>169.35999999999999</v>
      </c>
      <c r="J22" s="53">
        <v>0.14</v>
      </c>
      <c r="K22" s="53">
        <v>4.5</v>
      </c>
      <c r="L22" s="53">
        <v>16.57</v>
      </c>
      <c r="M22" s="53">
        <v>341.89</v>
      </c>
      <c r="N22" s="61">
        <v>363.09999999999997</v>
      </c>
      <c r="O22" s="61">
        <v>597.04</v>
      </c>
      <c r="P22" s="3"/>
      <c r="Q22" s="3"/>
      <c r="R22" s="3"/>
    </row>
    <row r="23" spans="1:18" ht="15.75" customHeight="1">
      <c r="A23" s="81"/>
      <c r="B23" s="47" t="s">
        <v>64</v>
      </c>
      <c r="C23" s="67">
        <v>5485</v>
      </c>
      <c r="D23" s="67">
        <v>8326</v>
      </c>
      <c r="E23" s="67"/>
      <c r="F23" s="67">
        <v>590</v>
      </c>
      <c r="G23" s="67">
        <v>3200</v>
      </c>
      <c r="H23" s="67">
        <v>17</v>
      </c>
      <c r="I23" s="63">
        <v>17618</v>
      </c>
      <c r="J23" s="67">
        <v>8</v>
      </c>
      <c r="K23" s="67">
        <v>125</v>
      </c>
      <c r="L23" s="67">
        <v>745</v>
      </c>
      <c r="M23" s="67">
        <v>14547</v>
      </c>
      <c r="N23" s="63">
        <v>15425</v>
      </c>
      <c r="O23" s="63">
        <v>37106</v>
      </c>
      <c r="P23" s="3"/>
      <c r="Q23" s="3"/>
      <c r="R23" s="3"/>
    </row>
    <row r="24" spans="1:18" ht="15.75" customHeight="1">
      <c r="A24" s="81"/>
      <c r="B24" s="50" t="s">
        <v>53</v>
      </c>
      <c r="C24" s="68">
        <v>283.9</v>
      </c>
      <c r="D24" s="68">
        <v>451.1</v>
      </c>
      <c r="E24" s="68"/>
      <c r="F24" s="68">
        <v>27</v>
      </c>
      <c r="G24" s="68">
        <v>117.7</v>
      </c>
      <c r="H24" s="68">
        <v>0.9</v>
      </c>
      <c r="I24" s="65">
        <v>880.6</v>
      </c>
      <c r="J24" s="68">
        <v>0.2</v>
      </c>
      <c r="K24" s="68">
        <v>8.2</v>
      </c>
      <c r="L24" s="68">
        <v>30.2</v>
      </c>
      <c r="M24" s="68">
        <v>579.3</v>
      </c>
      <c r="N24" s="65">
        <v>617.9</v>
      </c>
      <c r="O24" s="65">
        <v>1669.5</v>
      </c>
      <c r="P24" s="3"/>
      <c r="Q24" s="3"/>
      <c r="R24" s="3"/>
    </row>
    <row r="25" spans="1:18" ht="15.75" customHeight="1">
      <c r="A25" s="81">
        <v>7</v>
      </c>
      <c r="B25" s="44" t="s">
        <v>52</v>
      </c>
      <c r="C25" s="53">
        <v>209.12</v>
      </c>
      <c r="D25" s="53">
        <v>72</v>
      </c>
      <c r="E25" s="53"/>
      <c r="F25" s="53">
        <v>9.28</v>
      </c>
      <c r="G25" s="53">
        <v>29.99</v>
      </c>
      <c r="H25" s="53">
        <v>0.1</v>
      </c>
      <c r="I25" s="61">
        <v>320.49</v>
      </c>
      <c r="J25" s="53">
        <v>0.62</v>
      </c>
      <c r="K25" s="53">
        <v>3.08</v>
      </c>
      <c r="L25" s="53">
        <v>20.67</v>
      </c>
      <c r="M25" s="53">
        <v>505.28</v>
      </c>
      <c r="N25" s="61">
        <v>529.65</v>
      </c>
      <c r="O25" s="61">
        <v>802.98</v>
      </c>
      <c r="P25" s="3"/>
      <c r="Q25" s="3"/>
      <c r="R25" s="3"/>
    </row>
    <row r="26" spans="1:18" ht="15.75" customHeight="1">
      <c r="A26" s="81"/>
      <c r="B26" s="47" t="s">
        <v>64</v>
      </c>
      <c r="C26" s="67">
        <v>43264</v>
      </c>
      <c r="D26" s="67">
        <v>8683</v>
      </c>
      <c r="E26" s="67"/>
      <c r="F26" s="67">
        <v>1123</v>
      </c>
      <c r="G26" s="67">
        <v>5707</v>
      </c>
      <c r="H26" s="67">
        <v>3</v>
      </c>
      <c r="I26" s="63">
        <v>58780</v>
      </c>
      <c r="J26" s="67">
        <v>38</v>
      </c>
      <c r="K26" s="67">
        <v>92</v>
      </c>
      <c r="L26" s="67">
        <v>1130</v>
      </c>
      <c r="M26" s="67">
        <v>24961</v>
      </c>
      <c r="N26" s="63">
        <v>26221</v>
      </c>
      <c r="O26" s="63">
        <v>84044</v>
      </c>
      <c r="P26" s="3"/>
      <c r="Q26" s="3"/>
      <c r="R26" s="3"/>
    </row>
    <row r="27" spans="1:18" ht="15.75" customHeight="1">
      <c r="A27" s="81"/>
      <c r="B27" s="50" t="s">
        <v>53</v>
      </c>
      <c r="C27" s="68">
        <v>1754.8</v>
      </c>
      <c r="D27" s="68">
        <v>367.7</v>
      </c>
      <c r="E27" s="68"/>
      <c r="F27" s="68">
        <v>35.6</v>
      </c>
      <c r="G27" s="68">
        <v>171.4</v>
      </c>
      <c r="H27" s="68">
        <v>0.1</v>
      </c>
      <c r="I27" s="65">
        <v>2329.6</v>
      </c>
      <c r="J27" s="68">
        <v>0.6</v>
      </c>
      <c r="K27" s="68">
        <v>5.2</v>
      </c>
      <c r="L27" s="68">
        <v>34.6</v>
      </c>
      <c r="M27" s="68">
        <v>765</v>
      </c>
      <c r="N27" s="65">
        <v>805.4</v>
      </c>
      <c r="O27" s="65">
        <v>3120</v>
      </c>
      <c r="P27" s="3"/>
      <c r="Q27" s="3"/>
      <c r="R27" s="3"/>
    </row>
    <row r="28" spans="1:18" ht="15.75" customHeight="1">
      <c r="A28" s="81">
        <v>8</v>
      </c>
      <c r="B28" s="44" t="s">
        <v>52</v>
      </c>
      <c r="C28" s="53">
        <v>229.34</v>
      </c>
      <c r="D28" s="53">
        <v>109.2</v>
      </c>
      <c r="E28" s="53">
        <v>0.1</v>
      </c>
      <c r="F28" s="53">
        <v>10.2</v>
      </c>
      <c r="G28" s="53">
        <v>14.74</v>
      </c>
      <c r="H28" s="53">
        <v>1.72</v>
      </c>
      <c r="I28" s="61">
        <v>365.30000000000007</v>
      </c>
      <c r="J28" s="53">
        <v>2.33</v>
      </c>
      <c r="K28" s="53">
        <v>4.08</v>
      </c>
      <c r="L28" s="53">
        <v>14.89</v>
      </c>
      <c r="M28" s="53">
        <v>495.98</v>
      </c>
      <c r="N28" s="61">
        <v>517.28</v>
      </c>
      <c r="O28" s="61">
        <v>982.8</v>
      </c>
      <c r="P28" s="3"/>
      <c r="Q28" s="3"/>
      <c r="R28" s="3"/>
    </row>
    <row r="29" spans="1:18" ht="15.75" customHeight="1">
      <c r="A29" s="81"/>
      <c r="B29" s="47" t="s">
        <v>64</v>
      </c>
      <c r="C29" s="67">
        <v>57671</v>
      </c>
      <c r="D29" s="67">
        <v>15160</v>
      </c>
      <c r="E29" s="67">
        <v>8</v>
      </c>
      <c r="F29" s="67">
        <v>1430</v>
      </c>
      <c r="G29" s="67">
        <v>2271</v>
      </c>
      <c r="H29" s="67">
        <v>137</v>
      </c>
      <c r="I29" s="63">
        <v>76677</v>
      </c>
      <c r="J29" s="67">
        <v>157</v>
      </c>
      <c r="K29" s="67">
        <v>172</v>
      </c>
      <c r="L29" s="67">
        <v>904</v>
      </c>
      <c r="M29" s="67">
        <v>28478</v>
      </c>
      <c r="N29" s="63">
        <v>29711</v>
      </c>
      <c r="O29" s="63">
        <v>117018</v>
      </c>
      <c r="P29" s="3"/>
      <c r="Q29" s="3"/>
      <c r="R29" s="3"/>
    </row>
    <row r="30" spans="1:18" ht="15.75" customHeight="1">
      <c r="A30" s="81"/>
      <c r="B30" s="50" t="s">
        <v>53</v>
      </c>
      <c r="C30" s="68">
        <v>1677.2</v>
      </c>
      <c r="D30" s="68">
        <v>510.6</v>
      </c>
      <c r="E30" s="68">
        <v>0.3</v>
      </c>
      <c r="F30" s="68">
        <v>36.2</v>
      </c>
      <c r="G30" s="68">
        <v>57.6</v>
      </c>
      <c r="H30" s="68">
        <v>5.1</v>
      </c>
      <c r="I30" s="65">
        <v>2287</v>
      </c>
      <c r="J30" s="68">
        <v>1</v>
      </c>
      <c r="K30" s="68">
        <v>7.6</v>
      </c>
      <c r="L30" s="68">
        <v>27</v>
      </c>
      <c r="M30" s="68">
        <v>861.9</v>
      </c>
      <c r="N30" s="65">
        <v>897.5</v>
      </c>
      <c r="O30" s="65">
        <v>3515.5</v>
      </c>
      <c r="P30" s="3"/>
      <c r="Q30" s="3"/>
      <c r="R30" s="3"/>
    </row>
    <row r="31" spans="1:18" ht="15.75" customHeight="1">
      <c r="A31" s="81">
        <v>9</v>
      </c>
      <c r="B31" s="44" t="s">
        <v>52</v>
      </c>
      <c r="C31" s="53">
        <v>455.44</v>
      </c>
      <c r="D31" s="53">
        <v>231.01</v>
      </c>
      <c r="E31" s="53">
        <v>0.11</v>
      </c>
      <c r="F31" s="53">
        <v>72.58</v>
      </c>
      <c r="G31" s="53">
        <v>27.35</v>
      </c>
      <c r="H31" s="53">
        <v>16.71</v>
      </c>
      <c r="I31" s="61">
        <v>803.2000000000002</v>
      </c>
      <c r="J31" s="53">
        <v>7.02</v>
      </c>
      <c r="K31" s="53">
        <v>11.05</v>
      </c>
      <c r="L31" s="53">
        <v>45.06</v>
      </c>
      <c r="M31" s="53">
        <v>615.19</v>
      </c>
      <c r="N31" s="61">
        <v>678.32</v>
      </c>
      <c r="O31" s="61">
        <v>1566.91</v>
      </c>
      <c r="P31" s="3"/>
      <c r="Q31" s="3"/>
      <c r="R31" s="3"/>
    </row>
    <row r="32" spans="1:18" ht="15.75" customHeight="1">
      <c r="A32" s="81"/>
      <c r="B32" s="47" t="s">
        <v>64</v>
      </c>
      <c r="C32" s="67">
        <v>127504</v>
      </c>
      <c r="D32" s="67">
        <v>26411</v>
      </c>
      <c r="E32" s="67">
        <v>19</v>
      </c>
      <c r="F32" s="67">
        <v>12032</v>
      </c>
      <c r="G32" s="67">
        <v>4800</v>
      </c>
      <c r="H32" s="67">
        <v>1749</v>
      </c>
      <c r="I32" s="63">
        <v>172515</v>
      </c>
      <c r="J32" s="67">
        <v>512</v>
      </c>
      <c r="K32" s="67">
        <v>495</v>
      </c>
      <c r="L32" s="67">
        <v>3212</v>
      </c>
      <c r="M32" s="67">
        <v>40451</v>
      </c>
      <c r="N32" s="63">
        <v>44670</v>
      </c>
      <c r="O32" s="63">
        <v>233465</v>
      </c>
      <c r="P32" s="3"/>
      <c r="Q32" s="3"/>
      <c r="R32" s="3"/>
    </row>
    <row r="33" spans="1:18" ht="15.75" customHeight="1">
      <c r="A33" s="81"/>
      <c r="B33" s="50" t="s">
        <v>53</v>
      </c>
      <c r="C33" s="68">
        <v>2419.3</v>
      </c>
      <c r="D33" s="68">
        <v>797.5</v>
      </c>
      <c r="E33" s="68">
        <v>0.5</v>
      </c>
      <c r="F33" s="68">
        <v>192.6</v>
      </c>
      <c r="G33" s="68">
        <v>93</v>
      </c>
      <c r="H33" s="68">
        <v>58.1</v>
      </c>
      <c r="I33" s="65">
        <v>3561</v>
      </c>
      <c r="J33" s="68">
        <v>2.1</v>
      </c>
      <c r="K33" s="68">
        <v>17.8</v>
      </c>
      <c r="L33" s="68">
        <v>85</v>
      </c>
      <c r="M33" s="68">
        <v>1062.3</v>
      </c>
      <c r="N33" s="65">
        <v>1167.2</v>
      </c>
      <c r="O33" s="65">
        <v>5018.4</v>
      </c>
      <c r="P33" s="3"/>
      <c r="Q33" s="3"/>
      <c r="R33" s="3"/>
    </row>
    <row r="34" spans="1:18" ht="15.75" customHeight="1">
      <c r="A34" s="81">
        <v>10</v>
      </c>
      <c r="B34" s="44" t="s">
        <v>52</v>
      </c>
      <c r="C34" s="53">
        <v>737.88</v>
      </c>
      <c r="D34" s="53">
        <v>133.73</v>
      </c>
      <c r="E34" s="53"/>
      <c r="F34" s="53">
        <v>288.55</v>
      </c>
      <c r="G34" s="53">
        <v>70.83</v>
      </c>
      <c r="H34" s="53">
        <v>35.45</v>
      </c>
      <c r="I34" s="61">
        <v>1266.44</v>
      </c>
      <c r="J34" s="53">
        <v>1.58</v>
      </c>
      <c r="K34" s="53">
        <v>42.22</v>
      </c>
      <c r="L34" s="53">
        <v>52.05</v>
      </c>
      <c r="M34" s="53">
        <v>922.61</v>
      </c>
      <c r="N34" s="61">
        <v>1018.46</v>
      </c>
      <c r="O34" s="61">
        <v>2468.9399999999996</v>
      </c>
      <c r="P34" s="3"/>
      <c r="Q34" s="3"/>
      <c r="R34" s="3"/>
    </row>
    <row r="35" spans="1:18" ht="15.75" customHeight="1">
      <c r="A35" s="81"/>
      <c r="B35" s="47" t="s">
        <v>64</v>
      </c>
      <c r="C35" s="67">
        <v>235105</v>
      </c>
      <c r="D35" s="67">
        <v>17191</v>
      </c>
      <c r="E35" s="67"/>
      <c r="F35" s="67">
        <v>48574</v>
      </c>
      <c r="G35" s="67">
        <v>15377</v>
      </c>
      <c r="H35" s="67">
        <v>3842</v>
      </c>
      <c r="I35" s="63">
        <v>320089</v>
      </c>
      <c r="J35" s="67">
        <v>129</v>
      </c>
      <c r="K35" s="67">
        <v>2282</v>
      </c>
      <c r="L35" s="67">
        <v>4165</v>
      </c>
      <c r="M35" s="67">
        <v>70744</v>
      </c>
      <c r="N35" s="63">
        <v>77320</v>
      </c>
      <c r="O35" s="63">
        <v>441301</v>
      </c>
      <c r="P35" s="3"/>
      <c r="Q35" s="3"/>
      <c r="R35" s="3"/>
    </row>
    <row r="36" spans="1:18" ht="15.75" customHeight="1">
      <c r="A36" s="81"/>
      <c r="B36" s="50" t="s">
        <v>53</v>
      </c>
      <c r="C36" s="68">
        <v>3771.5</v>
      </c>
      <c r="D36" s="68">
        <v>397.8</v>
      </c>
      <c r="E36" s="68"/>
      <c r="F36" s="68">
        <v>701.3</v>
      </c>
      <c r="G36" s="68">
        <v>245.7</v>
      </c>
      <c r="H36" s="68">
        <v>105.3</v>
      </c>
      <c r="I36" s="65">
        <v>5221.6</v>
      </c>
      <c r="J36" s="68">
        <v>0.1</v>
      </c>
      <c r="K36" s="68">
        <v>67.7</v>
      </c>
      <c r="L36" s="68">
        <v>106.4</v>
      </c>
      <c r="M36" s="68">
        <v>1795.4</v>
      </c>
      <c r="N36" s="65">
        <v>1969.6000000000001</v>
      </c>
      <c r="O36" s="65">
        <v>7895.8</v>
      </c>
      <c r="P36" s="3"/>
      <c r="Q36" s="3"/>
      <c r="R36" s="3"/>
    </row>
    <row r="37" spans="1:18" ht="15.75" customHeight="1">
      <c r="A37" s="81">
        <v>11</v>
      </c>
      <c r="B37" s="44" t="s">
        <v>52</v>
      </c>
      <c r="C37" s="53">
        <v>1114.99</v>
      </c>
      <c r="D37" s="53">
        <v>88.07</v>
      </c>
      <c r="E37" s="53">
        <v>1.43</v>
      </c>
      <c r="F37" s="53">
        <v>618.72</v>
      </c>
      <c r="G37" s="53">
        <v>128.62</v>
      </c>
      <c r="H37" s="53">
        <v>30.68</v>
      </c>
      <c r="I37" s="61">
        <v>1982.51</v>
      </c>
      <c r="J37" s="53">
        <v>0.26</v>
      </c>
      <c r="K37" s="53">
        <v>50.17</v>
      </c>
      <c r="L37" s="53">
        <v>71.4</v>
      </c>
      <c r="M37" s="53">
        <v>1027.68</v>
      </c>
      <c r="N37" s="61">
        <v>1149.51</v>
      </c>
      <c r="O37" s="61">
        <v>3139.37</v>
      </c>
      <c r="P37" s="3"/>
      <c r="Q37" s="3"/>
      <c r="R37" s="3"/>
    </row>
    <row r="38" spans="1:18" ht="15.75" customHeight="1">
      <c r="A38" s="81"/>
      <c r="B38" s="47" t="s">
        <v>64</v>
      </c>
      <c r="C38" s="67">
        <v>380463</v>
      </c>
      <c r="D38" s="67">
        <v>10196</v>
      </c>
      <c r="E38" s="67">
        <v>160</v>
      </c>
      <c r="F38" s="67">
        <v>112926</v>
      </c>
      <c r="G38" s="67">
        <v>27245</v>
      </c>
      <c r="H38" s="67">
        <v>3590</v>
      </c>
      <c r="I38" s="63">
        <v>534580</v>
      </c>
      <c r="J38" s="67">
        <v>16</v>
      </c>
      <c r="K38" s="67">
        <v>2736</v>
      </c>
      <c r="L38" s="67">
        <v>6230</v>
      </c>
      <c r="M38" s="67">
        <v>88450</v>
      </c>
      <c r="N38" s="63">
        <v>97432</v>
      </c>
      <c r="O38" s="63">
        <v>626271</v>
      </c>
      <c r="P38" s="82" t="s">
        <v>54</v>
      </c>
      <c r="Q38" s="82"/>
      <c r="R38" s="53">
        <v>10.7</v>
      </c>
    </row>
    <row r="39" spans="1:18" ht="15.75" customHeight="1">
      <c r="A39" s="81"/>
      <c r="B39" s="50" t="s">
        <v>53</v>
      </c>
      <c r="C39" s="68">
        <v>4966.2</v>
      </c>
      <c r="D39" s="68">
        <v>233.4</v>
      </c>
      <c r="E39" s="68">
        <v>3.8</v>
      </c>
      <c r="F39" s="68">
        <v>1313.6</v>
      </c>
      <c r="G39" s="68">
        <v>400.4</v>
      </c>
      <c r="H39" s="68">
        <v>82.5</v>
      </c>
      <c r="I39" s="65">
        <v>6999.9</v>
      </c>
      <c r="J39" s="68">
        <v>0</v>
      </c>
      <c r="K39" s="68">
        <v>72.8</v>
      </c>
      <c r="L39" s="68">
        <v>115.4</v>
      </c>
      <c r="M39" s="68">
        <v>1646.8</v>
      </c>
      <c r="N39" s="65">
        <v>1835</v>
      </c>
      <c r="O39" s="65">
        <v>8727.1</v>
      </c>
      <c r="P39" s="83" t="s">
        <v>55</v>
      </c>
      <c r="Q39" s="83"/>
      <c r="R39" s="54">
        <v>273.66</v>
      </c>
    </row>
    <row r="40" spans="1:18" ht="15.75" customHeight="1">
      <c r="A40" s="81">
        <v>12</v>
      </c>
      <c r="B40" s="44" t="s">
        <v>52</v>
      </c>
      <c r="C40" s="53">
        <v>1009.38</v>
      </c>
      <c r="D40" s="53">
        <v>58.52</v>
      </c>
      <c r="E40" s="53"/>
      <c r="F40" s="53">
        <v>648.38</v>
      </c>
      <c r="G40" s="53">
        <v>471.67</v>
      </c>
      <c r="H40" s="53">
        <v>2.6</v>
      </c>
      <c r="I40" s="61">
        <v>2190.55</v>
      </c>
      <c r="J40" s="53">
        <v>3.3</v>
      </c>
      <c r="K40" s="53">
        <v>112.54</v>
      </c>
      <c r="L40" s="53">
        <v>116.63</v>
      </c>
      <c r="M40" s="53">
        <v>1956.47</v>
      </c>
      <c r="N40" s="61">
        <v>2188.94</v>
      </c>
      <c r="O40" s="61">
        <v>4703.13</v>
      </c>
      <c r="P40" s="86" t="s">
        <v>56</v>
      </c>
      <c r="Q40" s="86"/>
      <c r="R40" s="54">
        <v>1576.85</v>
      </c>
    </row>
    <row r="41" spans="1:18" ht="15.75" customHeight="1">
      <c r="A41" s="81"/>
      <c r="B41" s="47" t="s">
        <v>64</v>
      </c>
      <c r="C41" s="67">
        <v>368211</v>
      </c>
      <c r="D41" s="67">
        <v>8272</v>
      </c>
      <c r="E41" s="67"/>
      <c r="F41" s="67">
        <v>126051</v>
      </c>
      <c r="G41" s="67">
        <v>109361</v>
      </c>
      <c r="H41" s="67">
        <v>351</v>
      </c>
      <c r="I41" s="63">
        <v>612246</v>
      </c>
      <c r="J41" s="67">
        <v>234</v>
      </c>
      <c r="K41" s="67">
        <v>7803</v>
      </c>
      <c r="L41" s="67">
        <v>10578</v>
      </c>
      <c r="M41" s="67">
        <v>173450</v>
      </c>
      <c r="N41" s="63">
        <v>192065</v>
      </c>
      <c r="O41" s="63">
        <v>836859</v>
      </c>
      <c r="P41" s="86" t="s">
        <v>57</v>
      </c>
      <c r="Q41" s="86"/>
      <c r="R41" s="54">
        <v>191.44</v>
      </c>
    </row>
    <row r="42" spans="1:18" ht="15.75" customHeight="1">
      <c r="A42" s="81"/>
      <c r="B42" s="50" t="s">
        <v>53</v>
      </c>
      <c r="C42" s="68">
        <v>4048.5</v>
      </c>
      <c r="D42" s="68">
        <v>151.4</v>
      </c>
      <c r="E42" s="68"/>
      <c r="F42" s="68">
        <v>1277.9</v>
      </c>
      <c r="G42" s="68">
        <v>1429.5</v>
      </c>
      <c r="H42" s="68">
        <v>6.7</v>
      </c>
      <c r="I42" s="65">
        <v>6913.999999999999</v>
      </c>
      <c r="J42" s="68">
        <v>0</v>
      </c>
      <c r="K42" s="68">
        <v>185.8</v>
      </c>
      <c r="L42" s="68">
        <v>193.1</v>
      </c>
      <c r="M42" s="68">
        <v>3150.6</v>
      </c>
      <c r="N42" s="65">
        <v>3529.5</v>
      </c>
      <c r="O42" s="65">
        <v>11006.3</v>
      </c>
      <c r="P42" s="86" t="s">
        <v>58</v>
      </c>
      <c r="Q42" s="86"/>
      <c r="R42" s="54">
        <v>0.76</v>
      </c>
    </row>
    <row r="43" spans="1:18" ht="15.75" customHeight="1">
      <c r="A43" s="81">
        <v>13</v>
      </c>
      <c r="B43" s="44" t="s">
        <v>52</v>
      </c>
      <c r="C43" s="53">
        <v>901.84</v>
      </c>
      <c r="D43" s="53">
        <v>20.11</v>
      </c>
      <c r="E43" s="53"/>
      <c r="F43" s="53">
        <v>563.88</v>
      </c>
      <c r="G43" s="53">
        <v>954.5</v>
      </c>
      <c r="H43" s="53">
        <v>4.97</v>
      </c>
      <c r="I43" s="61">
        <v>2445.2999999999997</v>
      </c>
      <c r="J43" s="53">
        <v>10.13</v>
      </c>
      <c r="K43" s="53">
        <v>11.91</v>
      </c>
      <c r="L43" s="53">
        <v>185.45</v>
      </c>
      <c r="M43" s="53">
        <v>2460.4</v>
      </c>
      <c r="N43" s="61">
        <v>2667.89</v>
      </c>
      <c r="O43" s="61">
        <v>4942.889999999999</v>
      </c>
      <c r="P43" s="86" t="s">
        <v>59</v>
      </c>
      <c r="Q43" s="86"/>
      <c r="R43" s="54">
        <v>33.95</v>
      </c>
    </row>
    <row r="44" spans="1:18" ht="15.75" customHeight="1">
      <c r="A44" s="81"/>
      <c r="B44" s="47" t="s">
        <v>64</v>
      </c>
      <c r="C44" s="67">
        <v>331062</v>
      </c>
      <c r="D44" s="67">
        <v>3873</v>
      </c>
      <c r="E44" s="67"/>
      <c r="F44" s="67">
        <v>111152</v>
      </c>
      <c r="G44" s="67">
        <v>218714</v>
      </c>
      <c r="H44" s="67">
        <v>700</v>
      </c>
      <c r="I44" s="63">
        <v>665501</v>
      </c>
      <c r="J44" s="67">
        <v>767</v>
      </c>
      <c r="K44" s="67">
        <v>850</v>
      </c>
      <c r="L44" s="67">
        <v>18360</v>
      </c>
      <c r="M44" s="67">
        <v>231206</v>
      </c>
      <c r="N44" s="63">
        <v>251183</v>
      </c>
      <c r="O44" s="63">
        <v>872356</v>
      </c>
      <c r="P44" s="87" t="s">
        <v>60</v>
      </c>
      <c r="Q44" s="87"/>
      <c r="R44" s="55">
        <v>48.14</v>
      </c>
    </row>
    <row r="45" spans="1:18" ht="15.75" customHeight="1">
      <c r="A45" s="81"/>
      <c r="B45" s="50" t="s">
        <v>53</v>
      </c>
      <c r="C45" s="68">
        <v>3571.4</v>
      </c>
      <c r="D45" s="68">
        <v>61.6</v>
      </c>
      <c r="E45" s="68"/>
      <c r="F45" s="68">
        <v>1087.5</v>
      </c>
      <c r="G45" s="68">
        <v>2773.9</v>
      </c>
      <c r="H45" s="68">
        <v>12.9</v>
      </c>
      <c r="I45" s="65">
        <v>7507.299999999999</v>
      </c>
      <c r="J45" s="68">
        <v>0</v>
      </c>
      <c r="K45" s="68">
        <v>20.1</v>
      </c>
      <c r="L45" s="68">
        <v>290.6</v>
      </c>
      <c r="M45" s="68">
        <v>3731.7</v>
      </c>
      <c r="N45" s="65">
        <v>4042.3999999999996</v>
      </c>
      <c r="O45" s="65">
        <v>11269.1</v>
      </c>
      <c r="P45" s="80" t="s">
        <v>39</v>
      </c>
      <c r="Q45" s="80"/>
      <c r="R45" s="56">
        <f>SUM(R38:R44)</f>
        <v>2135.5</v>
      </c>
    </row>
    <row r="46" spans="1:18" ht="15.75" customHeight="1">
      <c r="A46" s="81">
        <v>14</v>
      </c>
      <c r="B46" s="44" t="s">
        <v>52</v>
      </c>
      <c r="C46" s="53">
        <v>653.51</v>
      </c>
      <c r="D46" s="53">
        <v>23.89</v>
      </c>
      <c r="E46" s="53"/>
      <c r="F46" s="53">
        <v>342.83</v>
      </c>
      <c r="G46" s="53">
        <v>864.24</v>
      </c>
      <c r="H46" s="53">
        <v>0.08</v>
      </c>
      <c r="I46" s="61">
        <v>1884.55</v>
      </c>
      <c r="J46" s="53">
        <v>23.62</v>
      </c>
      <c r="K46" s="53">
        <v>51.65</v>
      </c>
      <c r="L46" s="53">
        <v>264.95</v>
      </c>
      <c r="M46" s="53">
        <v>3333.05</v>
      </c>
      <c r="N46" s="61">
        <v>3673.27</v>
      </c>
      <c r="O46" s="61">
        <v>5130.83</v>
      </c>
      <c r="P46" s="88" t="s">
        <v>61</v>
      </c>
      <c r="Q46" s="89"/>
      <c r="R46" s="57">
        <v>29.21</v>
      </c>
    </row>
    <row r="47" spans="1:18" ht="15.75" customHeight="1">
      <c r="A47" s="81"/>
      <c r="B47" s="47" t="s">
        <v>64</v>
      </c>
      <c r="C47" s="67">
        <v>243504</v>
      </c>
      <c r="D47" s="67">
        <v>4392</v>
      </c>
      <c r="E47" s="67"/>
      <c r="F47" s="67">
        <v>73073</v>
      </c>
      <c r="G47" s="67">
        <v>220524</v>
      </c>
      <c r="H47" s="67">
        <v>12</v>
      </c>
      <c r="I47" s="63">
        <v>541505</v>
      </c>
      <c r="J47" s="67">
        <v>1745</v>
      </c>
      <c r="K47" s="67">
        <v>4431</v>
      </c>
      <c r="L47" s="67">
        <v>27573</v>
      </c>
      <c r="M47" s="67">
        <v>332161</v>
      </c>
      <c r="N47" s="63">
        <v>365910</v>
      </c>
      <c r="O47" s="63">
        <v>824851</v>
      </c>
      <c r="P47" s="90" t="s">
        <v>28</v>
      </c>
      <c r="Q47" s="58" t="s">
        <v>52</v>
      </c>
      <c r="R47" s="57">
        <v>84.38</v>
      </c>
    </row>
    <row r="48" spans="1:18" ht="15.75" customHeight="1">
      <c r="A48" s="81"/>
      <c r="B48" s="50" t="s">
        <v>53</v>
      </c>
      <c r="C48" s="68">
        <v>2443.7</v>
      </c>
      <c r="D48" s="68">
        <v>60.1</v>
      </c>
      <c r="E48" s="68"/>
      <c r="F48" s="68">
        <v>596.8</v>
      </c>
      <c r="G48" s="68">
        <v>2414.9</v>
      </c>
      <c r="H48" s="68">
        <v>0.2</v>
      </c>
      <c r="I48" s="65">
        <v>5515.7</v>
      </c>
      <c r="J48" s="68">
        <v>0</v>
      </c>
      <c r="K48" s="68">
        <v>91.3</v>
      </c>
      <c r="L48" s="68">
        <v>338.1</v>
      </c>
      <c r="M48" s="68">
        <v>4185.4</v>
      </c>
      <c r="N48" s="65">
        <v>4614.799999999999</v>
      </c>
      <c r="O48" s="65">
        <v>9510.7</v>
      </c>
      <c r="P48" s="80"/>
      <c r="Q48" s="58" t="s">
        <v>64</v>
      </c>
      <c r="R48" s="59">
        <v>24471</v>
      </c>
    </row>
    <row r="49" spans="1:18" ht="15.75" customHeight="1">
      <c r="A49" s="84" t="s">
        <v>65</v>
      </c>
      <c r="B49" s="44" t="s">
        <v>52</v>
      </c>
      <c r="C49" s="53">
        <v>1487.68</v>
      </c>
      <c r="D49" s="53">
        <v>140.76</v>
      </c>
      <c r="E49" s="53">
        <v>6.93</v>
      </c>
      <c r="F49" s="53">
        <v>1285.04</v>
      </c>
      <c r="G49" s="53">
        <v>798.82</v>
      </c>
      <c r="H49" s="53">
        <v>405.6</v>
      </c>
      <c r="I49" s="61">
        <v>4124.83</v>
      </c>
      <c r="J49" s="53">
        <v>36.79</v>
      </c>
      <c r="K49" s="53">
        <v>1810.75</v>
      </c>
      <c r="L49" s="53">
        <v>955.45</v>
      </c>
      <c r="M49" s="53">
        <v>15980.7</v>
      </c>
      <c r="N49" s="61">
        <v>18783.690000000002</v>
      </c>
      <c r="O49" s="61">
        <v>22753.329999999998</v>
      </c>
      <c r="P49" s="80"/>
      <c r="Q49" s="58" t="s">
        <v>53</v>
      </c>
      <c r="R49" s="60">
        <v>0</v>
      </c>
    </row>
    <row r="50" spans="1:18" ht="15.75" customHeight="1">
      <c r="A50" s="81"/>
      <c r="B50" s="47" t="s">
        <v>64</v>
      </c>
      <c r="C50" s="67">
        <v>651070</v>
      </c>
      <c r="D50" s="67">
        <v>28928</v>
      </c>
      <c r="E50" s="67">
        <v>1287</v>
      </c>
      <c r="F50" s="67">
        <v>297504</v>
      </c>
      <c r="G50" s="67">
        <v>214272</v>
      </c>
      <c r="H50" s="67">
        <v>85274</v>
      </c>
      <c r="I50" s="63">
        <v>1278335</v>
      </c>
      <c r="J50" s="67">
        <v>2872</v>
      </c>
      <c r="K50" s="67">
        <v>225692</v>
      </c>
      <c r="L50" s="67">
        <v>105193</v>
      </c>
      <c r="M50" s="67">
        <v>1683364</v>
      </c>
      <c r="N50" s="63">
        <v>2017121</v>
      </c>
      <c r="O50" s="63">
        <v>3264926</v>
      </c>
      <c r="P50" s="3"/>
      <c r="Q50" s="3"/>
      <c r="R50" s="3"/>
    </row>
    <row r="51" spans="1:18" ht="15.75" customHeight="1">
      <c r="A51" s="81"/>
      <c r="B51" s="50" t="s">
        <v>53</v>
      </c>
      <c r="C51" s="68">
        <v>3975.8</v>
      </c>
      <c r="D51" s="68">
        <v>85</v>
      </c>
      <c r="E51" s="68">
        <v>3.1</v>
      </c>
      <c r="F51" s="68">
        <v>1245.9</v>
      </c>
      <c r="G51" s="68">
        <v>1087.5</v>
      </c>
      <c r="H51" s="68">
        <v>386.1</v>
      </c>
      <c r="I51" s="65">
        <v>6783.400000000001</v>
      </c>
      <c r="J51" s="68">
        <v>0</v>
      </c>
      <c r="K51" s="68">
        <v>1205.8</v>
      </c>
      <c r="L51" s="68">
        <v>515.3</v>
      </c>
      <c r="M51" s="68">
        <v>5689.5</v>
      </c>
      <c r="N51" s="65">
        <v>7410.6</v>
      </c>
      <c r="O51" s="65">
        <v>14633.500000000002</v>
      </c>
      <c r="P51" s="80" t="s">
        <v>30</v>
      </c>
      <c r="Q51" s="80"/>
      <c r="R51" s="80"/>
    </row>
    <row r="52" spans="1:18" ht="15.75" customHeight="1">
      <c r="A52" s="84" t="s">
        <v>39</v>
      </c>
      <c r="B52" s="44" t="s">
        <v>52</v>
      </c>
      <c r="C52" s="61">
        <f aca="true" t="shared" si="0" ref="C52:H54">SUM(C7,C10,C13,C16,C19,C22,C25,C28,C31,C34,C37,C40,C43,C46,C49)</f>
        <v>6905.010000000001</v>
      </c>
      <c r="D52" s="61">
        <f t="shared" si="0"/>
        <v>1238.83</v>
      </c>
      <c r="E52" s="61">
        <f t="shared" si="0"/>
        <v>8.57</v>
      </c>
      <c r="F52" s="61">
        <f t="shared" si="0"/>
        <v>3848.96</v>
      </c>
      <c r="G52" s="61">
        <f t="shared" si="0"/>
        <v>3448.6</v>
      </c>
      <c r="H52" s="61">
        <f t="shared" si="0"/>
        <v>499.13</v>
      </c>
      <c r="I52" s="61">
        <f>SUM(C52:H52)</f>
        <v>15949.1</v>
      </c>
      <c r="J52" s="61">
        <f>SUM(J7,J10,J13,J16,J19,J22,J25,J28,J31,J34,J37,J40,J43,J46,J49)</f>
        <v>86.91</v>
      </c>
      <c r="K52" s="61">
        <f>SUM(K7,K10,K13,K16,K19,K22,K25,K28,K31,K34,K37,K40,K43,K46,K49)</f>
        <v>2102.4</v>
      </c>
      <c r="L52" s="61">
        <f>SUM(L7,L10,L13,L16,L19,L22,L25,L28,L31,L34,L37,L40,L43,L46,L49)</f>
        <v>1771.42</v>
      </c>
      <c r="M52" s="61">
        <f>SUM(M7,M10,M13,M16,M19,M22,M25,M28,M31,M34,M37,M40,M43,M46,M49)</f>
        <v>27937.890000000003</v>
      </c>
      <c r="N52" s="61">
        <f>SUM(J52:M52)</f>
        <v>31898.620000000003</v>
      </c>
      <c r="O52" s="61">
        <f>SUM(N52,I52)</f>
        <v>47847.72</v>
      </c>
      <c r="P52" s="80" t="s">
        <v>66</v>
      </c>
      <c r="Q52" s="80"/>
      <c r="R52" s="62">
        <f>SUM(O52,R45,R47,R46)</f>
        <v>50096.81</v>
      </c>
    </row>
    <row r="53" spans="1:18" ht="15.75" customHeight="1">
      <c r="A53" s="85"/>
      <c r="B53" s="47" t="s">
        <v>64</v>
      </c>
      <c r="C53" s="63">
        <f t="shared" si="0"/>
        <v>2449665</v>
      </c>
      <c r="D53" s="63">
        <f t="shared" si="0"/>
        <v>142882</v>
      </c>
      <c r="E53" s="63">
        <f t="shared" si="0"/>
        <v>1474</v>
      </c>
      <c r="F53" s="63">
        <f t="shared" si="0"/>
        <v>784740</v>
      </c>
      <c r="G53" s="63">
        <f t="shared" si="0"/>
        <v>824048</v>
      </c>
      <c r="H53" s="63">
        <f t="shared" si="0"/>
        <v>95697</v>
      </c>
      <c r="I53" s="63">
        <f>SUM(C53:H53)</f>
        <v>4298506</v>
      </c>
      <c r="J53" s="63">
        <f aca="true" t="shared" si="1" ref="J53:M54">SUM(J8,J11,J14,J17,J20,J23,J26,J29,J32,J35,J38,J41,J44,J47,J50)</f>
        <v>6506</v>
      </c>
      <c r="K53" s="63">
        <f t="shared" si="1"/>
        <v>244690</v>
      </c>
      <c r="L53" s="63">
        <f t="shared" si="1"/>
        <v>178565</v>
      </c>
      <c r="M53" s="63">
        <f t="shared" si="1"/>
        <v>2695936</v>
      </c>
      <c r="N53" s="63">
        <f>SUM(J53:M53)</f>
        <v>3125697</v>
      </c>
      <c r="O53" s="63">
        <f>SUM(N53,I53)</f>
        <v>7424203</v>
      </c>
      <c r="P53" s="80" t="s">
        <v>35</v>
      </c>
      <c r="Q53" s="80"/>
      <c r="R53" s="64">
        <f>O53+R48</f>
        <v>7448674</v>
      </c>
    </row>
    <row r="54" spans="1:18" ht="15.75" customHeight="1">
      <c r="A54" s="85"/>
      <c r="B54" s="50" t="s">
        <v>53</v>
      </c>
      <c r="C54" s="65">
        <f t="shared" si="0"/>
        <v>29619</v>
      </c>
      <c r="D54" s="65">
        <f t="shared" si="0"/>
        <v>4124.8</v>
      </c>
      <c r="E54" s="65">
        <f t="shared" si="0"/>
        <v>7.699999999999999</v>
      </c>
      <c r="F54" s="65">
        <f t="shared" si="0"/>
        <v>6533.4</v>
      </c>
      <c r="G54" s="65">
        <f t="shared" si="0"/>
        <v>8934</v>
      </c>
      <c r="H54" s="65">
        <f t="shared" si="0"/>
        <v>659.5</v>
      </c>
      <c r="I54" s="65">
        <f>SUM(C54:H54)</f>
        <v>49878.4</v>
      </c>
      <c r="J54" s="65">
        <f t="shared" si="1"/>
        <v>5.5</v>
      </c>
      <c r="K54" s="65">
        <f t="shared" si="1"/>
        <v>1683.4</v>
      </c>
      <c r="L54" s="65">
        <f t="shared" si="1"/>
        <v>1767.8</v>
      </c>
      <c r="M54" s="65">
        <f t="shared" si="1"/>
        <v>23945.199999999997</v>
      </c>
      <c r="N54" s="65">
        <f>SUM(J54:M54)</f>
        <v>27401.899999999998</v>
      </c>
      <c r="O54" s="65">
        <f>SUM(N54,I54)</f>
        <v>77280.3</v>
      </c>
      <c r="P54" s="80" t="s">
        <v>67</v>
      </c>
      <c r="Q54" s="80"/>
      <c r="R54" s="66">
        <f>O54+R49</f>
        <v>77280.3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sheetProtection/>
  <mergeCells count="45">
    <mergeCell ref="P51:R51"/>
    <mergeCell ref="A52:A54"/>
    <mergeCell ref="P52:Q52"/>
    <mergeCell ref="P53:Q53"/>
    <mergeCell ref="P54:Q54"/>
    <mergeCell ref="A40:A42"/>
    <mergeCell ref="P40:Q40"/>
    <mergeCell ref="P41:Q41"/>
    <mergeCell ref="P42:Q42"/>
    <mergeCell ref="A43:A45"/>
    <mergeCell ref="P43:Q43"/>
    <mergeCell ref="P44:Q44"/>
    <mergeCell ref="P45:Q45"/>
    <mergeCell ref="A46:A48"/>
    <mergeCell ref="P46:Q46"/>
    <mergeCell ref="P47:P49"/>
    <mergeCell ref="A49:A51"/>
    <mergeCell ref="A28:A30"/>
    <mergeCell ref="A31:A33"/>
    <mergeCell ref="A34:A36"/>
    <mergeCell ref="A37:A39"/>
    <mergeCell ref="P38:Q38"/>
    <mergeCell ref="P39:Q39"/>
    <mergeCell ref="A25:A27"/>
    <mergeCell ref="J5:J6"/>
    <mergeCell ref="K5:K6"/>
    <mergeCell ref="L5:L6"/>
    <mergeCell ref="M5:M6"/>
    <mergeCell ref="A10:A12"/>
    <mergeCell ref="A13:A15"/>
    <mergeCell ref="A16:A18"/>
    <mergeCell ref="A19:A21"/>
    <mergeCell ref="A22:A24"/>
    <mergeCell ref="N5:N6"/>
    <mergeCell ref="A7:A9"/>
    <mergeCell ref="C4:I4"/>
    <mergeCell ref="J4:N4"/>
    <mergeCell ref="O4:O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1200" verticalDpi="1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N0900019</dc:creator>
  <cp:keywords/>
  <dc:description/>
  <cp:lastModifiedBy>三浦　真澄</cp:lastModifiedBy>
  <cp:lastPrinted>2021-09-29T07:45:19Z</cp:lastPrinted>
  <dcterms:created xsi:type="dcterms:W3CDTF">2013-05-02T09:35:56Z</dcterms:created>
  <dcterms:modified xsi:type="dcterms:W3CDTF">2022-11-11T02:59:55Z</dcterms:modified>
  <cp:category/>
  <cp:version/>
  <cp:contentType/>
  <cp:contentStatus/>
</cp:coreProperties>
</file>