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320" windowHeight="7560" activeTab="0"/>
  </bookViews>
  <sheets>
    <sheet name="周辺" sheetId="1" r:id="rId1"/>
  </sheets>
  <definedNames>
    <definedName name="_xlnm.Print_Titles" localSheetId="0">'周辺'!$1:$2</definedName>
  </definedNames>
  <calcPr fullCalcOnLoad="1"/>
</workbook>
</file>

<file path=xl/sharedStrings.xml><?xml version="1.0" encoding="utf-8"?>
<sst xmlns="http://schemas.openxmlformats.org/spreadsheetml/2006/main" count="850" uniqueCount="162">
  <si>
    <t>調査担当機関名</t>
  </si>
  <si>
    <t>分析担当機関名</t>
  </si>
  <si>
    <t>調査区分</t>
  </si>
  <si>
    <t>調査年月日</t>
  </si>
  <si>
    <t>水温（℃）</t>
  </si>
  <si>
    <t>措置</t>
  </si>
  <si>
    <t>備考</t>
  </si>
  <si>
    <t>井戸コード</t>
  </si>
  <si>
    <t>対象メッシュ番号</t>
  </si>
  <si>
    <t>発端・周辺の区分</t>
  </si>
  <si>
    <t>井戸深度（ｍ）</t>
  </si>
  <si>
    <t>浅井戸深井戸の別</t>
  </si>
  <si>
    <t>用途</t>
  </si>
  <si>
    <t>砒素</t>
  </si>
  <si>
    <t>ジクロロメタン</t>
  </si>
  <si>
    <t>トリクロロエチレン</t>
  </si>
  <si>
    <t>テトラクロロエチレン</t>
  </si>
  <si>
    <t>ふっ素</t>
  </si>
  <si>
    <t>硝酸性窒素</t>
  </si>
  <si>
    <t>亜硝酸性窒素</t>
  </si>
  <si>
    <t>措置１</t>
  </si>
  <si>
    <t>措置２</t>
  </si>
  <si>
    <t>佐久市</t>
  </si>
  <si>
    <t>望月</t>
  </si>
  <si>
    <t>佐久地方事務所</t>
  </si>
  <si>
    <t>上田保健所</t>
  </si>
  <si>
    <t>20K-G1-4</t>
  </si>
  <si>
    <t>5438-32-Dd</t>
  </si>
  <si>
    <t>発端井戸</t>
  </si>
  <si>
    <t>NA</t>
  </si>
  <si>
    <t>不明</t>
  </si>
  <si>
    <t>生活用水</t>
  </si>
  <si>
    <t>概況調査(新規)</t>
  </si>
  <si>
    <t>再掲（概況調査１）</t>
  </si>
  <si>
    <t>汚染井戸周辺地区調査</t>
  </si>
  <si>
    <t>-</t>
  </si>
  <si>
    <t>年間平均値</t>
  </si>
  <si>
    <t>周辺井戸</t>
  </si>
  <si>
    <t>その他</t>
  </si>
  <si>
    <t>20K-S-2</t>
  </si>
  <si>
    <t>20K-S-3</t>
  </si>
  <si>
    <t>20K-S-4</t>
  </si>
  <si>
    <t>20K-S-5</t>
  </si>
  <si>
    <t>一般飲用</t>
  </si>
  <si>
    <t>阿智村</t>
  </si>
  <si>
    <t>浪合</t>
  </si>
  <si>
    <t>下伊那地方事務所</t>
  </si>
  <si>
    <t>松本保健所</t>
  </si>
  <si>
    <t>20K-G1-22</t>
  </si>
  <si>
    <t>5337-05-Cd</t>
  </si>
  <si>
    <t>概況調査(再)</t>
  </si>
  <si>
    <t>周辺井戸</t>
  </si>
  <si>
    <t>深井戸</t>
  </si>
  <si>
    <t>20K-S-7</t>
  </si>
  <si>
    <t>飯田市</t>
  </si>
  <si>
    <t>上久堅</t>
  </si>
  <si>
    <t>下伊那地方事務所</t>
  </si>
  <si>
    <t>飯田保健所、松本保健所</t>
  </si>
  <si>
    <t>20K-G1-17</t>
  </si>
  <si>
    <t>205_0290_000300</t>
  </si>
  <si>
    <t>5337-17-Ac</t>
  </si>
  <si>
    <t>発端井戸</t>
  </si>
  <si>
    <t>浅井戸</t>
  </si>
  <si>
    <t>上久堅</t>
  </si>
  <si>
    <t>安曇野市</t>
  </si>
  <si>
    <t>穂高有明</t>
  </si>
  <si>
    <t>松本地方事務所</t>
  </si>
  <si>
    <t>松本保健所</t>
  </si>
  <si>
    <t>5437-46-Db</t>
  </si>
  <si>
    <t>20K-S-10</t>
  </si>
  <si>
    <t>20K-S-11</t>
  </si>
  <si>
    <t>5437-46-Dd</t>
  </si>
  <si>
    <t>20K-S-12</t>
  </si>
  <si>
    <t>20K-S-13</t>
  </si>
  <si>
    <t>20K-S-14</t>
  </si>
  <si>
    <t>20K-S-15</t>
  </si>
  <si>
    <t>20K-S-16</t>
  </si>
  <si>
    <t>20K-S-18</t>
  </si>
  <si>
    <t>20K-S-20</t>
  </si>
  <si>
    <t>20K-S-21</t>
  </si>
  <si>
    <t>20K-S-22</t>
  </si>
  <si>
    <t>20K-S-23</t>
  </si>
  <si>
    <t>20K-S-24</t>
  </si>
  <si>
    <t>20K-S-26</t>
  </si>
  <si>
    <t>20K-S-27</t>
  </si>
  <si>
    <t>20K-S-28</t>
  </si>
  <si>
    <t>20K-S-30</t>
  </si>
  <si>
    <t>20K-S-31</t>
  </si>
  <si>
    <t>20K-S-32</t>
  </si>
  <si>
    <t>駒ヶ根市</t>
  </si>
  <si>
    <t>赤穂</t>
  </si>
  <si>
    <t>上伊那地方事務所</t>
  </si>
  <si>
    <t>5337-47-Bc</t>
  </si>
  <si>
    <t>217_0530_000200</t>
  </si>
  <si>
    <t>20K-S-1</t>
  </si>
  <si>
    <t>217_0530_000300</t>
  </si>
  <si>
    <t>217_0530_000400</t>
  </si>
  <si>
    <t>217_0530_000500</t>
  </si>
  <si>
    <t>217_0530_000600</t>
  </si>
  <si>
    <t>217_0530_000700</t>
  </si>
  <si>
    <t>408_0010_000700</t>
  </si>
  <si>
    <t>20K-S-6</t>
  </si>
  <si>
    <t>408_0010_000800</t>
  </si>
  <si>
    <t>408_0010_000300</t>
  </si>
  <si>
    <t>再掲
（概況調査１）</t>
  </si>
  <si>
    <t>20K-S-8</t>
  </si>
  <si>
    <t>205_0290_000400</t>
  </si>
  <si>
    <t>20K-S-9</t>
  </si>
  <si>
    <t>462_0010_000900</t>
  </si>
  <si>
    <t>-</t>
  </si>
  <si>
    <t>462_0010_900200</t>
  </si>
  <si>
    <t>462_0010_001100</t>
  </si>
  <si>
    <t>-</t>
  </si>
  <si>
    <t>462_0010_001000</t>
  </si>
  <si>
    <t>462_0010_900100</t>
  </si>
  <si>
    <t>462_0010_001200</t>
  </si>
  <si>
    <t>220_0060_001600</t>
  </si>
  <si>
    <t>462_0010_900300</t>
  </si>
  <si>
    <t>20K-S-17</t>
  </si>
  <si>
    <t>462_0010_900900</t>
  </si>
  <si>
    <t>220_0060_001700</t>
  </si>
  <si>
    <t>20K-S-19</t>
  </si>
  <si>
    <t>462_0010_900400</t>
  </si>
  <si>
    <t>220_0060_001900</t>
  </si>
  <si>
    <t>220_0060_002000</t>
  </si>
  <si>
    <t>220_0060_002100</t>
  </si>
  <si>
    <t>220_0060_002200</t>
  </si>
  <si>
    <t>220_0060_002300</t>
  </si>
  <si>
    <t>20K-S-25</t>
  </si>
  <si>
    <t>220_0060_002400</t>
  </si>
  <si>
    <t>220_0060_002500</t>
  </si>
  <si>
    <t>220_0060_002600</t>
  </si>
  <si>
    <t>220_0060_002700</t>
  </si>
  <si>
    <t>20K-S-29</t>
  </si>
  <si>
    <t>220_0060_002800</t>
  </si>
  <si>
    <t>220_0060_002900</t>
  </si>
  <si>
    <t>220_0060_003000</t>
  </si>
  <si>
    <t>220_0060_003100</t>
  </si>
  <si>
    <t>20K-S-33</t>
  </si>
  <si>
    <t>210_0090_008500</t>
  </si>
  <si>
    <t>20K-S-34</t>
  </si>
  <si>
    <t>210_0090_008600</t>
  </si>
  <si>
    <t>調査地点</t>
  </si>
  <si>
    <t>調査井戸</t>
  </si>
  <si>
    <t>井戸の諸元</t>
  </si>
  <si>
    <t>その他項目</t>
  </si>
  <si>
    <t>&lt;0.005</t>
  </si>
  <si>
    <t>&lt;0.002</t>
  </si>
  <si>
    <t>&lt;0.0004</t>
  </si>
  <si>
    <t>&lt;0.004</t>
  </si>
  <si>
    <t>&lt;0.0005</t>
  </si>
  <si>
    <t>&lt;0.08</t>
  </si>
  <si>
    <t>&lt;0.02</t>
  </si>
  <si>
    <t>環境基準項目</t>
  </si>
  <si>
    <t>市町村名</t>
  </si>
  <si>
    <t>地区名</t>
  </si>
  <si>
    <t>井戸番号</t>
  </si>
  <si>
    <t>1,2-ジクロロエタン</t>
  </si>
  <si>
    <t>1,1-ジクロロエチレン</t>
  </si>
  <si>
    <t>シス-1,2-ジクロロエチレン</t>
  </si>
  <si>
    <t>1,1,1-トリクロロエタン</t>
  </si>
  <si>
    <t>硝酸性窒素及び亜硝酸性窒素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</si>
</sst>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\.m\.d;@"/>
    <numFmt numFmtId="178" formatCode="#,##0.0\ \ \ "/>
    <numFmt numFmtId="179" formatCode="#,##0.000\ "/>
    <numFmt numFmtId="180" formatCode="#,##0.0000"/>
    <numFmt numFmtId="181" formatCode="#,##0\ \ \ \ \ "/>
    <numFmt numFmtId="182" formatCode="#,##0.00\ \ "/>
    <numFmt numFmtId="183" formatCode="#,##0.000"/>
  </numFmts>
  <fonts count="43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177" fontId="2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42" fillId="0" borderId="0" xfId="0" applyFont="1" applyAlignment="1">
      <alignment vertical="center" shrinkToFit="1"/>
    </xf>
    <xf numFmtId="180" fontId="2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0" xfId="0" applyNumberFormat="1" applyFont="1" applyBorder="1" applyAlignment="1">
      <alignment horizontal="center" vertical="center" shrinkToFit="1"/>
    </xf>
    <xf numFmtId="183" fontId="2" fillId="0" borderId="10" xfId="60" applyNumberFormat="1" applyFont="1" applyFill="1" applyBorder="1" applyAlignment="1">
      <alignment horizontal="center" vertical="center" shrinkToFit="1"/>
      <protection/>
    </xf>
    <xf numFmtId="4" fontId="2" fillId="0" borderId="10" xfId="60" applyNumberFormat="1" applyFont="1" applyFill="1" applyBorder="1" applyAlignment="1">
      <alignment horizontal="center" vertical="center" shrinkToFit="1"/>
      <protection/>
    </xf>
    <xf numFmtId="3" fontId="2" fillId="0" borderId="10" xfId="60" applyNumberFormat="1" applyFont="1" applyFill="1" applyBorder="1" applyAlignment="1">
      <alignment horizontal="center" vertical="center" shrinkToFit="1"/>
      <protection/>
    </xf>
    <xf numFmtId="0" fontId="7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0" xfId="0" applyNumberFormat="1" applyFont="1" applyBorder="1" applyAlignment="1">
      <alignment horizontal="center" vertical="center" shrinkToFit="1"/>
    </xf>
    <xf numFmtId="0" fontId="7" fillId="0" borderId="10" xfId="60" applyNumberFormat="1" applyFont="1" applyFill="1" applyBorder="1" applyAlignment="1">
      <alignment horizontal="center" vertical="center" shrinkToFit="1"/>
      <protection/>
    </xf>
    <xf numFmtId="0" fontId="8" fillId="0" borderId="10" xfId="0" applyNumberFormat="1" applyFont="1" applyBorder="1" applyAlignment="1">
      <alignment horizontal="center" vertical="center" shrinkToFit="1"/>
    </xf>
    <xf numFmtId="0" fontId="2" fillId="0" borderId="11" xfId="60" applyNumberFormat="1" applyFont="1" applyFill="1" applyBorder="1" applyAlignment="1">
      <alignment horizontal="center" vertical="center" shrinkToFit="1"/>
      <protection/>
    </xf>
    <xf numFmtId="0" fontId="2" fillId="0" borderId="12" xfId="60" applyNumberFormat="1" applyFont="1" applyFill="1" applyBorder="1" applyAlignment="1">
      <alignment horizontal="center" vertical="center" shrinkToFit="1"/>
      <protection/>
    </xf>
    <xf numFmtId="0" fontId="2" fillId="0" borderId="13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6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B1"/>
    </sheetView>
  </sheetViews>
  <sheetFormatPr defaultColWidth="8.421875" defaultRowHeight="12.75"/>
  <cols>
    <col min="1" max="16384" width="8.421875" style="4" customWidth="1"/>
  </cols>
  <sheetData>
    <row r="1" spans="1:31" ht="11.25">
      <c r="A1" s="14" t="s">
        <v>142</v>
      </c>
      <c r="B1" s="14"/>
      <c r="C1" s="14" t="s">
        <v>0</v>
      </c>
      <c r="D1" s="14" t="s">
        <v>1</v>
      </c>
      <c r="E1" s="14" t="s">
        <v>143</v>
      </c>
      <c r="F1" s="14"/>
      <c r="G1" s="14"/>
      <c r="H1" s="14"/>
      <c r="I1" s="14"/>
      <c r="J1" s="14"/>
      <c r="K1" s="15" t="s">
        <v>144</v>
      </c>
      <c r="L1" s="15"/>
      <c r="M1" s="15"/>
      <c r="N1" s="14" t="s">
        <v>2</v>
      </c>
      <c r="O1" s="14" t="s">
        <v>3</v>
      </c>
      <c r="P1" s="14" t="s">
        <v>4</v>
      </c>
      <c r="Q1" s="15" t="s">
        <v>153</v>
      </c>
      <c r="R1" s="15"/>
      <c r="S1" s="15"/>
      <c r="T1" s="15"/>
      <c r="U1" s="15"/>
      <c r="V1" s="15"/>
      <c r="W1" s="15"/>
      <c r="X1" s="15"/>
      <c r="Y1" s="15"/>
      <c r="Z1" s="15"/>
      <c r="AA1" s="15" t="s">
        <v>145</v>
      </c>
      <c r="AB1" s="15"/>
      <c r="AC1" s="15" t="s">
        <v>5</v>
      </c>
      <c r="AD1" s="15"/>
      <c r="AE1" s="15" t="s">
        <v>6</v>
      </c>
    </row>
    <row r="2" spans="1:31" ht="11.25">
      <c r="A2" s="10" t="s">
        <v>154</v>
      </c>
      <c r="B2" s="10" t="s">
        <v>155</v>
      </c>
      <c r="C2" s="14"/>
      <c r="D2" s="14"/>
      <c r="E2" s="10" t="s">
        <v>154</v>
      </c>
      <c r="F2" s="10" t="s">
        <v>155</v>
      </c>
      <c r="G2" s="10" t="s">
        <v>156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4"/>
      <c r="O2" s="14"/>
      <c r="P2" s="14"/>
      <c r="Q2" s="10" t="s">
        <v>13</v>
      </c>
      <c r="R2" s="10" t="s">
        <v>14</v>
      </c>
      <c r="S2" s="10" t="s">
        <v>157</v>
      </c>
      <c r="T2" s="10" t="s">
        <v>158</v>
      </c>
      <c r="U2" s="10" t="s">
        <v>159</v>
      </c>
      <c r="V2" s="10" t="s">
        <v>160</v>
      </c>
      <c r="W2" s="10" t="s">
        <v>15</v>
      </c>
      <c r="X2" s="10" t="s">
        <v>16</v>
      </c>
      <c r="Y2" s="10" t="s">
        <v>161</v>
      </c>
      <c r="Z2" s="10" t="s">
        <v>17</v>
      </c>
      <c r="AA2" s="10" t="s">
        <v>18</v>
      </c>
      <c r="AB2" s="10" t="s">
        <v>19</v>
      </c>
      <c r="AC2" s="10" t="s">
        <v>20</v>
      </c>
      <c r="AD2" s="10" t="s">
        <v>21</v>
      </c>
      <c r="AE2" s="15"/>
    </row>
    <row r="3" spans="1:31" ht="11.25">
      <c r="A3" s="11" t="s">
        <v>22</v>
      </c>
      <c r="B3" s="11" t="s">
        <v>23</v>
      </c>
      <c r="C3" s="11" t="s">
        <v>24</v>
      </c>
      <c r="D3" s="11" t="s">
        <v>25</v>
      </c>
      <c r="E3" s="11" t="s">
        <v>22</v>
      </c>
      <c r="F3" s="11" t="s">
        <v>23</v>
      </c>
      <c r="G3" s="11" t="s">
        <v>26</v>
      </c>
      <c r="H3" s="11" t="s">
        <v>93</v>
      </c>
      <c r="I3" s="11" t="s">
        <v>27</v>
      </c>
      <c r="J3" s="11" t="s">
        <v>28</v>
      </c>
      <c r="K3" s="12" t="s">
        <v>29</v>
      </c>
      <c r="L3" s="11" t="s">
        <v>30</v>
      </c>
      <c r="M3" s="11" t="s">
        <v>31</v>
      </c>
      <c r="N3" s="3" t="s">
        <v>32</v>
      </c>
      <c r="O3" s="2">
        <v>39665</v>
      </c>
      <c r="P3" s="1">
        <v>20.8</v>
      </c>
      <c r="Q3" s="7" t="s">
        <v>146</v>
      </c>
      <c r="R3" s="3" t="s">
        <v>147</v>
      </c>
      <c r="S3" s="3" t="s">
        <v>148</v>
      </c>
      <c r="T3" s="7" t="s">
        <v>147</v>
      </c>
      <c r="U3" s="7" t="s">
        <v>149</v>
      </c>
      <c r="V3" s="5" t="s">
        <v>150</v>
      </c>
      <c r="W3" s="3" t="s">
        <v>147</v>
      </c>
      <c r="X3" s="3" t="s">
        <v>150</v>
      </c>
      <c r="Y3" s="9">
        <v>23</v>
      </c>
      <c r="Z3" s="3" t="s">
        <v>151</v>
      </c>
      <c r="AA3" s="9">
        <v>23</v>
      </c>
      <c r="AB3" s="3" t="s">
        <v>152</v>
      </c>
      <c r="AC3" s="3">
        <v>7</v>
      </c>
      <c r="AD3" s="3">
        <v>6</v>
      </c>
      <c r="AE3" s="13" t="s">
        <v>33</v>
      </c>
    </row>
    <row r="4" spans="1:31" ht="11.25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3" t="s">
        <v>34</v>
      </c>
      <c r="O4" s="2">
        <v>39862</v>
      </c>
      <c r="P4" s="1">
        <v>12.5</v>
      </c>
      <c r="Q4" s="7"/>
      <c r="R4" s="3"/>
      <c r="S4" s="3"/>
      <c r="T4" s="7"/>
      <c r="U4" s="7"/>
      <c r="V4" s="5"/>
      <c r="W4" s="3"/>
      <c r="X4" s="3"/>
      <c r="Y4" s="9">
        <v>11</v>
      </c>
      <c r="Z4" s="3"/>
      <c r="AA4" s="9">
        <v>11</v>
      </c>
      <c r="AB4" s="3" t="s">
        <v>152</v>
      </c>
      <c r="AC4" s="3">
        <v>7</v>
      </c>
      <c r="AD4" s="3">
        <v>6</v>
      </c>
      <c r="AE4" s="13"/>
    </row>
    <row r="5" spans="1:31" ht="11.25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3" t="s">
        <v>35</v>
      </c>
      <c r="O5" s="2" t="s">
        <v>36</v>
      </c>
      <c r="P5" s="1" t="s">
        <v>35</v>
      </c>
      <c r="Q5" s="7" t="str">
        <f aca="true" t="shared" si="0" ref="Q5:AB5">IF(Q3&amp;Q4="","",IF(LEFT(Q3,1)="&lt;",IF(OR(Q4="",Q3=Q4),Q3,(RIGHT(Q3,LEN(Q3)-1)+Q4)/2),IF(LEFT(Q4,1)="&lt;",IF(Q3="",Q4,(RIGHT(Q4,LEN(Q4)-1)+Q3)/2),AVERAGE(Q3,Q4))))</f>
        <v>&lt;0.005</v>
      </c>
      <c r="R5" s="3" t="str">
        <f t="shared" si="0"/>
        <v>&lt;0.002</v>
      </c>
      <c r="S5" s="3" t="str">
        <f t="shared" si="0"/>
        <v>&lt;0.0004</v>
      </c>
      <c r="T5" s="7" t="str">
        <f t="shared" si="0"/>
        <v>&lt;0.002</v>
      </c>
      <c r="U5" s="7" t="str">
        <f t="shared" si="0"/>
        <v>&lt;0.004</v>
      </c>
      <c r="V5" s="5" t="str">
        <f t="shared" si="0"/>
        <v>&lt;0.0005</v>
      </c>
      <c r="W5" s="3" t="str">
        <f t="shared" si="0"/>
        <v>&lt;0.002</v>
      </c>
      <c r="X5" s="3" t="str">
        <f t="shared" si="0"/>
        <v>&lt;0.0005</v>
      </c>
      <c r="Y5" s="9">
        <f t="shared" si="0"/>
        <v>17</v>
      </c>
      <c r="Z5" s="3" t="str">
        <f t="shared" si="0"/>
        <v>&lt;0.08</v>
      </c>
      <c r="AA5" s="9">
        <f t="shared" si="0"/>
        <v>17</v>
      </c>
      <c r="AB5" s="3" t="str">
        <f t="shared" si="0"/>
        <v>&lt;0.02</v>
      </c>
      <c r="AC5" s="3" t="s">
        <v>35</v>
      </c>
      <c r="AD5" s="3" t="s">
        <v>35</v>
      </c>
      <c r="AE5" s="13"/>
    </row>
    <row r="6" spans="1:31" ht="11.25">
      <c r="A6" s="11"/>
      <c r="B6" s="11"/>
      <c r="C6" s="11"/>
      <c r="D6" s="11"/>
      <c r="E6" s="3" t="s">
        <v>22</v>
      </c>
      <c r="F6" s="3" t="s">
        <v>23</v>
      </c>
      <c r="G6" s="3" t="s">
        <v>94</v>
      </c>
      <c r="H6" s="3" t="s">
        <v>95</v>
      </c>
      <c r="I6" s="3" t="s">
        <v>27</v>
      </c>
      <c r="J6" s="3" t="s">
        <v>37</v>
      </c>
      <c r="K6" s="1">
        <v>5</v>
      </c>
      <c r="L6" s="3" t="s">
        <v>30</v>
      </c>
      <c r="M6" s="3" t="s">
        <v>38</v>
      </c>
      <c r="N6" s="3" t="s">
        <v>34</v>
      </c>
      <c r="O6" s="2">
        <v>39862</v>
      </c>
      <c r="P6" s="1">
        <v>11.3</v>
      </c>
      <c r="Q6" s="7"/>
      <c r="R6" s="3"/>
      <c r="S6" s="3"/>
      <c r="T6" s="7"/>
      <c r="U6" s="7"/>
      <c r="V6" s="5"/>
      <c r="W6" s="3"/>
      <c r="X6" s="3"/>
      <c r="Y6" s="1">
        <v>4.4</v>
      </c>
      <c r="Z6" s="3"/>
      <c r="AA6" s="1">
        <v>4.4</v>
      </c>
      <c r="AB6" s="3" t="s">
        <v>152</v>
      </c>
      <c r="AC6" s="3">
        <v>9</v>
      </c>
      <c r="AD6" s="3">
        <v>6</v>
      </c>
      <c r="AE6" s="6"/>
    </row>
    <row r="7" spans="1:31" ht="11.25">
      <c r="A7" s="11"/>
      <c r="B7" s="11"/>
      <c r="C7" s="11"/>
      <c r="D7" s="11"/>
      <c r="E7" s="3" t="s">
        <v>22</v>
      </c>
      <c r="F7" s="3" t="s">
        <v>23</v>
      </c>
      <c r="G7" s="3" t="s">
        <v>39</v>
      </c>
      <c r="H7" s="3" t="s">
        <v>96</v>
      </c>
      <c r="I7" s="3" t="s">
        <v>27</v>
      </c>
      <c r="J7" s="3" t="s">
        <v>37</v>
      </c>
      <c r="K7" s="1" t="s">
        <v>29</v>
      </c>
      <c r="L7" s="3" t="s">
        <v>30</v>
      </c>
      <c r="M7" s="3" t="s">
        <v>38</v>
      </c>
      <c r="N7" s="3" t="s">
        <v>34</v>
      </c>
      <c r="O7" s="2">
        <v>39862</v>
      </c>
      <c r="P7" s="1">
        <v>4.4</v>
      </c>
      <c r="Q7" s="7"/>
      <c r="R7" s="3"/>
      <c r="S7" s="3"/>
      <c r="T7" s="7"/>
      <c r="U7" s="7"/>
      <c r="V7" s="5"/>
      <c r="W7" s="3"/>
      <c r="X7" s="3"/>
      <c r="Y7" s="8">
        <v>0.37</v>
      </c>
      <c r="Z7" s="3"/>
      <c r="AA7" s="8">
        <v>0.37</v>
      </c>
      <c r="AB7" s="3" t="s">
        <v>152</v>
      </c>
      <c r="AC7" s="3">
        <v>9</v>
      </c>
      <c r="AD7" s="3">
        <v>6</v>
      </c>
      <c r="AE7" s="6"/>
    </row>
    <row r="8" spans="1:31" ht="11.25">
      <c r="A8" s="11"/>
      <c r="B8" s="11"/>
      <c r="C8" s="11"/>
      <c r="D8" s="11"/>
      <c r="E8" s="3" t="s">
        <v>22</v>
      </c>
      <c r="F8" s="3" t="s">
        <v>23</v>
      </c>
      <c r="G8" s="3" t="s">
        <v>40</v>
      </c>
      <c r="H8" s="3" t="s">
        <v>97</v>
      </c>
      <c r="I8" s="3" t="s">
        <v>27</v>
      </c>
      <c r="J8" s="3" t="s">
        <v>37</v>
      </c>
      <c r="K8" s="1">
        <v>3</v>
      </c>
      <c r="L8" s="3" t="s">
        <v>30</v>
      </c>
      <c r="M8" s="3" t="s">
        <v>38</v>
      </c>
      <c r="N8" s="3" t="s">
        <v>34</v>
      </c>
      <c r="O8" s="2">
        <v>39862</v>
      </c>
      <c r="P8" s="1">
        <v>9.1</v>
      </c>
      <c r="Q8" s="7"/>
      <c r="R8" s="3"/>
      <c r="S8" s="3"/>
      <c r="T8" s="7"/>
      <c r="U8" s="7"/>
      <c r="V8" s="5"/>
      <c r="W8" s="3"/>
      <c r="X8" s="3"/>
      <c r="Y8" s="1">
        <v>2</v>
      </c>
      <c r="Z8" s="3"/>
      <c r="AA8" s="1">
        <v>2</v>
      </c>
      <c r="AB8" s="3" t="s">
        <v>152</v>
      </c>
      <c r="AC8" s="3">
        <v>9</v>
      </c>
      <c r="AD8" s="3">
        <v>6</v>
      </c>
      <c r="AE8" s="6"/>
    </row>
    <row r="9" spans="1:31" ht="11.25">
      <c r="A9" s="11"/>
      <c r="B9" s="11"/>
      <c r="C9" s="11"/>
      <c r="D9" s="11"/>
      <c r="E9" s="3" t="s">
        <v>22</v>
      </c>
      <c r="F9" s="3" t="s">
        <v>23</v>
      </c>
      <c r="G9" s="3" t="s">
        <v>41</v>
      </c>
      <c r="H9" s="3" t="s">
        <v>98</v>
      </c>
      <c r="I9" s="3" t="s">
        <v>27</v>
      </c>
      <c r="J9" s="3" t="s">
        <v>37</v>
      </c>
      <c r="K9" s="1" t="s">
        <v>29</v>
      </c>
      <c r="L9" s="3" t="s">
        <v>30</v>
      </c>
      <c r="M9" s="3" t="s">
        <v>38</v>
      </c>
      <c r="N9" s="3" t="s">
        <v>34</v>
      </c>
      <c r="O9" s="2">
        <v>39862</v>
      </c>
      <c r="P9" s="1">
        <v>10.7</v>
      </c>
      <c r="Q9" s="7"/>
      <c r="R9" s="3"/>
      <c r="S9" s="3"/>
      <c r="T9" s="7"/>
      <c r="U9" s="7"/>
      <c r="V9" s="5"/>
      <c r="W9" s="3"/>
      <c r="X9" s="3"/>
      <c r="Y9" s="1">
        <v>6.7</v>
      </c>
      <c r="Z9" s="3"/>
      <c r="AA9" s="1">
        <v>6.7</v>
      </c>
      <c r="AB9" s="1" t="s">
        <v>152</v>
      </c>
      <c r="AC9" s="3">
        <v>9</v>
      </c>
      <c r="AD9" s="3">
        <v>6</v>
      </c>
      <c r="AE9" s="6"/>
    </row>
    <row r="10" spans="1:31" ht="11.25">
      <c r="A10" s="11"/>
      <c r="B10" s="11"/>
      <c r="C10" s="11"/>
      <c r="D10" s="11"/>
      <c r="E10" s="3" t="s">
        <v>22</v>
      </c>
      <c r="F10" s="3" t="s">
        <v>23</v>
      </c>
      <c r="G10" s="3" t="s">
        <v>42</v>
      </c>
      <c r="H10" s="3" t="s">
        <v>99</v>
      </c>
      <c r="I10" s="3" t="s">
        <v>27</v>
      </c>
      <c r="J10" s="3" t="s">
        <v>37</v>
      </c>
      <c r="K10" s="1">
        <v>5</v>
      </c>
      <c r="L10" s="3" t="s">
        <v>30</v>
      </c>
      <c r="M10" s="3" t="s">
        <v>43</v>
      </c>
      <c r="N10" s="3" t="s">
        <v>34</v>
      </c>
      <c r="O10" s="2">
        <v>39862</v>
      </c>
      <c r="P10" s="1">
        <v>10.1</v>
      </c>
      <c r="Q10" s="7"/>
      <c r="R10" s="3"/>
      <c r="S10" s="3"/>
      <c r="T10" s="7"/>
      <c r="U10" s="7"/>
      <c r="V10" s="5"/>
      <c r="W10" s="7"/>
      <c r="X10" s="3"/>
      <c r="Y10" s="1">
        <v>3.1</v>
      </c>
      <c r="Z10" s="3"/>
      <c r="AA10" s="1">
        <v>3.1</v>
      </c>
      <c r="AB10" s="1" t="s">
        <v>152</v>
      </c>
      <c r="AC10" s="3">
        <v>9</v>
      </c>
      <c r="AD10" s="3">
        <v>6</v>
      </c>
      <c r="AE10" s="6"/>
    </row>
    <row r="11" spans="1:31" ht="11.25">
      <c r="A11" s="11" t="s">
        <v>44</v>
      </c>
      <c r="B11" s="11" t="s">
        <v>45</v>
      </c>
      <c r="C11" s="11" t="s">
        <v>46</v>
      </c>
      <c r="D11" s="11" t="s">
        <v>47</v>
      </c>
      <c r="E11" s="11" t="s">
        <v>44</v>
      </c>
      <c r="F11" s="11" t="s">
        <v>45</v>
      </c>
      <c r="G11" s="11" t="s">
        <v>48</v>
      </c>
      <c r="H11" s="11" t="s">
        <v>100</v>
      </c>
      <c r="I11" s="11" t="s">
        <v>49</v>
      </c>
      <c r="J11" s="11" t="s">
        <v>28</v>
      </c>
      <c r="K11" s="12" t="s">
        <v>29</v>
      </c>
      <c r="L11" s="11" t="s">
        <v>30</v>
      </c>
      <c r="M11" s="11" t="s">
        <v>43</v>
      </c>
      <c r="N11" s="3" t="s">
        <v>50</v>
      </c>
      <c r="O11" s="2">
        <v>39637</v>
      </c>
      <c r="P11" s="1">
        <v>14.1</v>
      </c>
      <c r="Q11" s="7" t="s">
        <v>146</v>
      </c>
      <c r="R11" s="3" t="s">
        <v>147</v>
      </c>
      <c r="S11" s="3" t="s">
        <v>148</v>
      </c>
      <c r="T11" s="7" t="s">
        <v>147</v>
      </c>
      <c r="U11" s="7" t="s">
        <v>149</v>
      </c>
      <c r="V11" s="5" t="s">
        <v>150</v>
      </c>
      <c r="W11" s="3" t="s">
        <v>147</v>
      </c>
      <c r="X11" s="7" t="s">
        <v>150</v>
      </c>
      <c r="Y11" s="8">
        <v>0.07</v>
      </c>
      <c r="Z11" s="8">
        <v>0.87</v>
      </c>
      <c r="AA11" s="8">
        <v>0.05</v>
      </c>
      <c r="AB11" s="8" t="s">
        <v>152</v>
      </c>
      <c r="AC11" s="3">
        <v>2</v>
      </c>
      <c r="AD11" s="3">
        <v>6</v>
      </c>
      <c r="AE11" s="13" t="s">
        <v>33</v>
      </c>
    </row>
    <row r="12" spans="1:31" ht="11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  <c r="N12" s="3" t="s">
        <v>34</v>
      </c>
      <c r="O12" s="2">
        <v>39826</v>
      </c>
      <c r="P12" s="1">
        <v>11</v>
      </c>
      <c r="Q12" s="7"/>
      <c r="R12" s="3"/>
      <c r="S12" s="3"/>
      <c r="T12" s="7"/>
      <c r="U12" s="7"/>
      <c r="V12" s="5"/>
      <c r="W12" s="3"/>
      <c r="X12" s="7"/>
      <c r="Y12" s="9"/>
      <c r="Z12" s="8">
        <v>0.8</v>
      </c>
      <c r="AA12" s="8"/>
      <c r="AB12" s="8"/>
      <c r="AC12" s="3">
        <v>9</v>
      </c>
      <c r="AD12" s="3">
        <v>6</v>
      </c>
      <c r="AE12" s="13"/>
    </row>
    <row r="13" spans="1:31" ht="11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3" t="s">
        <v>35</v>
      </c>
      <c r="O13" s="2" t="s">
        <v>36</v>
      </c>
      <c r="P13" s="1" t="s">
        <v>35</v>
      </c>
      <c r="Q13" s="7" t="s">
        <v>146</v>
      </c>
      <c r="R13" s="3" t="s">
        <v>147</v>
      </c>
      <c r="S13" s="3" t="s">
        <v>148</v>
      </c>
      <c r="T13" s="7" t="s">
        <v>147</v>
      </c>
      <c r="U13" s="7" t="s">
        <v>149</v>
      </c>
      <c r="V13" s="5" t="s">
        <v>150</v>
      </c>
      <c r="W13" s="3" t="s">
        <v>147</v>
      </c>
      <c r="X13" s="7" t="s">
        <v>150</v>
      </c>
      <c r="Y13" s="8">
        <v>0.07</v>
      </c>
      <c r="Z13" s="8">
        <v>0.835</v>
      </c>
      <c r="AA13" s="8">
        <v>0.05</v>
      </c>
      <c r="AB13" s="8" t="s">
        <v>152</v>
      </c>
      <c r="AC13" s="3" t="s">
        <v>35</v>
      </c>
      <c r="AD13" s="3" t="s">
        <v>35</v>
      </c>
      <c r="AE13" s="13"/>
    </row>
    <row r="14" spans="1:31" ht="11.25">
      <c r="A14" s="11"/>
      <c r="B14" s="11"/>
      <c r="C14" s="11"/>
      <c r="D14" s="11"/>
      <c r="E14" s="3" t="s">
        <v>44</v>
      </c>
      <c r="F14" s="3" t="s">
        <v>45</v>
      </c>
      <c r="G14" s="3" t="s">
        <v>101</v>
      </c>
      <c r="H14" s="3" t="s">
        <v>102</v>
      </c>
      <c r="I14" s="3" t="s">
        <v>49</v>
      </c>
      <c r="J14" s="3" t="s">
        <v>51</v>
      </c>
      <c r="K14" s="1">
        <v>50</v>
      </c>
      <c r="L14" s="3" t="s">
        <v>52</v>
      </c>
      <c r="M14" s="3" t="s">
        <v>43</v>
      </c>
      <c r="N14" s="3" t="s">
        <v>34</v>
      </c>
      <c r="O14" s="2">
        <v>39826</v>
      </c>
      <c r="P14" s="1">
        <v>6.9</v>
      </c>
      <c r="Q14" s="7"/>
      <c r="R14" s="3"/>
      <c r="S14" s="3"/>
      <c r="T14" s="7"/>
      <c r="U14" s="7"/>
      <c r="V14" s="5"/>
      <c r="W14" s="3"/>
      <c r="X14" s="3"/>
      <c r="Y14" s="1"/>
      <c r="Z14" s="8">
        <v>0.09</v>
      </c>
      <c r="AA14" s="1"/>
      <c r="AB14" s="1"/>
      <c r="AC14" s="3">
        <v>9</v>
      </c>
      <c r="AD14" s="3">
        <v>6</v>
      </c>
      <c r="AE14" s="6"/>
    </row>
    <row r="15" spans="1:31" ht="11.25">
      <c r="A15" s="11"/>
      <c r="B15" s="11"/>
      <c r="C15" s="11"/>
      <c r="D15" s="11"/>
      <c r="E15" s="3" t="s">
        <v>44</v>
      </c>
      <c r="F15" s="3" t="s">
        <v>45</v>
      </c>
      <c r="G15" s="3" t="s">
        <v>53</v>
      </c>
      <c r="H15" s="3" t="s">
        <v>103</v>
      </c>
      <c r="I15" s="3" t="s">
        <v>49</v>
      </c>
      <c r="J15" s="3" t="s">
        <v>51</v>
      </c>
      <c r="K15" s="1">
        <v>60</v>
      </c>
      <c r="L15" s="3" t="s">
        <v>52</v>
      </c>
      <c r="M15" s="3" t="s">
        <v>43</v>
      </c>
      <c r="N15" s="3" t="s">
        <v>34</v>
      </c>
      <c r="O15" s="2">
        <v>39826</v>
      </c>
      <c r="P15" s="1">
        <v>7.9</v>
      </c>
      <c r="Q15" s="7"/>
      <c r="R15" s="3"/>
      <c r="S15" s="3"/>
      <c r="T15" s="7"/>
      <c r="U15" s="7"/>
      <c r="V15" s="5"/>
      <c r="W15" s="3"/>
      <c r="X15" s="3"/>
      <c r="Y15" s="1"/>
      <c r="Z15" s="8">
        <v>0.63</v>
      </c>
      <c r="AA15" s="1"/>
      <c r="AB15" s="1"/>
      <c r="AC15" s="3">
        <v>9</v>
      </c>
      <c r="AD15" s="3">
        <v>6</v>
      </c>
      <c r="AE15" s="6"/>
    </row>
    <row r="16" spans="1:31" ht="11.25">
      <c r="A16" s="11" t="s">
        <v>54</v>
      </c>
      <c r="B16" s="11" t="s">
        <v>55</v>
      </c>
      <c r="C16" s="11" t="s">
        <v>56</v>
      </c>
      <c r="D16" s="11" t="s">
        <v>57</v>
      </c>
      <c r="E16" s="3" t="s">
        <v>54</v>
      </c>
      <c r="F16" s="3" t="s">
        <v>55</v>
      </c>
      <c r="G16" s="3" t="s">
        <v>58</v>
      </c>
      <c r="H16" s="3" t="s">
        <v>59</v>
      </c>
      <c r="I16" s="3" t="s">
        <v>60</v>
      </c>
      <c r="J16" s="3" t="s">
        <v>61</v>
      </c>
      <c r="K16" s="1">
        <v>6</v>
      </c>
      <c r="L16" s="3" t="s">
        <v>62</v>
      </c>
      <c r="M16" s="3" t="s">
        <v>31</v>
      </c>
      <c r="N16" s="3" t="s">
        <v>32</v>
      </c>
      <c r="O16" s="2">
        <v>39637</v>
      </c>
      <c r="P16" s="1">
        <v>13.3</v>
      </c>
      <c r="Q16" s="7" t="s">
        <v>146</v>
      </c>
      <c r="R16" s="3" t="s">
        <v>147</v>
      </c>
      <c r="S16" s="3" t="s">
        <v>148</v>
      </c>
      <c r="T16" s="7" t="s">
        <v>147</v>
      </c>
      <c r="U16" s="7" t="s">
        <v>149</v>
      </c>
      <c r="V16" s="5" t="s">
        <v>150</v>
      </c>
      <c r="W16" s="3" t="s">
        <v>147</v>
      </c>
      <c r="X16" s="3" t="s">
        <v>150</v>
      </c>
      <c r="Y16" s="9">
        <v>21</v>
      </c>
      <c r="Z16" s="8" t="s">
        <v>151</v>
      </c>
      <c r="AA16" s="9">
        <v>21</v>
      </c>
      <c r="AB16" s="1" t="s">
        <v>152</v>
      </c>
      <c r="AC16" s="3">
        <v>7</v>
      </c>
      <c r="AD16" s="3">
        <v>6</v>
      </c>
      <c r="AE16" s="6" t="s">
        <v>104</v>
      </c>
    </row>
    <row r="17" spans="1:31" ht="11.25">
      <c r="A17" s="11"/>
      <c r="B17" s="11"/>
      <c r="C17" s="11"/>
      <c r="D17" s="11"/>
      <c r="E17" s="3" t="s">
        <v>54</v>
      </c>
      <c r="F17" s="3" t="s">
        <v>63</v>
      </c>
      <c r="G17" s="3" t="s">
        <v>105</v>
      </c>
      <c r="H17" s="3" t="s">
        <v>106</v>
      </c>
      <c r="I17" s="3" t="s">
        <v>60</v>
      </c>
      <c r="J17" s="3" t="s">
        <v>51</v>
      </c>
      <c r="K17" s="1">
        <v>25</v>
      </c>
      <c r="L17" s="3" t="s">
        <v>30</v>
      </c>
      <c r="M17" s="3" t="s">
        <v>31</v>
      </c>
      <c r="N17" s="3" t="s">
        <v>34</v>
      </c>
      <c r="O17" s="2">
        <v>39826</v>
      </c>
      <c r="P17" s="1">
        <v>12.1</v>
      </c>
      <c r="Q17" s="7"/>
      <c r="R17" s="3"/>
      <c r="S17" s="3"/>
      <c r="T17" s="7"/>
      <c r="U17" s="7"/>
      <c r="V17" s="5"/>
      <c r="W17" s="3"/>
      <c r="X17" s="3"/>
      <c r="Y17" s="8">
        <v>0.7</v>
      </c>
      <c r="Z17" s="3"/>
      <c r="AA17" s="8">
        <v>0.68</v>
      </c>
      <c r="AB17" s="1" t="s">
        <v>152</v>
      </c>
      <c r="AC17" s="3">
        <v>9</v>
      </c>
      <c r="AD17" s="3">
        <v>6</v>
      </c>
      <c r="AE17" s="6"/>
    </row>
    <row r="18" spans="1:31" ht="11.25">
      <c r="A18" s="16" t="s">
        <v>64</v>
      </c>
      <c r="B18" s="16" t="s">
        <v>65</v>
      </c>
      <c r="C18" s="16" t="s">
        <v>66</v>
      </c>
      <c r="D18" s="16" t="s">
        <v>67</v>
      </c>
      <c r="E18" s="11" t="s">
        <v>64</v>
      </c>
      <c r="F18" s="11" t="s">
        <v>65</v>
      </c>
      <c r="G18" s="11" t="s">
        <v>107</v>
      </c>
      <c r="H18" s="11" t="s">
        <v>108</v>
      </c>
      <c r="I18" s="11" t="s">
        <v>68</v>
      </c>
      <c r="J18" s="11" t="s">
        <v>28</v>
      </c>
      <c r="K18" s="12" t="s">
        <v>29</v>
      </c>
      <c r="L18" s="11" t="s">
        <v>30</v>
      </c>
      <c r="M18" s="11" t="s">
        <v>31</v>
      </c>
      <c r="N18" s="11" t="s">
        <v>34</v>
      </c>
      <c r="O18" s="2">
        <v>39590</v>
      </c>
      <c r="P18" s="1" t="s">
        <v>35</v>
      </c>
      <c r="Q18" s="7"/>
      <c r="R18" s="3" t="s">
        <v>147</v>
      </c>
      <c r="S18" s="3" t="s">
        <v>148</v>
      </c>
      <c r="T18" s="7" t="s">
        <v>147</v>
      </c>
      <c r="U18" s="7" t="s">
        <v>149</v>
      </c>
      <c r="V18" s="5" t="s">
        <v>150</v>
      </c>
      <c r="W18" s="7">
        <v>0.004</v>
      </c>
      <c r="X18" s="3" t="s">
        <v>150</v>
      </c>
      <c r="Y18" s="1"/>
      <c r="Z18" s="3"/>
      <c r="AA18" s="1"/>
      <c r="AB18" s="1"/>
      <c r="AC18" s="3">
        <v>7</v>
      </c>
      <c r="AD18" s="3">
        <v>6</v>
      </c>
      <c r="AE18" s="13"/>
    </row>
    <row r="19" spans="1:31" ht="11.25">
      <c r="A19" s="17"/>
      <c r="B19" s="17"/>
      <c r="C19" s="17"/>
      <c r="D19" s="17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2">
        <v>39632</v>
      </c>
      <c r="P19" s="1" t="s">
        <v>35</v>
      </c>
      <c r="Q19" s="7"/>
      <c r="R19" s="3" t="s">
        <v>147</v>
      </c>
      <c r="S19" s="3" t="s">
        <v>148</v>
      </c>
      <c r="T19" s="7" t="s">
        <v>147</v>
      </c>
      <c r="U19" s="7" t="s">
        <v>149</v>
      </c>
      <c r="V19" s="5" t="s">
        <v>150</v>
      </c>
      <c r="W19" s="8">
        <v>0.12</v>
      </c>
      <c r="X19" s="3" t="s">
        <v>150</v>
      </c>
      <c r="Y19" s="1"/>
      <c r="Z19" s="3"/>
      <c r="AA19" s="1"/>
      <c r="AB19" s="1"/>
      <c r="AC19" s="3">
        <v>7</v>
      </c>
      <c r="AD19" s="3">
        <v>6</v>
      </c>
      <c r="AE19" s="13"/>
    </row>
    <row r="20" spans="1:31" ht="11.25">
      <c r="A20" s="17"/>
      <c r="B20" s="17"/>
      <c r="C20" s="17"/>
      <c r="D20" s="17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2">
        <v>39643</v>
      </c>
      <c r="P20" s="1" t="s">
        <v>35</v>
      </c>
      <c r="Q20" s="7"/>
      <c r="R20" s="3" t="s">
        <v>147</v>
      </c>
      <c r="S20" s="3" t="s">
        <v>148</v>
      </c>
      <c r="T20" s="7" t="s">
        <v>147</v>
      </c>
      <c r="U20" s="7" t="s">
        <v>149</v>
      </c>
      <c r="V20" s="5" t="s">
        <v>150</v>
      </c>
      <c r="W20" s="8">
        <v>0.1</v>
      </c>
      <c r="X20" s="3" t="s">
        <v>150</v>
      </c>
      <c r="Y20" s="1"/>
      <c r="Z20" s="3"/>
      <c r="AA20" s="1"/>
      <c r="AB20" s="1"/>
      <c r="AC20" s="3">
        <v>7</v>
      </c>
      <c r="AD20" s="3">
        <v>6</v>
      </c>
      <c r="AE20" s="13"/>
    </row>
    <row r="21" spans="1:31" ht="11.25">
      <c r="A21" s="17"/>
      <c r="B21" s="17"/>
      <c r="C21" s="17"/>
      <c r="D21" s="17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2" t="s">
        <v>36</v>
      </c>
      <c r="P21" s="1" t="s">
        <v>35</v>
      </c>
      <c r="Q21" s="7"/>
      <c r="R21" s="3" t="s">
        <v>147</v>
      </c>
      <c r="S21" s="3" t="s">
        <v>148</v>
      </c>
      <c r="T21" s="7" t="s">
        <v>147</v>
      </c>
      <c r="U21" s="7" t="s">
        <v>149</v>
      </c>
      <c r="V21" s="5" t="s">
        <v>150</v>
      </c>
      <c r="W21" s="7">
        <f>AVERAGE(W18:W20)</f>
        <v>0.07466666666666667</v>
      </c>
      <c r="X21" s="3" t="s">
        <v>150</v>
      </c>
      <c r="Y21" s="1"/>
      <c r="Z21" s="3"/>
      <c r="AA21" s="1"/>
      <c r="AB21" s="1"/>
      <c r="AC21" s="3" t="s">
        <v>109</v>
      </c>
      <c r="AD21" s="3" t="s">
        <v>109</v>
      </c>
      <c r="AE21" s="13"/>
    </row>
    <row r="22" spans="1:31" ht="11.25">
      <c r="A22" s="17"/>
      <c r="B22" s="17"/>
      <c r="C22" s="17"/>
      <c r="D22" s="17"/>
      <c r="E22" s="11" t="s">
        <v>64</v>
      </c>
      <c r="F22" s="11" t="s">
        <v>65</v>
      </c>
      <c r="G22" s="11" t="s">
        <v>69</v>
      </c>
      <c r="H22" s="11" t="s">
        <v>110</v>
      </c>
      <c r="I22" s="11" t="s">
        <v>68</v>
      </c>
      <c r="J22" s="11" t="s">
        <v>37</v>
      </c>
      <c r="K22" s="12">
        <v>20</v>
      </c>
      <c r="L22" s="11" t="s">
        <v>30</v>
      </c>
      <c r="M22" s="11" t="s">
        <v>31</v>
      </c>
      <c r="N22" s="11" t="s">
        <v>34</v>
      </c>
      <c r="O22" s="2">
        <v>39590</v>
      </c>
      <c r="P22" s="1" t="s">
        <v>35</v>
      </c>
      <c r="Q22" s="7"/>
      <c r="R22" s="3" t="s">
        <v>147</v>
      </c>
      <c r="S22" s="3" t="s">
        <v>148</v>
      </c>
      <c r="T22" s="7" t="s">
        <v>147</v>
      </c>
      <c r="U22" s="7" t="s">
        <v>149</v>
      </c>
      <c r="V22" s="5" t="s">
        <v>150</v>
      </c>
      <c r="W22" s="7" t="s">
        <v>147</v>
      </c>
      <c r="X22" s="3" t="s">
        <v>150</v>
      </c>
      <c r="Y22" s="1"/>
      <c r="Z22" s="3"/>
      <c r="AA22" s="1"/>
      <c r="AB22" s="1"/>
      <c r="AC22" s="3" t="s">
        <v>109</v>
      </c>
      <c r="AD22" s="3" t="s">
        <v>109</v>
      </c>
      <c r="AE22" s="13"/>
    </row>
    <row r="23" spans="1:31" ht="11.25">
      <c r="A23" s="17"/>
      <c r="B23" s="17"/>
      <c r="C23" s="17"/>
      <c r="D23" s="17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2">
        <v>39632</v>
      </c>
      <c r="P23" s="1" t="s">
        <v>35</v>
      </c>
      <c r="Q23" s="7"/>
      <c r="R23" s="3" t="s">
        <v>147</v>
      </c>
      <c r="S23" s="3" t="s">
        <v>148</v>
      </c>
      <c r="T23" s="7" t="s">
        <v>147</v>
      </c>
      <c r="U23" s="7" t="s">
        <v>149</v>
      </c>
      <c r="V23" s="5" t="s">
        <v>150</v>
      </c>
      <c r="W23" s="8">
        <v>0.19</v>
      </c>
      <c r="X23" s="3" t="s">
        <v>150</v>
      </c>
      <c r="Y23" s="1"/>
      <c r="Z23" s="3"/>
      <c r="AA23" s="1"/>
      <c r="AB23" s="1"/>
      <c r="AC23" s="3">
        <v>7</v>
      </c>
      <c r="AD23" s="3">
        <v>6</v>
      </c>
      <c r="AE23" s="13"/>
    </row>
    <row r="24" spans="1:31" ht="11.25">
      <c r="A24" s="17"/>
      <c r="B24" s="17"/>
      <c r="C24" s="17"/>
      <c r="D24" s="17"/>
      <c r="E24" s="11"/>
      <c r="F24" s="11"/>
      <c r="G24" s="11"/>
      <c r="H24" s="11"/>
      <c r="I24" s="11"/>
      <c r="J24" s="11"/>
      <c r="K24" s="12"/>
      <c r="L24" s="11"/>
      <c r="M24" s="11"/>
      <c r="N24" s="11"/>
      <c r="O24" s="2">
        <v>39643</v>
      </c>
      <c r="P24" s="1" t="s">
        <v>35</v>
      </c>
      <c r="Q24" s="7"/>
      <c r="R24" s="3" t="s">
        <v>147</v>
      </c>
      <c r="S24" s="3" t="s">
        <v>148</v>
      </c>
      <c r="T24" s="7" t="s">
        <v>147</v>
      </c>
      <c r="U24" s="7" t="s">
        <v>149</v>
      </c>
      <c r="V24" s="5" t="s">
        <v>150</v>
      </c>
      <c r="W24" s="8">
        <v>0.33</v>
      </c>
      <c r="X24" s="3" t="s">
        <v>150</v>
      </c>
      <c r="Y24" s="1"/>
      <c r="Z24" s="3"/>
      <c r="AA24" s="1"/>
      <c r="AB24" s="1"/>
      <c r="AC24" s="3">
        <v>7</v>
      </c>
      <c r="AD24" s="3">
        <v>6</v>
      </c>
      <c r="AE24" s="13"/>
    </row>
    <row r="25" spans="1:31" ht="11.25">
      <c r="A25" s="17"/>
      <c r="B25" s="17"/>
      <c r="C25" s="17"/>
      <c r="D25" s="17"/>
      <c r="E25" s="11"/>
      <c r="F25" s="11"/>
      <c r="G25" s="11"/>
      <c r="H25" s="11"/>
      <c r="I25" s="11"/>
      <c r="J25" s="11"/>
      <c r="K25" s="12"/>
      <c r="L25" s="11"/>
      <c r="M25" s="11"/>
      <c r="N25" s="11"/>
      <c r="O25" s="2" t="s">
        <v>36</v>
      </c>
      <c r="P25" s="1" t="s">
        <v>35</v>
      </c>
      <c r="Q25" s="7"/>
      <c r="R25" s="3" t="s">
        <v>147</v>
      </c>
      <c r="S25" s="3" t="s">
        <v>148</v>
      </c>
      <c r="T25" s="7" t="s">
        <v>147</v>
      </c>
      <c r="U25" s="7" t="s">
        <v>149</v>
      </c>
      <c r="V25" s="5" t="s">
        <v>150</v>
      </c>
      <c r="W25" s="8">
        <f>AVERAGE(RIGHT(W22,LEN(W22)-1),W23,W24)</f>
        <v>0.17400000000000002</v>
      </c>
      <c r="X25" s="3" t="s">
        <v>150</v>
      </c>
      <c r="Y25" s="1"/>
      <c r="Z25" s="3"/>
      <c r="AA25" s="1"/>
      <c r="AB25" s="1"/>
      <c r="AC25" s="3" t="s">
        <v>109</v>
      </c>
      <c r="AD25" s="3" t="s">
        <v>109</v>
      </c>
      <c r="AE25" s="13"/>
    </row>
    <row r="26" spans="1:31" ht="11.25">
      <c r="A26" s="17"/>
      <c r="B26" s="17"/>
      <c r="C26" s="17"/>
      <c r="D26" s="17"/>
      <c r="E26" s="11" t="s">
        <v>64</v>
      </c>
      <c r="F26" s="11" t="s">
        <v>65</v>
      </c>
      <c r="G26" s="11" t="s">
        <v>70</v>
      </c>
      <c r="H26" s="11" t="s">
        <v>111</v>
      </c>
      <c r="I26" s="11" t="s">
        <v>71</v>
      </c>
      <c r="J26" s="11" t="s">
        <v>37</v>
      </c>
      <c r="K26" s="12" t="s">
        <v>29</v>
      </c>
      <c r="L26" s="11" t="s">
        <v>30</v>
      </c>
      <c r="M26" s="11" t="s">
        <v>38</v>
      </c>
      <c r="N26" s="11" t="s">
        <v>34</v>
      </c>
      <c r="O26" s="2">
        <v>39590</v>
      </c>
      <c r="P26" s="1" t="s">
        <v>35</v>
      </c>
      <c r="Q26" s="7"/>
      <c r="R26" s="3" t="s">
        <v>147</v>
      </c>
      <c r="S26" s="3" t="s">
        <v>148</v>
      </c>
      <c r="T26" s="7" t="s">
        <v>147</v>
      </c>
      <c r="U26" s="7" t="s">
        <v>149</v>
      </c>
      <c r="V26" s="5" t="s">
        <v>150</v>
      </c>
      <c r="W26" s="8">
        <v>0.33</v>
      </c>
      <c r="X26" s="3" t="s">
        <v>150</v>
      </c>
      <c r="Y26" s="1"/>
      <c r="Z26" s="3"/>
      <c r="AA26" s="1"/>
      <c r="AB26" s="1"/>
      <c r="AC26" s="3">
        <v>7</v>
      </c>
      <c r="AD26" s="3">
        <v>6</v>
      </c>
      <c r="AE26" s="13"/>
    </row>
    <row r="27" spans="1:31" ht="11.25">
      <c r="A27" s="17"/>
      <c r="B27" s="17"/>
      <c r="C27" s="17"/>
      <c r="D27" s="17"/>
      <c r="E27" s="11"/>
      <c r="F27" s="11"/>
      <c r="G27" s="11"/>
      <c r="H27" s="11"/>
      <c r="I27" s="11"/>
      <c r="J27" s="11"/>
      <c r="K27" s="12"/>
      <c r="L27" s="11"/>
      <c r="M27" s="11"/>
      <c r="N27" s="11"/>
      <c r="O27" s="2">
        <v>39632</v>
      </c>
      <c r="P27" s="1" t="s">
        <v>35</v>
      </c>
      <c r="Q27" s="7"/>
      <c r="R27" s="3" t="s">
        <v>147</v>
      </c>
      <c r="S27" s="3" t="s">
        <v>148</v>
      </c>
      <c r="T27" s="7" t="s">
        <v>147</v>
      </c>
      <c r="U27" s="7" t="s">
        <v>149</v>
      </c>
      <c r="V27" s="5" t="s">
        <v>150</v>
      </c>
      <c r="W27" s="7">
        <v>0.047</v>
      </c>
      <c r="X27" s="3" t="s">
        <v>150</v>
      </c>
      <c r="Y27" s="1"/>
      <c r="Z27" s="3"/>
      <c r="AA27" s="1"/>
      <c r="AB27" s="1"/>
      <c r="AC27" s="3">
        <v>7</v>
      </c>
      <c r="AD27" s="3">
        <v>6</v>
      </c>
      <c r="AE27" s="13"/>
    </row>
    <row r="28" spans="1:31" ht="11.25">
      <c r="A28" s="17"/>
      <c r="B28" s="17"/>
      <c r="C28" s="17"/>
      <c r="D28" s="17"/>
      <c r="E28" s="11"/>
      <c r="F28" s="11"/>
      <c r="G28" s="11"/>
      <c r="H28" s="11"/>
      <c r="I28" s="11"/>
      <c r="J28" s="11"/>
      <c r="K28" s="12"/>
      <c r="L28" s="11"/>
      <c r="M28" s="11"/>
      <c r="N28" s="11"/>
      <c r="O28" s="2">
        <v>39643</v>
      </c>
      <c r="P28" s="1" t="s">
        <v>35</v>
      </c>
      <c r="Q28" s="7"/>
      <c r="R28" s="3" t="s">
        <v>147</v>
      </c>
      <c r="S28" s="3" t="s">
        <v>148</v>
      </c>
      <c r="T28" s="7" t="s">
        <v>147</v>
      </c>
      <c r="U28" s="7" t="s">
        <v>149</v>
      </c>
      <c r="V28" s="5" t="s">
        <v>150</v>
      </c>
      <c r="W28" s="7">
        <v>0.013</v>
      </c>
      <c r="X28" s="3" t="s">
        <v>150</v>
      </c>
      <c r="Y28" s="1"/>
      <c r="Z28" s="3"/>
      <c r="AA28" s="1"/>
      <c r="AB28" s="1"/>
      <c r="AC28" s="3">
        <v>7</v>
      </c>
      <c r="AD28" s="3">
        <v>6</v>
      </c>
      <c r="AE28" s="13"/>
    </row>
    <row r="29" spans="1:31" ht="11.25">
      <c r="A29" s="17"/>
      <c r="B29" s="17"/>
      <c r="C29" s="17"/>
      <c r="D29" s="17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2" t="s">
        <v>36</v>
      </c>
      <c r="P29" s="1" t="s">
        <v>35</v>
      </c>
      <c r="Q29" s="7"/>
      <c r="R29" s="3" t="s">
        <v>147</v>
      </c>
      <c r="S29" s="3" t="s">
        <v>148</v>
      </c>
      <c r="T29" s="7" t="s">
        <v>147</v>
      </c>
      <c r="U29" s="7" t="s">
        <v>149</v>
      </c>
      <c r="V29" s="5" t="s">
        <v>150</v>
      </c>
      <c r="W29" s="8">
        <f>AVERAGE(W26:W28)</f>
        <v>0.13</v>
      </c>
      <c r="X29" s="3" t="s">
        <v>150</v>
      </c>
      <c r="Y29" s="1"/>
      <c r="Z29" s="3"/>
      <c r="AA29" s="1"/>
      <c r="AB29" s="1"/>
      <c r="AC29" s="3" t="s">
        <v>112</v>
      </c>
      <c r="AD29" s="3" t="s">
        <v>112</v>
      </c>
      <c r="AE29" s="13"/>
    </row>
    <row r="30" spans="1:31" ht="11.25">
      <c r="A30" s="17"/>
      <c r="B30" s="17"/>
      <c r="C30" s="17"/>
      <c r="D30" s="17"/>
      <c r="E30" s="11" t="s">
        <v>64</v>
      </c>
      <c r="F30" s="11" t="s">
        <v>65</v>
      </c>
      <c r="G30" s="11" t="s">
        <v>72</v>
      </c>
      <c r="H30" s="11" t="s">
        <v>113</v>
      </c>
      <c r="I30" s="11" t="s">
        <v>71</v>
      </c>
      <c r="J30" s="11" t="s">
        <v>37</v>
      </c>
      <c r="K30" s="12">
        <v>12</v>
      </c>
      <c r="L30" s="11" t="s">
        <v>62</v>
      </c>
      <c r="M30" s="11" t="s">
        <v>31</v>
      </c>
      <c r="N30" s="11" t="s">
        <v>34</v>
      </c>
      <c r="O30" s="2">
        <v>39590</v>
      </c>
      <c r="P30" s="1" t="s">
        <v>35</v>
      </c>
      <c r="Q30" s="7"/>
      <c r="R30" s="3" t="s">
        <v>147</v>
      </c>
      <c r="S30" s="3" t="s">
        <v>148</v>
      </c>
      <c r="T30" s="7" t="s">
        <v>147</v>
      </c>
      <c r="U30" s="7" t="s">
        <v>149</v>
      </c>
      <c r="V30" s="5" t="s">
        <v>150</v>
      </c>
      <c r="W30" s="8">
        <v>0.15</v>
      </c>
      <c r="X30" s="3" t="s">
        <v>150</v>
      </c>
      <c r="Y30" s="1"/>
      <c r="Z30" s="3"/>
      <c r="AA30" s="1"/>
      <c r="AB30" s="1"/>
      <c r="AC30" s="3">
        <v>7</v>
      </c>
      <c r="AD30" s="3">
        <v>6</v>
      </c>
      <c r="AE30" s="13"/>
    </row>
    <row r="31" spans="1:31" ht="11.25">
      <c r="A31" s="17"/>
      <c r="B31" s="17"/>
      <c r="C31" s="17"/>
      <c r="D31" s="17"/>
      <c r="E31" s="11"/>
      <c r="F31" s="11"/>
      <c r="G31" s="11"/>
      <c r="H31" s="11"/>
      <c r="I31" s="11"/>
      <c r="J31" s="11"/>
      <c r="K31" s="12"/>
      <c r="L31" s="11"/>
      <c r="M31" s="11"/>
      <c r="N31" s="11"/>
      <c r="O31" s="2">
        <v>39632</v>
      </c>
      <c r="P31" s="1" t="s">
        <v>35</v>
      </c>
      <c r="Q31" s="7"/>
      <c r="R31" s="3" t="s">
        <v>147</v>
      </c>
      <c r="S31" s="3" t="s">
        <v>148</v>
      </c>
      <c r="T31" s="7" t="s">
        <v>147</v>
      </c>
      <c r="U31" s="7" t="s">
        <v>149</v>
      </c>
      <c r="V31" s="5" t="s">
        <v>150</v>
      </c>
      <c r="W31" s="7">
        <v>0.029</v>
      </c>
      <c r="X31" s="3" t="s">
        <v>150</v>
      </c>
      <c r="Y31" s="1"/>
      <c r="Z31" s="3"/>
      <c r="AA31" s="1"/>
      <c r="AB31" s="1"/>
      <c r="AC31" s="3">
        <v>7</v>
      </c>
      <c r="AD31" s="3">
        <v>6</v>
      </c>
      <c r="AE31" s="13"/>
    </row>
    <row r="32" spans="1:31" ht="11.25">
      <c r="A32" s="17"/>
      <c r="B32" s="17"/>
      <c r="C32" s="17"/>
      <c r="D32" s="17"/>
      <c r="E32" s="11"/>
      <c r="F32" s="11"/>
      <c r="G32" s="11"/>
      <c r="H32" s="11"/>
      <c r="I32" s="11"/>
      <c r="J32" s="11"/>
      <c r="K32" s="12"/>
      <c r="L32" s="11"/>
      <c r="M32" s="11"/>
      <c r="N32" s="11"/>
      <c r="O32" s="2">
        <v>39643</v>
      </c>
      <c r="P32" s="1" t="s">
        <v>35</v>
      </c>
      <c r="Q32" s="7"/>
      <c r="R32" s="3" t="s">
        <v>147</v>
      </c>
      <c r="S32" s="3" t="s">
        <v>148</v>
      </c>
      <c r="T32" s="7" t="s">
        <v>147</v>
      </c>
      <c r="U32" s="7" t="s">
        <v>149</v>
      </c>
      <c r="V32" s="5" t="s">
        <v>150</v>
      </c>
      <c r="W32" s="7">
        <v>0.008</v>
      </c>
      <c r="X32" s="3" t="s">
        <v>150</v>
      </c>
      <c r="Y32" s="1"/>
      <c r="Z32" s="3"/>
      <c r="AA32" s="1"/>
      <c r="AB32" s="1"/>
      <c r="AC32" s="3">
        <v>7</v>
      </c>
      <c r="AD32" s="3">
        <v>6</v>
      </c>
      <c r="AE32" s="13"/>
    </row>
    <row r="33" spans="1:31" ht="11.25">
      <c r="A33" s="17"/>
      <c r="B33" s="17"/>
      <c r="C33" s="17"/>
      <c r="D33" s="17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2" t="s">
        <v>36</v>
      </c>
      <c r="P33" s="1" t="s">
        <v>35</v>
      </c>
      <c r="Q33" s="7"/>
      <c r="R33" s="3" t="s">
        <v>147</v>
      </c>
      <c r="S33" s="3" t="s">
        <v>148</v>
      </c>
      <c r="T33" s="7" t="s">
        <v>147</v>
      </c>
      <c r="U33" s="7" t="s">
        <v>149</v>
      </c>
      <c r="V33" s="5" t="s">
        <v>150</v>
      </c>
      <c r="W33" s="7">
        <f>AVERAGE(W30:W32)</f>
        <v>0.06233333333333333</v>
      </c>
      <c r="X33" s="3" t="s">
        <v>150</v>
      </c>
      <c r="Y33" s="1"/>
      <c r="Z33" s="3"/>
      <c r="AA33" s="1"/>
      <c r="AB33" s="1"/>
      <c r="AC33" s="3" t="s">
        <v>109</v>
      </c>
      <c r="AD33" s="3" t="s">
        <v>109</v>
      </c>
      <c r="AE33" s="13"/>
    </row>
    <row r="34" spans="1:31" ht="11.25">
      <c r="A34" s="17"/>
      <c r="B34" s="17"/>
      <c r="C34" s="17"/>
      <c r="D34" s="17"/>
      <c r="E34" s="11" t="s">
        <v>64</v>
      </c>
      <c r="F34" s="11" t="s">
        <v>65</v>
      </c>
      <c r="G34" s="11" t="s">
        <v>73</v>
      </c>
      <c r="H34" s="11" t="s">
        <v>114</v>
      </c>
      <c r="I34" s="11" t="s">
        <v>71</v>
      </c>
      <c r="J34" s="11" t="s">
        <v>37</v>
      </c>
      <c r="K34" s="12">
        <v>10</v>
      </c>
      <c r="L34" s="11" t="s">
        <v>30</v>
      </c>
      <c r="M34" s="11" t="s">
        <v>43</v>
      </c>
      <c r="N34" s="11" t="s">
        <v>34</v>
      </c>
      <c r="O34" s="2">
        <v>39590</v>
      </c>
      <c r="P34" s="1" t="s">
        <v>35</v>
      </c>
      <c r="Q34" s="7"/>
      <c r="R34" s="3" t="s">
        <v>147</v>
      </c>
      <c r="S34" s="3" t="s">
        <v>148</v>
      </c>
      <c r="T34" s="7" t="s">
        <v>147</v>
      </c>
      <c r="U34" s="7" t="s">
        <v>149</v>
      </c>
      <c r="V34" s="5" t="s">
        <v>150</v>
      </c>
      <c r="W34" s="7" t="s">
        <v>147</v>
      </c>
      <c r="X34" s="3" t="s">
        <v>150</v>
      </c>
      <c r="Y34" s="1"/>
      <c r="Z34" s="3"/>
      <c r="AA34" s="1"/>
      <c r="AB34" s="1"/>
      <c r="AC34" s="3" t="s">
        <v>35</v>
      </c>
      <c r="AD34" s="3" t="s">
        <v>35</v>
      </c>
      <c r="AE34" s="13"/>
    </row>
    <row r="35" spans="1:31" ht="11.25">
      <c r="A35" s="17"/>
      <c r="B35" s="17"/>
      <c r="C35" s="17"/>
      <c r="D35" s="17"/>
      <c r="E35" s="11"/>
      <c r="F35" s="11"/>
      <c r="G35" s="11"/>
      <c r="H35" s="11"/>
      <c r="I35" s="11"/>
      <c r="J35" s="11"/>
      <c r="K35" s="12"/>
      <c r="L35" s="11"/>
      <c r="M35" s="11"/>
      <c r="N35" s="11"/>
      <c r="O35" s="2">
        <v>39632</v>
      </c>
      <c r="P35" s="1" t="s">
        <v>35</v>
      </c>
      <c r="Q35" s="7"/>
      <c r="R35" s="3" t="s">
        <v>147</v>
      </c>
      <c r="S35" s="3" t="s">
        <v>148</v>
      </c>
      <c r="T35" s="7" t="s">
        <v>147</v>
      </c>
      <c r="U35" s="7" t="s">
        <v>149</v>
      </c>
      <c r="V35" s="5" t="s">
        <v>150</v>
      </c>
      <c r="W35" s="7" t="s">
        <v>147</v>
      </c>
      <c r="X35" s="3" t="s">
        <v>150</v>
      </c>
      <c r="Y35" s="1"/>
      <c r="Z35" s="3"/>
      <c r="AA35" s="1"/>
      <c r="AB35" s="1"/>
      <c r="AC35" s="3" t="s">
        <v>35</v>
      </c>
      <c r="AD35" s="3" t="s">
        <v>35</v>
      </c>
      <c r="AE35" s="13"/>
    </row>
    <row r="36" spans="1:31" ht="11.25">
      <c r="A36" s="17"/>
      <c r="B36" s="17"/>
      <c r="C36" s="17"/>
      <c r="D36" s="17"/>
      <c r="E36" s="11"/>
      <c r="F36" s="11"/>
      <c r="G36" s="11"/>
      <c r="H36" s="11"/>
      <c r="I36" s="11"/>
      <c r="J36" s="11"/>
      <c r="K36" s="12"/>
      <c r="L36" s="11"/>
      <c r="M36" s="11"/>
      <c r="N36" s="11"/>
      <c r="O36" s="2" t="s">
        <v>36</v>
      </c>
      <c r="P36" s="1" t="s">
        <v>35</v>
      </c>
      <c r="Q36" s="7"/>
      <c r="R36" s="3" t="str">
        <f aca="true" t="shared" si="1" ref="R36:X36">IF(R34&amp;R35="","",IF(LEFT(R34,1)="&lt;",IF(OR(R35="",R34=R35),R34,(RIGHT(R34,LEN(R34)-1)+R35)/2),IF(LEFT(R35,1)="&lt;",IF(R34="",R35,(RIGHT(R35,LEN(R35)-1)+R34)/2),AVERAGE(R34,R35))))</f>
        <v>&lt;0.002</v>
      </c>
      <c r="S36" s="3" t="str">
        <f t="shared" si="1"/>
        <v>&lt;0.0004</v>
      </c>
      <c r="T36" s="7" t="str">
        <f t="shared" si="1"/>
        <v>&lt;0.002</v>
      </c>
      <c r="U36" s="7" t="str">
        <f t="shared" si="1"/>
        <v>&lt;0.004</v>
      </c>
      <c r="V36" s="5" t="str">
        <f t="shared" si="1"/>
        <v>&lt;0.0005</v>
      </c>
      <c r="W36" s="7" t="str">
        <f t="shared" si="1"/>
        <v>&lt;0.002</v>
      </c>
      <c r="X36" s="3" t="str">
        <f t="shared" si="1"/>
        <v>&lt;0.0005</v>
      </c>
      <c r="Y36" s="1"/>
      <c r="Z36" s="3"/>
      <c r="AA36" s="1"/>
      <c r="AB36" s="1"/>
      <c r="AC36" s="3" t="s">
        <v>35</v>
      </c>
      <c r="AD36" s="3" t="s">
        <v>35</v>
      </c>
      <c r="AE36" s="13"/>
    </row>
    <row r="37" spans="1:31" ht="11.25">
      <c r="A37" s="17"/>
      <c r="B37" s="17"/>
      <c r="C37" s="17"/>
      <c r="D37" s="17"/>
      <c r="E37" s="11" t="s">
        <v>64</v>
      </c>
      <c r="F37" s="11" t="s">
        <v>65</v>
      </c>
      <c r="G37" s="11" t="s">
        <v>74</v>
      </c>
      <c r="H37" s="11" t="s">
        <v>115</v>
      </c>
      <c r="I37" s="11" t="s">
        <v>71</v>
      </c>
      <c r="J37" s="11" t="s">
        <v>37</v>
      </c>
      <c r="K37" s="12">
        <v>6</v>
      </c>
      <c r="L37" s="11" t="s">
        <v>62</v>
      </c>
      <c r="M37" s="11" t="s">
        <v>43</v>
      </c>
      <c r="N37" s="11" t="s">
        <v>34</v>
      </c>
      <c r="O37" s="2">
        <v>39590</v>
      </c>
      <c r="P37" s="1" t="s">
        <v>35</v>
      </c>
      <c r="Q37" s="7"/>
      <c r="R37" s="3" t="s">
        <v>147</v>
      </c>
      <c r="S37" s="3" t="s">
        <v>148</v>
      </c>
      <c r="T37" s="7" t="s">
        <v>147</v>
      </c>
      <c r="U37" s="7" t="s">
        <v>149</v>
      </c>
      <c r="V37" s="5" t="s">
        <v>150</v>
      </c>
      <c r="W37" s="7">
        <v>0.005</v>
      </c>
      <c r="X37" s="3" t="s">
        <v>150</v>
      </c>
      <c r="Y37" s="1"/>
      <c r="Z37" s="3"/>
      <c r="AA37" s="1"/>
      <c r="AB37" s="1"/>
      <c r="AC37" s="3">
        <v>2</v>
      </c>
      <c r="AD37" s="3">
        <v>6</v>
      </c>
      <c r="AE37" s="13"/>
    </row>
    <row r="38" spans="1:31" ht="11.25">
      <c r="A38" s="17"/>
      <c r="B38" s="17"/>
      <c r="C38" s="17"/>
      <c r="D38" s="17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2">
        <v>39632</v>
      </c>
      <c r="P38" s="1" t="s">
        <v>35</v>
      </c>
      <c r="Q38" s="7"/>
      <c r="R38" s="3" t="s">
        <v>147</v>
      </c>
      <c r="S38" s="3" t="s">
        <v>148</v>
      </c>
      <c r="T38" s="7" t="s">
        <v>147</v>
      </c>
      <c r="U38" s="7" t="s">
        <v>149</v>
      </c>
      <c r="V38" s="5" t="s">
        <v>150</v>
      </c>
      <c r="W38" s="7">
        <v>0.003</v>
      </c>
      <c r="X38" s="3" t="s">
        <v>150</v>
      </c>
      <c r="Y38" s="1"/>
      <c r="Z38" s="3"/>
      <c r="AA38" s="1"/>
      <c r="AB38" s="1"/>
      <c r="AC38" s="3">
        <v>2</v>
      </c>
      <c r="AD38" s="3">
        <v>6</v>
      </c>
      <c r="AE38" s="13"/>
    </row>
    <row r="39" spans="1:31" ht="11.25">
      <c r="A39" s="17"/>
      <c r="B39" s="17"/>
      <c r="C39" s="17"/>
      <c r="D39" s="17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2" t="s">
        <v>36</v>
      </c>
      <c r="P39" s="1" t="s">
        <v>35</v>
      </c>
      <c r="Q39" s="7"/>
      <c r="R39" s="3" t="str">
        <f aca="true" t="shared" si="2" ref="R39:X39">IF(R37&amp;R38="","",IF(LEFT(R37,1)="&lt;",IF(OR(R38="",R37=R38),R37,(RIGHT(R37,LEN(R37)-1)+R38)/2),IF(LEFT(R38,1)="&lt;",IF(R37="",R38,(RIGHT(R38,LEN(R38)-1)+R37)/2),AVERAGE(R37,R38))))</f>
        <v>&lt;0.002</v>
      </c>
      <c r="S39" s="3" t="str">
        <f t="shared" si="2"/>
        <v>&lt;0.0004</v>
      </c>
      <c r="T39" s="7" t="str">
        <f t="shared" si="2"/>
        <v>&lt;0.002</v>
      </c>
      <c r="U39" s="7" t="str">
        <f t="shared" si="2"/>
        <v>&lt;0.004</v>
      </c>
      <c r="V39" s="5" t="str">
        <f t="shared" si="2"/>
        <v>&lt;0.0005</v>
      </c>
      <c r="W39" s="7">
        <f t="shared" si="2"/>
        <v>0.004</v>
      </c>
      <c r="X39" s="3" t="str">
        <f t="shared" si="2"/>
        <v>&lt;0.0005</v>
      </c>
      <c r="Y39" s="1"/>
      <c r="Z39" s="3"/>
      <c r="AA39" s="1"/>
      <c r="AB39" s="1"/>
      <c r="AC39" s="3" t="s">
        <v>35</v>
      </c>
      <c r="AD39" s="3" t="s">
        <v>35</v>
      </c>
      <c r="AE39" s="13"/>
    </row>
    <row r="40" spans="1:31" ht="11.25">
      <c r="A40" s="17"/>
      <c r="B40" s="17"/>
      <c r="C40" s="17"/>
      <c r="D40" s="17"/>
      <c r="E40" s="11" t="s">
        <v>64</v>
      </c>
      <c r="F40" s="11" t="s">
        <v>65</v>
      </c>
      <c r="G40" s="11" t="s">
        <v>75</v>
      </c>
      <c r="H40" s="11" t="s">
        <v>116</v>
      </c>
      <c r="I40" s="11" t="s">
        <v>71</v>
      </c>
      <c r="J40" s="11" t="s">
        <v>37</v>
      </c>
      <c r="K40" s="12" t="s">
        <v>29</v>
      </c>
      <c r="L40" s="11" t="s">
        <v>30</v>
      </c>
      <c r="M40" s="11" t="s">
        <v>43</v>
      </c>
      <c r="N40" s="11" t="s">
        <v>34</v>
      </c>
      <c r="O40" s="2">
        <v>39590</v>
      </c>
      <c r="P40" s="1" t="s">
        <v>35</v>
      </c>
      <c r="Q40" s="7"/>
      <c r="R40" s="3" t="s">
        <v>147</v>
      </c>
      <c r="S40" s="3" t="s">
        <v>148</v>
      </c>
      <c r="T40" s="7" t="s">
        <v>147</v>
      </c>
      <c r="U40" s="7" t="s">
        <v>149</v>
      </c>
      <c r="V40" s="5" t="s">
        <v>150</v>
      </c>
      <c r="W40" s="7" t="s">
        <v>147</v>
      </c>
      <c r="X40" s="3" t="s">
        <v>150</v>
      </c>
      <c r="Y40" s="1"/>
      <c r="Z40" s="3"/>
      <c r="AA40" s="1"/>
      <c r="AB40" s="1"/>
      <c r="AC40" s="3" t="s">
        <v>35</v>
      </c>
      <c r="AD40" s="3" t="s">
        <v>35</v>
      </c>
      <c r="AE40" s="13"/>
    </row>
    <row r="41" spans="1:31" ht="11.25">
      <c r="A41" s="17"/>
      <c r="B41" s="17"/>
      <c r="C41" s="17"/>
      <c r="D41" s="17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2">
        <v>39632</v>
      </c>
      <c r="P41" s="1" t="s">
        <v>35</v>
      </c>
      <c r="Q41" s="7"/>
      <c r="R41" s="3" t="s">
        <v>147</v>
      </c>
      <c r="S41" s="3" t="s">
        <v>148</v>
      </c>
      <c r="T41" s="7" t="s">
        <v>147</v>
      </c>
      <c r="U41" s="7" t="s">
        <v>149</v>
      </c>
      <c r="V41" s="5" t="s">
        <v>150</v>
      </c>
      <c r="W41" s="7">
        <v>0.02</v>
      </c>
      <c r="X41" s="3" t="s">
        <v>150</v>
      </c>
      <c r="Y41" s="1"/>
      <c r="Z41" s="3"/>
      <c r="AA41" s="1"/>
      <c r="AB41" s="1"/>
      <c r="AC41" s="3">
        <v>2</v>
      </c>
      <c r="AD41" s="3">
        <v>6</v>
      </c>
      <c r="AE41" s="13"/>
    </row>
    <row r="42" spans="1:31" ht="11.25">
      <c r="A42" s="17"/>
      <c r="B42" s="17"/>
      <c r="C42" s="17"/>
      <c r="D42" s="17"/>
      <c r="E42" s="11"/>
      <c r="F42" s="11"/>
      <c r="G42" s="11"/>
      <c r="H42" s="11"/>
      <c r="I42" s="11"/>
      <c r="J42" s="11"/>
      <c r="K42" s="12"/>
      <c r="L42" s="11"/>
      <c r="M42" s="11"/>
      <c r="N42" s="11"/>
      <c r="O42" s="2" t="s">
        <v>36</v>
      </c>
      <c r="P42" s="1" t="s">
        <v>35</v>
      </c>
      <c r="Q42" s="7"/>
      <c r="R42" s="3" t="str">
        <f aca="true" t="shared" si="3" ref="R42:X42">IF(R40&amp;R41="","",IF(LEFT(R40,1)="&lt;",IF(OR(R41="",R40=R41),R40,(RIGHT(R40,LEN(R40)-1)+R41)/2),IF(LEFT(R41,1)="&lt;",IF(R40="",R41,(RIGHT(R41,LEN(R41)-1)+R40)/2),AVERAGE(R40,R41))))</f>
        <v>&lt;0.002</v>
      </c>
      <c r="S42" s="3" t="str">
        <f t="shared" si="3"/>
        <v>&lt;0.0004</v>
      </c>
      <c r="T42" s="7" t="str">
        <f t="shared" si="3"/>
        <v>&lt;0.002</v>
      </c>
      <c r="U42" s="7" t="str">
        <f t="shared" si="3"/>
        <v>&lt;0.004</v>
      </c>
      <c r="V42" s="5" t="str">
        <f t="shared" si="3"/>
        <v>&lt;0.0005</v>
      </c>
      <c r="W42" s="7">
        <f t="shared" si="3"/>
        <v>0.011</v>
      </c>
      <c r="X42" s="3" t="str">
        <f t="shared" si="3"/>
        <v>&lt;0.0005</v>
      </c>
      <c r="Y42" s="1"/>
      <c r="Z42" s="3"/>
      <c r="AA42" s="1"/>
      <c r="AB42" s="1"/>
      <c r="AC42" s="3" t="s">
        <v>35</v>
      </c>
      <c r="AD42" s="3" t="s">
        <v>35</v>
      </c>
      <c r="AE42" s="13"/>
    </row>
    <row r="43" spans="1:31" ht="11.25">
      <c r="A43" s="17"/>
      <c r="B43" s="17"/>
      <c r="C43" s="17"/>
      <c r="D43" s="17"/>
      <c r="E43" s="11" t="s">
        <v>64</v>
      </c>
      <c r="F43" s="11" t="s">
        <v>65</v>
      </c>
      <c r="G43" s="11" t="s">
        <v>76</v>
      </c>
      <c r="H43" s="11" t="s">
        <v>117</v>
      </c>
      <c r="I43" s="11" t="s">
        <v>71</v>
      </c>
      <c r="J43" s="11" t="s">
        <v>37</v>
      </c>
      <c r="K43" s="12" t="s">
        <v>29</v>
      </c>
      <c r="L43" s="11" t="s">
        <v>30</v>
      </c>
      <c r="M43" s="11" t="s">
        <v>43</v>
      </c>
      <c r="N43" s="11" t="s">
        <v>34</v>
      </c>
      <c r="O43" s="2">
        <v>39590</v>
      </c>
      <c r="P43" s="1" t="s">
        <v>35</v>
      </c>
      <c r="Q43" s="7"/>
      <c r="R43" s="3" t="s">
        <v>147</v>
      </c>
      <c r="S43" s="3" t="s">
        <v>148</v>
      </c>
      <c r="T43" s="7" t="s">
        <v>147</v>
      </c>
      <c r="U43" s="7" t="s">
        <v>149</v>
      </c>
      <c r="V43" s="5" t="s">
        <v>150</v>
      </c>
      <c r="W43" s="7" t="s">
        <v>147</v>
      </c>
      <c r="X43" s="3" t="s">
        <v>150</v>
      </c>
      <c r="Y43" s="1"/>
      <c r="Z43" s="3"/>
      <c r="AA43" s="1"/>
      <c r="AB43" s="1"/>
      <c r="AC43" s="3" t="s">
        <v>35</v>
      </c>
      <c r="AD43" s="3" t="s">
        <v>35</v>
      </c>
      <c r="AE43" s="13"/>
    </row>
    <row r="44" spans="1:31" ht="11.25">
      <c r="A44" s="17"/>
      <c r="B44" s="17"/>
      <c r="C44" s="17"/>
      <c r="D44" s="17"/>
      <c r="E44" s="11"/>
      <c r="F44" s="11"/>
      <c r="G44" s="11"/>
      <c r="H44" s="11"/>
      <c r="I44" s="11"/>
      <c r="J44" s="11"/>
      <c r="K44" s="12"/>
      <c r="L44" s="11"/>
      <c r="M44" s="11"/>
      <c r="N44" s="11"/>
      <c r="O44" s="2">
        <v>39632</v>
      </c>
      <c r="P44" s="1" t="s">
        <v>35</v>
      </c>
      <c r="Q44" s="7"/>
      <c r="R44" s="3" t="s">
        <v>147</v>
      </c>
      <c r="S44" s="3" t="s">
        <v>148</v>
      </c>
      <c r="T44" s="7" t="s">
        <v>147</v>
      </c>
      <c r="U44" s="7" t="s">
        <v>149</v>
      </c>
      <c r="V44" s="5" t="s">
        <v>150</v>
      </c>
      <c r="W44" s="7">
        <v>0.008</v>
      </c>
      <c r="X44" s="3" t="s">
        <v>150</v>
      </c>
      <c r="Y44" s="1"/>
      <c r="Z44" s="3"/>
      <c r="AA44" s="1"/>
      <c r="AB44" s="1"/>
      <c r="AC44" s="3">
        <v>2</v>
      </c>
      <c r="AD44" s="3">
        <v>6</v>
      </c>
      <c r="AE44" s="13"/>
    </row>
    <row r="45" spans="1:31" ht="11.25">
      <c r="A45" s="17"/>
      <c r="B45" s="17"/>
      <c r="C45" s="17"/>
      <c r="D45" s="17"/>
      <c r="E45" s="11"/>
      <c r="F45" s="11"/>
      <c r="G45" s="11"/>
      <c r="H45" s="11"/>
      <c r="I45" s="11"/>
      <c r="J45" s="11"/>
      <c r="K45" s="12"/>
      <c r="L45" s="11"/>
      <c r="M45" s="11"/>
      <c r="N45" s="11"/>
      <c r="O45" s="2" t="s">
        <v>36</v>
      </c>
      <c r="P45" s="1" t="s">
        <v>35</v>
      </c>
      <c r="Q45" s="7"/>
      <c r="R45" s="3" t="str">
        <f aca="true" t="shared" si="4" ref="R45:X45">IF(R43&amp;R44="","",IF(LEFT(R43,1)="&lt;",IF(OR(R44="",R43=R44),R43,(RIGHT(R43,LEN(R43)-1)+R44)/2),IF(LEFT(R44,1)="&lt;",IF(R43="",R44,(RIGHT(R44,LEN(R44)-1)+R43)/2),AVERAGE(R43,R44))))</f>
        <v>&lt;0.002</v>
      </c>
      <c r="S45" s="3" t="str">
        <f t="shared" si="4"/>
        <v>&lt;0.0004</v>
      </c>
      <c r="T45" s="7" t="str">
        <f t="shared" si="4"/>
        <v>&lt;0.002</v>
      </c>
      <c r="U45" s="7" t="str">
        <f t="shared" si="4"/>
        <v>&lt;0.004</v>
      </c>
      <c r="V45" s="5" t="str">
        <f t="shared" si="4"/>
        <v>&lt;0.0005</v>
      </c>
      <c r="W45" s="7">
        <f t="shared" si="4"/>
        <v>0.005</v>
      </c>
      <c r="X45" s="3" t="str">
        <f t="shared" si="4"/>
        <v>&lt;0.0005</v>
      </c>
      <c r="Y45" s="1"/>
      <c r="Z45" s="3"/>
      <c r="AA45" s="1"/>
      <c r="AB45" s="1"/>
      <c r="AC45" s="3" t="s">
        <v>35</v>
      </c>
      <c r="AD45" s="3" t="s">
        <v>35</v>
      </c>
      <c r="AE45" s="13"/>
    </row>
    <row r="46" spans="1:31" ht="11.25">
      <c r="A46" s="17"/>
      <c r="B46" s="17"/>
      <c r="C46" s="17"/>
      <c r="D46" s="17"/>
      <c r="E46" s="11" t="s">
        <v>64</v>
      </c>
      <c r="F46" s="11" t="s">
        <v>65</v>
      </c>
      <c r="G46" s="11" t="s">
        <v>118</v>
      </c>
      <c r="H46" s="11" t="s">
        <v>119</v>
      </c>
      <c r="I46" s="11" t="s">
        <v>71</v>
      </c>
      <c r="J46" s="11" t="s">
        <v>37</v>
      </c>
      <c r="K46" s="12" t="s">
        <v>29</v>
      </c>
      <c r="L46" s="11" t="s">
        <v>30</v>
      </c>
      <c r="M46" s="11" t="s">
        <v>38</v>
      </c>
      <c r="N46" s="11" t="s">
        <v>34</v>
      </c>
      <c r="O46" s="2">
        <v>39590</v>
      </c>
      <c r="P46" s="1" t="s">
        <v>35</v>
      </c>
      <c r="Q46" s="7"/>
      <c r="R46" s="3" t="s">
        <v>147</v>
      </c>
      <c r="S46" s="3" t="s">
        <v>148</v>
      </c>
      <c r="T46" s="7" t="s">
        <v>147</v>
      </c>
      <c r="U46" s="7" t="s">
        <v>149</v>
      </c>
      <c r="V46" s="5" t="s">
        <v>150</v>
      </c>
      <c r="W46" s="7">
        <v>0.009</v>
      </c>
      <c r="X46" s="3" t="s">
        <v>150</v>
      </c>
      <c r="Y46" s="1"/>
      <c r="Z46" s="3"/>
      <c r="AA46" s="1"/>
      <c r="AB46" s="1"/>
      <c r="AC46" s="3">
        <v>7</v>
      </c>
      <c r="AD46" s="3">
        <v>6</v>
      </c>
      <c r="AE46" s="13"/>
    </row>
    <row r="47" spans="1:31" ht="11.25">
      <c r="A47" s="17"/>
      <c r="B47" s="17"/>
      <c r="C47" s="17"/>
      <c r="D47" s="17"/>
      <c r="E47" s="11"/>
      <c r="F47" s="11"/>
      <c r="G47" s="11"/>
      <c r="H47" s="11"/>
      <c r="I47" s="11"/>
      <c r="J47" s="11"/>
      <c r="K47" s="12"/>
      <c r="L47" s="11"/>
      <c r="M47" s="11"/>
      <c r="N47" s="11"/>
      <c r="O47" s="2">
        <v>39632</v>
      </c>
      <c r="P47" s="1" t="s">
        <v>35</v>
      </c>
      <c r="Q47" s="7"/>
      <c r="R47" s="3" t="s">
        <v>147</v>
      </c>
      <c r="S47" s="3" t="s">
        <v>148</v>
      </c>
      <c r="T47" s="7" t="s">
        <v>147</v>
      </c>
      <c r="U47" s="7" t="s">
        <v>149</v>
      </c>
      <c r="V47" s="5" t="s">
        <v>150</v>
      </c>
      <c r="W47" s="7" t="s">
        <v>147</v>
      </c>
      <c r="X47" s="3" t="s">
        <v>150</v>
      </c>
      <c r="Y47" s="1"/>
      <c r="Z47" s="3"/>
      <c r="AA47" s="1"/>
      <c r="AB47" s="1"/>
      <c r="AC47" s="3" t="s">
        <v>35</v>
      </c>
      <c r="AD47" s="3" t="s">
        <v>35</v>
      </c>
      <c r="AE47" s="13"/>
    </row>
    <row r="48" spans="1:31" ht="11.25">
      <c r="A48" s="17"/>
      <c r="B48" s="17"/>
      <c r="C48" s="17"/>
      <c r="D48" s="17"/>
      <c r="E48" s="11"/>
      <c r="F48" s="11"/>
      <c r="G48" s="11"/>
      <c r="H48" s="11"/>
      <c r="I48" s="11"/>
      <c r="J48" s="11"/>
      <c r="K48" s="12"/>
      <c r="L48" s="11"/>
      <c r="M48" s="11"/>
      <c r="N48" s="11"/>
      <c r="O48" s="2" t="s">
        <v>36</v>
      </c>
      <c r="P48" s="1" t="s">
        <v>35</v>
      </c>
      <c r="Q48" s="7"/>
      <c r="R48" s="3" t="str">
        <f aca="true" t="shared" si="5" ref="R48:X48">IF(R46&amp;R47="","",IF(LEFT(R46,1)="&lt;",IF(OR(R47="",R46=R47),R46,(RIGHT(R46,LEN(R46)-1)+R47)/2),IF(LEFT(R47,1)="&lt;",IF(R46="",R47,(RIGHT(R47,LEN(R47)-1)+R46)/2),AVERAGE(R46,R47))))</f>
        <v>&lt;0.002</v>
      </c>
      <c r="S48" s="3" t="str">
        <f t="shared" si="5"/>
        <v>&lt;0.0004</v>
      </c>
      <c r="T48" s="7" t="str">
        <f t="shared" si="5"/>
        <v>&lt;0.002</v>
      </c>
      <c r="U48" s="7" t="str">
        <f t="shared" si="5"/>
        <v>&lt;0.004</v>
      </c>
      <c r="V48" s="5" t="str">
        <f t="shared" si="5"/>
        <v>&lt;0.0005</v>
      </c>
      <c r="W48" s="7">
        <f t="shared" si="5"/>
        <v>0.0055</v>
      </c>
      <c r="X48" s="3" t="str">
        <f t="shared" si="5"/>
        <v>&lt;0.0005</v>
      </c>
      <c r="Y48" s="1"/>
      <c r="Z48" s="3"/>
      <c r="AA48" s="1"/>
      <c r="AB48" s="1"/>
      <c r="AC48" s="3" t="s">
        <v>35</v>
      </c>
      <c r="AD48" s="3" t="s">
        <v>35</v>
      </c>
      <c r="AE48" s="13"/>
    </row>
    <row r="49" spans="1:31" ht="11.25">
      <c r="A49" s="17"/>
      <c r="B49" s="17"/>
      <c r="C49" s="17"/>
      <c r="D49" s="17"/>
      <c r="E49" s="3" t="s">
        <v>64</v>
      </c>
      <c r="F49" s="3" t="s">
        <v>65</v>
      </c>
      <c r="G49" s="3" t="s">
        <v>77</v>
      </c>
      <c r="H49" s="3" t="s">
        <v>120</v>
      </c>
      <c r="I49" s="3" t="s">
        <v>71</v>
      </c>
      <c r="J49" s="3" t="s">
        <v>37</v>
      </c>
      <c r="K49" s="1" t="s">
        <v>29</v>
      </c>
      <c r="L49" s="3" t="s">
        <v>30</v>
      </c>
      <c r="M49" s="3" t="s">
        <v>38</v>
      </c>
      <c r="N49" s="3" t="s">
        <v>34</v>
      </c>
      <c r="O49" s="2">
        <v>39643</v>
      </c>
      <c r="P49" s="1" t="s">
        <v>35</v>
      </c>
      <c r="Q49" s="7"/>
      <c r="R49" s="3" t="s">
        <v>147</v>
      </c>
      <c r="S49" s="3" t="s">
        <v>148</v>
      </c>
      <c r="T49" s="7" t="s">
        <v>147</v>
      </c>
      <c r="U49" s="7" t="s">
        <v>149</v>
      </c>
      <c r="V49" s="5" t="s">
        <v>150</v>
      </c>
      <c r="W49" s="7">
        <v>0.007</v>
      </c>
      <c r="X49" s="3" t="s">
        <v>150</v>
      </c>
      <c r="Y49" s="1"/>
      <c r="Z49" s="3"/>
      <c r="AA49" s="1"/>
      <c r="AB49" s="1"/>
      <c r="AC49" s="3">
        <v>7</v>
      </c>
      <c r="AD49" s="3">
        <v>6</v>
      </c>
      <c r="AE49" s="6"/>
    </row>
    <row r="50" spans="1:31" ht="11.25">
      <c r="A50" s="17"/>
      <c r="B50" s="17"/>
      <c r="C50" s="17"/>
      <c r="D50" s="17"/>
      <c r="E50" s="3" t="s">
        <v>64</v>
      </c>
      <c r="F50" s="3" t="s">
        <v>65</v>
      </c>
      <c r="G50" s="3" t="s">
        <v>121</v>
      </c>
      <c r="H50" s="3" t="s">
        <v>122</v>
      </c>
      <c r="I50" s="3" t="s">
        <v>71</v>
      </c>
      <c r="J50" s="3" t="s">
        <v>37</v>
      </c>
      <c r="K50" s="1" t="s">
        <v>29</v>
      </c>
      <c r="L50" s="3" t="s">
        <v>30</v>
      </c>
      <c r="M50" s="3" t="s">
        <v>38</v>
      </c>
      <c r="N50" s="3" t="s">
        <v>34</v>
      </c>
      <c r="O50" s="2">
        <v>39643</v>
      </c>
      <c r="P50" s="1" t="s">
        <v>35</v>
      </c>
      <c r="Q50" s="7"/>
      <c r="R50" s="3" t="s">
        <v>147</v>
      </c>
      <c r="S50" s="3" t="s">
        <v>148</v>
      </c>
      <c r="T50" s="7" t="s">
        <v>147</v>
      </c>
      <c r="U50" s="7" t="s">
        <v>149</v>
      </c>
      <c r="V50" s="5" t="s">
        <v>150</v>
      </c>
      <c r="W50" s="7" t="s">
        <v>147</v>
      </c>
      <c r="X50" s="3" t="s">
        <v>150</v>
      </c>
      <c r="Y50" s="1"/>
      <c r="Z50" s="3"/>
      <c r="AA50" s="1"/>
      <c r="AB50" s="1"/>
      <c r="AC50" s="3" t="s">
        <v>35</v>
      </c>
      <c r="AD50" s="3" t="s">
        <v>35</v>
      </c>
      <c r="AE50" s="6"/>
    </row>
    <row r="51" spans="1:31" ht="11.25">
      <c r="A51" s="17"/>
      <c r="B51" s="17"/>
      <c r="C51" s="17"/>
      <c r="D51" s="17"/>
      <c r="E51" s="3" t="s">
        <v>64</v>
      </c>
      <c r="F51" s="3" t="s">
        <v>65</v>
      </c>
      <c r="G51" s="3" t="s">
        <v>78</v>
      </c>
      <c r="H51" s="3" t="s">
        <v>123</v>
      </c>
      <c r="I51" s="3" t="s">
        <v>71</v>
      </c>
      <c r="J51" s="3" t="s">
        <v>37</v>
      </c>
      <c r="K51" s="1" t="s">
        <v>29</v>
      </c>
      <c r="L51" s="3" t="s">
        <v>30</v>
      </c>
      <c r="M51" s="3" t="s">
        <v>38</v>
      </c>
      <c r="N51" s="3" t="s">
        <v>34</v>
      </c>
      <c r="O51" s="2">
        <v>39643</v>
      </c>
      <c r="P51" s="1" t="s">
        <v>35</v>
      </c>
      <c r="Q51" s="7"/>
      <c r="R51" s="3" t="s">
        <v>147</v>
      </c>
      <c r="S51" s="3" t="s">
        <v>148</v>
      </c>
      <c r="T51" s="7" t="s">
        <v>147</v>
      </c>
      <c r="U51" s="7" t="s">
        <v>149</v>
      </c>
      <c r="V51" s="5" t="s">
        <v>150</v>
      </c>
      <c r="W51" s="7">
        <v>0.014</v>
      </c>
      <c r="X51" s="3" t="s">
        <v>150</v>
      </c>
      <c r="Y51" s="1"/>
      <c r="Z51" s="3"/>
      <c r="AA51" s="1"/>
      <c r="AB51" s="1"/>
      <c r="AC51" s="3">
        <v>7</v>
      </c>
      <c r="AD51" s="3">
        <v>6</v>
      </c>
      <c r="AE51" s="6"/>
    </row>
    <row r="52" spans="1:31" ht="11.25">
      <c r="A52" s="17"/>
      <c r="B52" s="17"/>
      <c r="C52" s="17"/>
      <c r="D52" s="17"/>
      <c r="E52" s="3" t="s">
        <v>64</v>
      </c>
      <c r="F52" s="3" t="s">
        <v>65</v>
      </c>
      <c r="G52" s="3" t="s">
        <v>79</v>
      </c>
      <c r="H52" s="3" t="s">
        <v>124</v>
      </c>
      <c r="I52" s="3" t="s">
        <v>71</v>
      </c>
      <c r="J52" s="3" t="s">
        <v>37</v>
      </c>
      <c r="K52" s="1" t="s">
        <v>29</v>
      </c>
      <c r="L52" s="3" t="s">
        <v>30</v>
      </c>
      <c r="M52" s="3" t="s">
        <v>38</v>
      </c>
      <c r="N52" s="3" t="s">
        <v>34</v>
      </c>
      <c r="O52" s="2">
        <v>39643</v>
      </c>
      <c r="P52" s="1" t="s">
        <v>35</v>
      </c>
      <c r="Q52" s="7"/>
      <c r="R52" s="3" t="s">
        <v>147</v>
      </c>
      <c r="S52" s="3" t="s">
        <v>148</v>
      </c>
      <c r="T52" s="7" t="s">
        <v>147</v>
      </c>
      <c r="U52" s="7" t="s">
        <v>149</v>
      </c>
      <c r="V52" s="5" t="s">
        <v>150</v>
      </c>
      <c r="W52" s="7" t="s">
        <v>147</v>
      </c>
      <c r="X52" s="3" t="s">
        <v>150</v>
      </c>
      <c r="Y52" s="1"/>
      <c r="Z52" s="3"/>
      <c r="AA52" s="1"/>
      <c r="AB52" s="1"/>
      <c r="AC52" s="3" t="s">
        <v>35</v>
      </c>
      <c r="AD52" s="3" t="s">
        <v>35</v>
      </c>
      <c r="AE52" s="6"/>
    </row>
    <row r="53" spans="1:31" ht="11.25">
      <c r="A53" s="17"/>
      <c r="B53" s="17"/>
      <c r="C53" s="17"/>
      <c r="D53" s="17"/>
      <c r="E53" s="3" t="s">
        <v>64</v>
      </c>
      <c r="F53" s="3" t="s">
        <v>65</v>
      </c>
      <c r="G53" s="3" t="s">
        <v>80</v>
      </c>
      <c r="H53" s="3" t="s">
        <v>125</v>
      </c>
      <c r="I53" s="3" t="s">
        <v>71</v>
      </c>
      <c r="J53" s="3" t="s">
        <v>37</v>
      </c>
      <c r="K53" s="1" t="s">
        <v>29</v>
      </c>
      <c r="L53" s="3" t="s">
        <v>30</v>
      </c>
      <c r="M53" s="3" t="s">
        <v>38</v>
      </c>
      <c r="N53" s="3" t="s">
        <v>34</v>
      </c>
      <c r="O53" s="2">
        <v>39643</v>
      </c>
      <c r="P53" s="1" t="s">
        <v>35</v>
      </c>
      <c r="Q53" s="7"/>
      <c r="R53" s="3" t="s">
        <v>147</v>
      </c>
      <c r="S53" s="3" t="s">
        <v>148</v>
      </c>
      <c r="T53" s="7" t="s">
        <v>147</v>
      </c>
      <c r="U53" s="7" t="s">
        <v>149</v>
      </c>
      <c r="V53" s="5" t="s">
        <v>150</v>
      </c>
      <c r="W53" s="7" t="s">
        <v>147</v>
      </c>
      <c r="X53" s="3" t="s">
        <v>150</v>
      </c>
      <c r="Y53" s="1"/>
      <c r="Z53" s="3"/>
      <c r="AA53" s="1"/>
      <c r="AB53" s="1"/>
      <c r="AC53" s="3" t="s">
        <v>35</v>
      </c>
      <c r="AD53" s="3" t="s">
        <v>35</v>
      </c>
      <c r="AE53" s="6"/>
    </row>
    <row r="54" spans="1:31" ht="11.25">
      <c r="A54" s="17"/>
      <c r="B54" s="17"/>
      <c r="C54" s="17"/>
      <c r="D54" s="17"/>
      <c r="E54" s="3" t="s">
        <v>64</v>
      </c>
      <c r="F54" s="3" t="s">
        <v>65</v>
      </c>
      <c r="G54" s="3" t="s">
        <v>81</v>
      </c>
      <c r="H54" s="3" t="s">
        <v>126</v>
      </c>
      <c r="I54" s="3" t="s">
        <v>71</v>
      </c>
      <c r="J54" s="3" t="s">
        <v>37</v>
      </c>
      <c r="K54" s="1" t="s">
        <v>29</v>
      </c>
      <c r="L54" s="3" t="s">
        <v>30</v>
      </c>
      <c r="M54" s="3" t="s">
        <v>38</v>
      </c>
      <c r="N54" s="3" t="s">
        <v>34</v>
      </c>
      <c r="O54" s="2">
        <v>39643</v>
      </c>
      <c r="P54" s="1" t="s">
        <v>35</v>
      </c>
      <c r="Q54" s="7"/>
      <c r="R54" s="3" t="s">
        <v>147</v>
      </c>
      <c r="S54" s="3" t="s">
        <v>148</v>
      </c>
      <c r="T54" s="7" t="s">
        <v>147</v>
      </c>
      <c r="U54" s="7" t="s">
        <v>149</v>
      </c>
      <c r="V54" s="5" t="s">
        <v>150</v>
      </c>
      <c r="W54" s="7" t="s">
        <v>147</v>
      </c>
      <c r="X54" s="3" t="s">
        <v>150</v>
      </c>
      <c r="Y54" s="1"/>
      <c r="Z54" s="3"/>
      <c r="AA54" s="1"/>
      <c r="AB54" s="1"/>
      <c r="AC54" s="3" t="s">
        <v>35</v>
      </c>
      <c r="AD54" s="3" t="s">
        <v>35</v>
      </c>
      <c r="AE54" s="6"/>
    </row>
    <row r="55" spans="1:31" ht="11.25">
      <c r="A55" s="17"/>
      <c r="B55" s="17"/>
      <c r="C55" s="17"/>
      <c r="D55" s="17"/>
      <c r="E55" s="3" t="s">
        <v>64</v>
      </c>
      <c r="F55" s="3" t="s">
        <v>65</v>
      </c>
      <c r="G55" s="3" t="s">
        <v>82</v>
      </c>
      <c r="H55" s="3" t="s">
        <v>127</v>
      </c>
      <c r="I55" s="3" t="s">
        <v>71</v>
      </c>
      <c r="J55" s="3" t="s">
        <v>37</v>
      </c>
      <c r="K55" s="1" t="s">
        <v>29</v>
      </c>
      <c r="L55" s="3" t="s">
        <v>30</v>
      </c>
      <c r="M55" s="3" t="s">
        <v>38</v>
      </c>
      <c r="N55" s="3" t="s">
        <v>34</v>
      </c>
      <c r="O55" s="2">
        <v>39643</v>
      </c>
      <c r="P55" s="1" t="s">
        <v>35</v>
      </c>
      <c r="Q55" s="7"/>
      <c r="R55" s="3" t="s">
        <v>147</v>
      </c>
      <c r="S55" s="3" t="s">
        <v>148</v>
      </c>
      <c r="T55" s="7" t="s">
        <v>147</v>
      </c>
      <c r="U55" s="7" t="s">
        <v>149</v>
      </c>
      <c r="V55" s="5" t="s">
        <v>150</v>
      </c>
      <c r="W55" s="7" t="s">
        <v>147</v>
      </c>
      <c r="X55" s="3" t="s">
        <v>150</v>
      </c>
      <c r="Y55" s="1"/>
      <c r="Z55" s="3"/>
      <c r="AA55" s="1"/>
      <c r="AB55" s="1"/>
      <c r="AC55" s="3" t="s">
        <v>35</v>
      </c>
      <c r="AD55" s="3" t="s">
        <v>35</v>
      </c>
      <c r="AE55" s="6"/>
    </row>
    <row r="56" spans="1:31" ht="11.25">
      <c r="A56" s="17"/>
      <c r="B56" s="17"/>
      <c r="C56" s="17"/>
      <c r="D56" s="17"/>
      <c r="E56" s="3" t="s">
        <v>64</v>
      </c>
      <c r="F56" s="3" t="s">
        <v>65</v>
      </c>
      <c r="G56" s="3" t="s">
        <v>128</v>
      </c>
      <c r="H56" s="3" t="s">
        <v>129</v>
      </c>
      <c r="I56" s="3" t="s">
        <v>71</v>
      </c>
      <c r="J56" s="3" t="s">
        <v>37</v>
      </c>
      <c r="K56" s="1" t="s">
        <v>29</v>
      </c>
      <c r="L56" s="3" t="s">
        <v>30</v>
      </c>
      <c r="M56" s="3" t="s">
        <v>38</v>
      </c>
      <c r="N56" s="3" t="s">
        <v>34</v>
      </c>
      <c r="O56" s="2">
        <v>39643</v>
      </c>
      <c r="P56" s="1" t="s">
        <v>35</v>
      </c>
      <c r="Q56" s="7"/>
      <c r="R56" s="3" t="s">
        <v>147</v>
      </c>
      <c r="S56" s="3" t="s">
        <v>148</v>
      </c>
      <c r="T56" s="7" t="s">
        <v>147</v>
      </c>
      <c r="U56" s="7" t="s">
        <v>149</v>
      </c>
      <c r="V56" s="5" t="s">
        <v>150</v>
      </c>
      <c r="W56" s="7" t="s">
        <v>147</v>
      </c>
      <c r="X56" s="3" t="s">
        <v>150</v>
      </c>
      <c r="Y56" s="1"/>
      <c r="Z56" s="3"/>
      <c r="AA56" s="1"/>
      <c r="AB56" s="1"/>
      <c r="AC56" s="3" t="s">
        <v>35</v>
      </c>
      <c r="AD56" s="3" t="s">
        <v>35</v>
      </c>
      <c r="AE56" s="6"/>
    </row>
    <row r="57" spans="1:31" ht="11.25">
      <c r="A57" s="17"/>
      <c r="B57" s="17"/>
      <c r="C57" s="17"/>
      <c r="D57" s="17"/>
      <c r="E57" s="3" t="s">
        <v>64</v>
      </c>
      <c r="F57" s="3" t="s">
        <v>65</v>
      </c>
      <c r="G57" s="3" t="s">
        <v>83</v>
      </c>
      <c r="H57" s="3" t="s">
        <v>130</v>
      </c>
      <c r="I57" s="3" t="s">
        <v>68</v>
      </c>
      <c r="J57" s="3" t="s">
        <v>37</v>
      </c>
      <c r="K57" s="1" t="s">
        <v>29</v>
      </c>
      <c r="L57" s="3" t="s">
        <v>30</v>
      </c>
      <c r="M57" s="3" t="s">
        <v>38</v>
      </c>
      <c r="N57" s="3" t="s">
        <v>34</v>
      </c>
      <c r="O57" s="2">
        <v>39643</v>
      </c>
      <c r="P57" s="1" t="s">
        <v>35</v>
      </c>
      <c r="Q57" s="7"/>
      <c r="R57" s="3" t="s">
        <v>147</v>
      </c>
      <c r="S57" s="3" t="s">
        <v>148</v>
      </c>
      <c r="T57" s="7" t="s">
        <v>147</v>
      </c>
      <c r="U57" s="7" t="s">
        <v>149</v>
      </c>
      <c r="V57" s="5" t="s">
        <v>150</v>
      </c>
      <c r="W57" s="7" t="s">
        <v>147</v>
      </c>
      <c r="X57" s="3" t="s">
        <v>150</v>
      </c>
      <c r="Y57" s="1"/>
      <c r="Z57" s="3"/>
      <c r="AA57" s="1"/>
      <c r="AB57" s="1"/>
      <c r="AC57" s="3" t="s">
        <v>35</v>
      </c>
      <c r="AD57" s="3" t="s">
        <v>35</v>
      </c>
      <c r="AE57" s="6"/>
    </row>
    <row r="58" spans="1:31" ht="11.25">
      <c r="A58" s="17"/>
      <c r="B58" s="17"/>
      <c r="C58" s="17"/>
      <c r="D58" s="17"/>
      <c r="E58" s="3" t="s">
        <v>64</v>
      </c>
      <c r="F58" s="3" t="s">
        <v>65</v>
      </c>
      <c r="G58" s="3" t="s">
        <v>84</v>
      </c>
      <c r="H58" s="3" t="s">
        <v>131</v>
      </c>
      <c r="I58" s="3" t="s">
        <v>68</v>
      </c>
      <c r="J58" s="3" t="s">
        <v>37</v>
      </c>
      <c r="K58" s="1" t="s">
        <v>29</v>
      </c>
      <c r="L58" s="3" t="s">
        <v>30</v>
      </c>
      <c r="M58" s="3" t="s">
        <v>38</v>
      </c>
      <c r="N58" s="3" t="s">
        <v>34</v>
      </c>
      <c r="O58" s="2">
        <v>39643</v>
      </c>
      <c r="P58" s="1" t="s">
        <v>35</v>
      </c>
      <c r="Q58" s="7"/>
      <c r="R58" s="3" t="s">
        <v>147</v>
      </c>
      <c r="S58" s="3" t="s">
        <v>148</v>
      </c>
      <c r="T58" s="7" t="s">
        <v>147</v>
      </c>
      <c r="U58" s="7" t="s">
        <v>149</v>
      </c>
      <c r="V58" s="5" t="s">
        <v>150</v>
      </c>
      <c r="W58" s="7" t="s">
        <v>147</v>
      </c>
      <c r="X58" s="3" t="s">
        <v>150</v>
      </c>
      <c r="Y58" s="1"/>
      <c r="Z58" s="3"/>
      <c r="AA58" s="1"/>
      <c r="AB58" s="1"/>
      <c r="AC58" s="3" t="s">
        <v>35</v>
      </c>
      <c r="AD58" s="3" t="s">
        <v>35</v>
      </c>
      <c r="AE58" s="6"/>
    </row>
    <row r="59" spans="1:31" ht="11.25">
      <c r="A59" s="17"/>
      <c r="B59" s="17"/>
      <c r="C59" s="17"/>
      <c r="D59" s="17"/>
      <c r="E59" s="3" t="s">
        <v>64</v>
      </c>
      <c r="F59" s="3" t="s">
        <v>65</v>
      </c>
      <c r="G59" s="3" t="s">
        <v>85</v>
      </c>
      <c r="H59" s="3" t="s">
        <v>132</v>
      </c>
      <c r="I59" s="3" t="s">
        <v>68</v>
      </c>
      <c r="J59" s="3" t="s">
        <v>37</v>
      </c>
      <c r="K59" s="1">
        <v>8</v>
      </c>
      <c r="L59" s="3" t="s">
        <v>30</v>
      </c>
      <c r="M59" s="3" t="s">
        <v>43</v>
      </c>
      <c r="N59" s="3" t="s">
        <v>34</v>
      </c>
      <c r="O59" s="2">
        <v>39643</v>
      </c>
      <c r="P59" s="1" t="s">
        <v>35</v>
      </c>
      <c r="Q59" s="7"/>
      <c r="R59" s="3" t="s">
        <v>147</v>
      </c>
      <c r="S59" s="3" t="s">
        <v>148</v>
      </c>
      <c r="T59" s="7" t="s">
        <v>147</v>
      </c>
      <c r="U59" s="7" t="s">
        <v>149</v>
      </c>
      <c r="V59" s="5" t="s">
        <v>150</v>
      </c>
      <c r="W59" s="7" t="s">
        <v>147</v>
      </c>
      <c r="X59" s="3" t="s">
        <v>150</v>
      </c>
      <c r="Y59" s="1"/>
      <c r="Z59" s="3"/>
      <c r="AA59" s="1"/>
      <c r="AB59" s="1"/>
      <c r="AC59" s="3" t="s">
        <v>35</v>
      </c>
      <c r="AD59" s="3" t="s">
        <v>35</v>
      </c>
      <c r="AE59" s="6"/>
    </row>
    <row r="60" spans="1:31" ht="11.25">
      <c r="A60" s="17"/>
      <c r="B60" s="17"/>
      <c r="C60" s="17"/>
      <c r="D60" s="17"/>
      <c r="E60" s="3" t="s">
        <v>64</v>
      </c>
      <c r="F60" s="3" t="s">
        <v>65</v>
      </c>
      <c r="G60" s="3" t="s">
        <v>133</v>
      </c>
      <c r="H60" s="3" t="s">
        <v>134</v>
      </c>
      <c r="I60" s="3" t="s">
        <v>68</v>
      </c>
      <c r="J60" s="3" t="s">
        <v>37</v>
      </c>
      <c r="K60" s="1" t="s">
        <v>29</v>
      </c>
      <c r="L60" s="3" t="s">
        <v>30</v>
      </c>
      <c r="M60" s="3" t="s">
        <v>43</v>
      </c>
      <c r="N60" s="3" t="s">
        <v>34</v>
      </c>
      <c r="O60" s="2">
        <v>39643</v>
      </c>
      <c r="P60" s="1" t="s">
        <v>35</v>
      </c>
      <c r="Q60" s="7"/>
      <c r="R60" s="3" t="s">
        <v>147</v>
      </c>
      <c r="S60" s="3" t="s">
        <v>148</v>
      </c>
      <c r="T60" s="7" t="s">
        <v>147</v>
      </c>
      <c r="U60" s="7" t="s">
        <v>149</v>
      </c>
      <c r="V60" s="5" t="s">
        <v>150</v>
      </c>
      <c r="W60" s="7" t="s">
        <v>147</v>
      </c>
      <c r="X60" s="3" t="s">
        <v>150</v>
      </c>
      <c r="Y60" s="1"/>
      <c r="Z60" s="3"/>
      <c r="AA60" s="1"/>
      <c r="AB60" s="1"/>
      <c r="AC60" s="3" t="s">
        <v>35</v>
      </c>
      <c r="AD60" s="3" t="s">
        <v>35</v>
      </c>
      <c r="AE60" s="6"/>
    </row>
    <row r="61" spans="1:31" ht="11.25">
      <c r="A61" s="17"/>
      <c r="B61" s="17"/>
      <c r="C61" s="17"/>
      <c r="D61" s="17"/>
      <c r="E61" s="3" t="s">
        <v>64</v>
      </c>
      <c r="F61" s="3" t="s">
        <v>65</v>
      </c>
      <c r="G61" s="3" t="s">
        <v>86</v>
      </c>
      <c r="H61" s="3" t="s">
        <v>135</v>
      </c>
      <c r="I61" s="3" t="s">
        <v>68</v>
      </c>
      <c r="J61" s="3" t="s">
        <v>37</v>
      </c>
      <c r="K61" s="1">
        <v>11</v>
      </c>
      <c r="L61" s="3" t="s">
        <v>30</v>
      </c>
      <c r="M61" s="3" t="s">
        <v>38</v>
      </c>
      <c r="N61" s="3" t="s">
        <v>34</v>
      </c>
      <c r="O61" s="2">
        <v>39643</v>
      </c>
      <c r="P61" s="1" t="s">
        <v>35</v>
      </c>
      <c r="Q61" s="7"/>
      <c r="R61" s="3" t="s">
        <v>147</v>
      </c>
      <c r="S61" s="3" t="s">
        <v>148</v>
      </c>
      <c r="T61" s="7" t="s">
        <v>147</v>
      </c>
      <c r="U61" s="7" t="s">
        <v>149</v>
      </c>
      <c r="V61" s="5" t="s">
        <v>150</v>
      </c>
      <c r="W61" s="7" t="s">
        <v>147</v>
      </c>
      <c r="X61" s="3" t="s">
        <v>150</v>
      </c>
      <c r="Y61" s="1"/>
      <c r="Z61" s="3"/>
      <c r="AA61" s="1"/>
      <c r="AB61" s="1"/>
      <c r="AC61" s="3" t="s">
        <v>35</v>
      </c>
      <c r="AD61" s="3" t="s">
        <v>35</v>
      </c>
      <c r="AE61" s="6"/>
    </row>
    <row r="62" spans="1:31" ht="11.25">
      <c r="A62" s="17"/>
      <c r="B62" s="17"/>
      <c r="C62" s="17"/>
      <c r="D62" s="17"/>
      <c r="E62" s="3" t="s">
        <v>64</v>
      </c>
      <c r="F62" s="3" t="s">
        <v>65</v>
      </c>
      <c r="G62" s="3" t="s">
        <v>87</v>
      </c>
      <c r="H62" s="3" t="s">
        <v>136</v>
      </c>
      <c r="I62" s="3" t="s">
        <v>68</v>
      </c>
      <c r="J62" s="3" t="s">
        <v>37</v>
      </c>
      <c r="K62" s="1">
        <v>13</v>
      </c>
      <c r="L62" s="3" t="s">
        <v>62</v>
      </c>
      <c r="M62" s="3" t="s">
        <v>43</v>
      </c>
      <c r="N62" s="3" t="s">
        <v>34</v>
      </c>
      <c r="O62" s="2">
        <v>39643</v>
      </c>
      <c r="P62" s="1" t="s">
        <v>35</v>
      </c>
      <c r="Q62" s="7"/>
      <c r="R62" s="3" t="s">
        <v>147</v>
      </c>
      <c r="S62" s="3" t="s">
        <v>148</v>
      </c>
      <c r="T62" s="7" t="s">
        <v>147</v>
      </c>
      <c r="U62" s="7" t="s">
        <v>149</v>
      </c>
      <c r="V62" s="5" t="s">
        <v>150</v>
      </c>
      <c r="W62" s="7" t="s">
        <v>147</v>
      </c>
      <c r="X62" s="3" t="s">
        <v>150</v>
      </c>
      <c r="Y62" s="1"/>
      <c r="Z62" s="3"/>
      <c r="AA62" s="1"/>
      <c r="AB62" s="1"/>
      <c r="AC62" s="3" t="s">
        <v>35</v>
      </c>
      <c r="AD62" s="3" t="s">
        <v>35</v>
      </c>
      <c r="AE62" s="6"/>
    </row>
    <row r="63" spans="1:31" ht="11.25">
      <c r="A63" s="18"/>
      <c r="B63" s="18"/>
      <c r="C63" s="18"/>
      <c r="D63" s="18"/>
      <c r="E63" s="3" t="s">
        <v>64</v>
      </c>
      <c r="F63" s="3" t="s">
        <v>65</v>
      </c>
      <c r="G63" s="3" t="s">
        <v>88</v>
      </c>
      <c r="H63" s="3" t="s">
        <v>137</v>
      </c>
      <c r="I63" s="3" t="s">
        <v>68</v>
      </c>
      <c r="J63" s="3" t="s">
        <v>37</v>
      </c>
      <c r="K63" s="1">
        <v>40</v>
      </c>
      <c r="L63" s="3" t="s">
        <v>52</v>
      </c>
      <c r="M63" s="3" t="s">
        <v>43</v>
      </c>
      <c r="N63" s="3" t="s">
        <v>34</v>
      </c>
      <c r="O63" s="2">
        <v>39643</v>
      </c>
      <c r="P63" s="1" t="s">
        <v>35</v>
      </c>
      <c r="Q63" s="7"/>
      <c r="R63" s="3" t="s">
        <v>147</v>
      </c>
      <c r="S63" s="3" t="s">
        <v>148</v>
      </c>
      <c r="T63" s="7" t="s">
        <v>147</v>
      </c>
      <c r="U63" s="7" t="s">
        <v>149</v>
      </c>
      <c r="V63" s="5" t="s">
        <v>150</v>
      </c>
      <c r="W63" s="7" t="s">
        <v>147</v>
      </c>
      <c r="X63" s="3" t="s">
        <v>150</v>
      </c>
      <c r="Y63" s="1"/>
      <c r="Z63" s="3"/>
      <c r="AA63" s="1"/>
      <c r="AB63" s="1"/>
      <c r="AC63" s="3" t="s">
        <v>35</v>
      </c>
      <c r="AD63" s="3" t="s">
        <v>35</v>
      </c>
      <c r="AE63" s="6"/>
    </row>
    <row r="64" spans="1:31" ht="11.25">
      <c r="A64" s="11" t="s">
        <v>89</v>
      </c>
      <c r="B64" s="11" t="s">
        <v>90</v>
      </c>
      <c r="C64" s="11" t="s">
        <v>91</v>
      </c>
      <c r="D64" s="11" t="s">
        <v>67</v>
      </c>
      <c r="E64" s="3" t="s">
        <v>89</v>
      </c>
      <c r="F64" s="3" t="s">
        <v>90</v>
      </c>
      <c r="G64" s="3" t="s">
        <v>138</v>
      </c>
      <c r="H64" s="3" t="s">
        <v>139</v>
      </c>
      <c r="I64" s="3" t="s">
        <v>92</v>
      </c>
      <c r="J64" s="3" t="s">
        <v>28</v>
      </c>
      <c r="K64" s="1">
        <v>50</v>
      </c>
      <c r="L64" s="3" t="s">
        <v>30</v>
      </c>
      <c r="M64" s="3" t="s">
        <v>31</v>
      </c>
      <c r="N64" s="3" t="s">
        <v>34</v>
      </c>
      <c r="O64" s="2">
        <v>39827</v>
      </c>
      <c r="P64" s="1">
        <v>13.6</v>
      </c>
      <c r="Q64" s="7"/>
      <c r="R64" s="3"/>
      <c r="S64" s="3"/>
      <c r="T64" s="7">
        <v>0.01</v>
      </c>
      <c r="U64" s="7" t="s">
        <v>149</v>
      </c>
      <c r="V64" s="7">
        <v>0.011</v>
      </c>
      <c r="W64" s="7">
        <v>0.003</v>
      </c>
      <c r="X64" s="8">
        <v>0.13</v>
      </c>
      <c r="Y64" s="1"/>
      <c r="Z64" s="3"/>
      <c r="AA64" s="1"/>
      <c r="AB64" s="1"/>
      <c r="AC64" s="3">
        <v>9</v>
      </c>
      <c r="AD64" s="3">
        <v>6</v>
      </c>
      <c r="AE64" s="6"/>
    </row>
    <row r="65" spans="1:31" ht="11.25">
      <c r="A65" s="11"/>
      <c r="B65" s="11"/>
      <c r="C65" s="11"/>
      <c r="D65" s="11"/>
      <c r="E65" s="3" t="s">
        <v>89</v>
      </c>
      <c r="F65" s="3" t="s">
        <v>90</v>
      </c>
      <c r="G65" s="3" t="s">
        <v>140</v>
      </c>
      <c r="H65" s="3" t="s">
        <v>141</v>
      </c>
      <c r="I65" s="3" t="s">
        <v>92</v>
      </c>
      <c r="J65" s="3" t="s">
        <v>37</v>
      </c>
      <c r="K65" s="1">
        <v>44</v>
      </c>
      <c r="L65" s="3" t="s">
        <v>30</v>
      </c>
      <c r="M65" s="3" t="s">
        <v>31</v>
      </c>
      <c r="N65" s="3" t="s">
        <v>34</v>
      </c>
      <c r="O65" s="2">
        <v>39827</v>
      </c>
      <c r="P65" s="1">
        <v>14.1</v>
      </c>
      <c r="Q65" s="7"/>
      <c r="R65" s="3"/>
      <c r="S65" s="3"/>
      <c r="T65" s="7" t="s">
        <v>147</v>
      </c>
      <c r="U65" s="7" t="s">
        <v>149</v>
      </c>
      <c r="V65" s="5">
        <v>0.0018</v>
      </c>
      <c r="W65" s="3" t="s">
        <v>147</v>
      </c>
      <c r="X65" s="7">
        <v>0.014</v>
      </c>
      <c r="Y65" s="9"/>
      <c r="Z65" s="3"/>
      <c r="AA65" s="9"/>
      <c r="AB65" s="8"/>
      <c r="AC65" s="3">
        <v>9</v>
      </c>
      <c r="AD65" s="3">
        <v>6</v>
      </c>
      <c r="AE65" s="6"/>
    </row>
  </sheetData>
  <sheetProtection/>
  <mergeCells count="151">
    <mergeCell ref="A1:B1"/>
    <mergeCell ref="C1:C2"/>
    <mergeCell ref="D1:D2"/>
    <mergeCell ref="E1:J1"/>
    <mergeCell ref="K1:M1"/>
    <mergeCell ref="N1:N2"/>
    <mergeCell ref="O1:O2"/>
    <mergeCell ref="P1:P2"/>
    <mergeCell ref="Q1:Z1"/>
    <mergeCell ref="AA1:AB1"/>
    <mergeCell ref="AC1:AD1"/>
    <mergeCell ref="AE1:AE2"/>
    <mergeCell ref="A3:A10"/>
    <mergeCell ref="B3:B10"/>
    <mergeCell ref="C3:C10"/>
    <mergeCell ref="D3:D10"/>
    <mergeCell ref="E3:E5"/>
    <mergeCell ref="F3:F5"/>
    <mergeCell ref="M3:M5"/>
    <mergeCell ref="AE3:AE5"/>
    <mergeCell ref="G3:G5"/>
    <mergeCell ref="H3:H5"/>
    <mergeCell ref="I3:I5"/>
    <mergeCell ref="J3:J5"/>
    <mergeCell ref="K3:K5"/>
    <mergeCell ref="L3:L5"/>
    <mergeCell ref="M11:M13"/>
    <mergeCell ref="A11:A15"/>
    <mergeCell ref="B11:B15"/>
    <mergeCell ref="C11:C15"/>
    <mergeCell ref="D11:D15"/>
    <mergeCell ref="E11:E13"/>
    <mergeCell ref="F11:F13"/>
    <mergeCell ref="G11:G13"/>
    <mergeCell ref="AE11:AE13"/>
    <mergeCell ref="A16:A17"/>
    <mergeCell ref="B16:B17"/>
    <mergeCell ref="C16:C17"/>
    <mergeCell ref="D16:D17"/>
    <mergeCell ref="H11:H13"/>
    <mergeCell ref="I11:I13"/>
    <mergeCell ref="J11:J13"/>
    <mergeCell ref="K11:K13"/>
    <mergeCell ref="L11:L13"/>
    <mergeCell ref="E18:E21"/>
    <mergeCell ref="F18:F21"/>
    <mergeCell ref="A18:A63"/>
    <mergeCell ref="B18:B63"/>
    <mergeCell ref="C18:C63"/>
    <mergeCell ref="D18:D63"/>
    <mergeCell ref="K22:K25"/>
    <mergeCell ref="G18:G21"/>
    <mergeCell ref="H18:H21"/>
    <mergeCell ref="I18:I21"/>
    <mergeCell ref="J18:J21"/>
    <mergeCell ref="K18:K21"/>
    <mergeCell ref="E22:E25"/>
    <mergeCell ref="F22:F25"/>
    <mergeCell ref="G22:G25"/>
    <mergeCell ref="H22:H25"/>
    <mergeCell ref="I22:I25"/>
    <mergeCell ref="J22:J25"/>
    <mergeCell ref="L22:L25"/>
    <mergeCell ref="M22:M25"/>
    <mergeCell ref="N22:N25"/>
    <mergeCell ref="AE22:AE25"/>
    <mergeCell ref="M18:M21"/>
    <mergeCell ref="N18:N21"/>
    <mergeCell ref="AE18:AE21"/>
    <mergeCell ref="L18:L21"/>
    <mergeCell ref="E26:E29"/>
    <mergeCell ref="F26:F29"/>
    <mergeCell ref="K30:K33"/>
    <mergeCell ref="G26:G29"/>
    <mergeCell ref="H26:H29"/>
    <mergeCell ref="I26:I29"/>
    <mergeCell ref="J26:J29"/>
    <mergeCell ref="K26:K29"/>
    <mergeCell ref="E30:E33"/>
    <mergeCell ref="F30:F33"/>
    <mergeCell ref="G30:G33"/>
    <mergeCell ref="H30:H33"/>
    <mergeCell ref="I30:I33"/>
    <mergeCell ref="J30:J33"/>
    <mergeCell ref="L30:L33"/>
    <mergeCell ref="M30:M33"/>
    <mergeCell ref="N30:N33"/>
    <mergeCell ref="AE30:AE33"/>
    <mergeCell ref="M26:M29"/>
    <mergeCell ref="N26:N29"/>
    <mergeCell ref="AE26:AE29"/>
    <mergeCell ref="L26:L29"/>
    <mergeCell ref="L34:L36"/>
    <mergeCell ref="E34:E36"/>
    <mergeCell ref="F34:F36"/>
    <mergeCell ref="J37:J39"/>
    <mergeCell ref="K37:K39"/>
    <mergeCell ref="G34:G36"/>
    <mergeCell ref="H34:H36"/>
    <mergeCell ref="I34:I36"/>
    <mergeCell ref="J34:J36"/>
    <mergeCell ref="K34:K36"/>
    <mergeCell ref="I40:I42"/>
    <mergeCell ref="J40:J42"/>
    <mergeCell ref="M34:M36"/>
    <mergeCell ref="N34:N36"/>
    <mergeCell ref="AE34:AE36"/>
    <mergeCell ref="E37:E39"/>
    <mergeCell ref="F37:F39"/>
    <mergeCell ref="G37:G39"/>
    <mergeCell ref="H37:H39"/>
    <mergeCell ref="I37:I39"/>
    <mergeCell ref="L40:L42"/>
    <mergeCell ref="M40:M42"/>
    <mergeCell ref="N40:N42"/>
    <mergeCell ref="AE40:AE42"/>
    <mergeCell ref="L37:L39"/>
    <mergeCell ref="M37:M39"/>
    <mergeCell ref="N37:N39"/>
    <mergeCell ref="AE37:AE39"/>
    <mergeCell ref="E43:E45"/>
    <mergeCell ref="F43:F45"/>
    <mergeCell ref="G43:G45"/>
    <mergeCell ref="H43:H45"/>
    <mergeCell ref="I43:I45"/>
    <mergeCell ref="K40:K42"/>
    <mergeCell ref="E40:E42"/>
    <mergeCell ref="F40:F42"/>
    <mergeCell ref="G40:G42"/>
    <mergeCell ref="H40:H42"/>
    <mergeCell ref="J43:J45"/>
    <mergeCell ref="K43:K45"/>
    <mergeCell ref="L43:L45"/>
    <mergeCell ref="M43:M45"/>
    <mergeCell ref="N43:N45"/>
    <mergeCell ref="AE43:AE45"/>
    <mergeCell ref="M46:M48"/>
    <mergeCell ref="N46:N48"/>
    <mergeCell ref="AE46:AE48"/>
    <mergeCell ref="E46:E48"/>
    <mergeCell ref="F46:F48"/>
    <mergeCell ref="G46:G48"/>
    <mergeCell ref="H46:H48"/>
    <mergeCell ref="I46:I48"/>
    <mergeCell ref="J46:J48"/>
    <mergeCell ref="K46:K48"/>
    <mergeCell ref="L46:L48"/>
    <mergeCell ref="A64:A65"/>
    <mergeCell ref="B64:B65"/>
    <mergeCell ref="C64:C65"/>
    <mergeCell ref="D64:D65"/>
  </mergeCells>
  <conditionalFormatting sqref="Z1:Z65">
    <cfRule type="expression" priority="8" dxfId="0" stopIfTrue="1">
      <formula>VALUE(Z1)&gt;0.8</formula>
    </cfRule>
  </conditionalFormatting>
  <conditionalFormatting sqref="Y1:Y65">
    <cfRule type="expression" priority="7" dxfId="0" stopIfTrue="1">
      <formula>VALUE(Y1)&gt;10</formula>
    </cfRule>
  </conditionalFormatting>
  <conditionalFormatting sqref="V1:V65">
    <cfRule type="expression" priority="6" dxfId="0" stopIfTrue="1">
      <formula>VALUE(V1)&gt;1</formula>
    </cfRule>
  </conditionalFormatting>
  <conditionalFormatting sqref="W1:W65">
    <cfRule type="expression" priority="5" dxfId="0" stopIfTrue="1">
      <formula>VALUE(W1)&gt;0.03</formula>
    </cfRule>
  </conditionalFormatting>
  <conditionalFormatting sqref="X1:X65 Q1:Q65">
    <cfRule type="expression" priority="4" dxfId="0" stopIfTrue="1">
      <formula>VALUE(Q1)&gt;0.01</formula>
    </cfRule>
  </conditionalFormatting>
  <conditionalFormatting sqref="R1:R65 T1:T65">
    <cfRule type="expression" priority="3" dxfId="0" stopIfTrue="1">
      <formula>VALUE(R1)&gt;0.02</formula>
    </cfRule>
  </conditionalFormatting>
  <conditionalFormatting sqref="S1:S65">
    <cfRule type="expression" priority="2" dxfId="0" stopIfTrue="1">
      <formula>VALUE(S1)&gt;0.004</formula>
    </cfRule>
  </conditionalFormatting>
  <conditionalFormatting sqref="U1:U65">
    <cfRule type="expression" priority="1" dxfId="0" stopIfTrue="1">
      <formula>VALUE(U1)&gt;0.04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Header>&amp;C平成20年度　地下水質測定結果（汚染井戸周辺地区）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長野県</cp:lastModifiedBy>
  <dcterms:created xsi:type="dcterms:W3CDTF">2011-08-17T01:53:11Z</dcterms:created>
  <dcterms:modified xsi:type="dcterms:W3CDTF">2011-08-17T06:19:28Z</dcterms:modified>
  <cp:category/>
  <cp:version/>
  <cp:contentType/>
  <cp:contentStatus/>
</cp:coreProperties>
</file>