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vg.vdi.pref.nagano.lg.jp\合庁共有\南信州地振企画振興\公文書\令和５年度\015補助金等\003地域発 元気づくり支援金\002地域発 元気づくり支援金　申請書\（申請団体用）各種様式\06交付請求書\"/>
    </mc:Choice>
  </mc:AlternateContent>
  <xr:revisionPtr revIDLastSave="0" documentId="13_ncr:1_{456FD1EA-D6F5-472B-99AF-2AB093EECFB9}" xr6:coauthVersionLast="47" xr6:coauthVersionMax="47" xr10:uidLastSave="{00000000-0000-0000-0000-000000000000}"/>
  <bookViews>
    <workbookView xWindow="-110" yWindow="-110" windowWidth="19420" windowHeight="10420" xr2:uid="{00000000-000D-0000-FFFF-FFFF00000000}"/>
  </bookViews>
  <sheets>
    <sheet name="交付請求書" sheetId="1" r:id="rId1"/>
    <sheet name="支援金受領に係る委任状" sheetId="4" r:id="rId2"/>
    <sheet name="検索データ" sheetId="3" state="hidden" r:id="rId3"/>
  </sheets>
  <definedNames>
    <definedName name="_xlnm._FilterDatabase" localSheetId="2" hidden="1">検索データ!$A$1:$E$45</definedName>
    <definedName name="_xlnm.Print_Area" localSheetId="0">交付請求書!$A$7:$F$47</definedName>
    <definedName name="_xlnm.Print_Area" localSheetId="1">支援金受領に係る委任状!$A$2:$E$21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 l="1"/>
  <c r="E20" i="1" l="1"/>
  <c r="E19" i="1"/>
  <c r="C21" i="4" l="1"/>
  <c r="C5" i="1" l="1"/>
  <c r="C4" i="1"/>
  <c r="A6" i="4" s="1"/>
  <c r="B19" i="4" l="1"/>
  <c r="E18" i="1" l="1"/>
  <c r="C27" i="1" l="1"/>
  <c r="C20" i="4"/>
  <c r="E11" i="4"/>
  <c r="E10" i="4"/>
  <c r="B13" i="4"/>
  <c r="B12" i="4"/>
  <c r="B11" i="4"/>
  <c r="B10" i="4"/>
  <c r="C25" i="1" l="1"/>
  <c r="D32" i="1"/>
  <c r="E32" i="1" s="1"/>
</calcChain>
</file>

<file path=xl/sharedStrings.xml><?xml version="1.0" encoding="utf-8"?>
<sst xmlns="http://schemas.openxmlformats.org/spreadsheetml/2006/main" count="376" uniqueCount="253">
  <si>
    <t>担当者名</t>
  </si>
  <si>
    <t>E-mail</t>
  </si>
  <si>
    <t>FAX番号</t>
  </si>
  <si>
    <t>電話番号</t>
  </si>
  <si>
    <t>担当部署名</t>
  </si>
  <si>
    <t>口座名義人</t>
  </si>
  <si>
    <t>（フリガナ）</t>
  </si>
  <si>
    <t>口座番号</t>
  </si>
  <si>
    <t>口座の種類</t>
  </si>
  <si>
    <t>支店名等</t>
  </si>
  <si>
    <t>金融機関名</t>
  </si>
  <si>
    <t>　　注）交付申請書に記載した口座を記入してください。</t>
  </si>
  <si>
    <t>※　支援金の振込先口座</t>
  </si>
  <si>
    <t>％</t>
  </si>
  <si>
    <t>円</t>
  </si>
  <si>
    <t>　　　　円</t>
  </si>
  <si>
    <t>　　　円</t>
  </si>
  <si>
    <t>出　来　高</t>
  </si>
  <si>
    <t>計</t>
  </si>
  <si>
    <t>今回請求額</t>
  </si>
  <si>
    <t>既交付額</t>
  </si>
  <si>
    <t>請求日現在</t>
  </si>
  <si>
    <t>残　額</t>
  </si>
  <si>
    <t>交付額</t>
    <rPh sb="0" eb="2">
      <t>コウフ</t>
    </rPh>
    <phoneticPr fontId="5"/>
  </si>
  <si>
    <t>確定額</t>
    <rPh sb="0" eb="2">
      <t>カクテイ</t>
    </rPh>
    <rPh sb="2" eb="3">
      <t>ガク</t>
    </rPh>
    <phoneticPr fontId="5"/>
  </si>
  <si>
    <t>円</t>
    <rPh sb="0" eb="1">
      <t>エン</t>
    </rPh>
    <phoneticPr fontId="5"/>
  </si>
  <si>
    <t>金</t>
    <rPh sb="0" eb="1">
      <t>キン</t>
    </rPh>
    <phoneticPr fontId="5"/>
  </si>
  <si>
    <t>事業名</t>
    <phoneticPr fontId="5"/>
  </si>
  <si>
    <t>記</t>
  </si>
  <si>
    <t>代表者名</t>
    <phoneticPr fontId="5"/>
  </si>
  <si>
    <t>団 体 名</t>
  </si>
  <si>
    <t>住　　所</t>
  </si>
  <si>
    <t>地域発　元気づくり支援金交付請求書</t>
    <rPh sb="12" eb="14">
      <t>コウフ</t>
    </rPh>
    <phoneticPr fontId="5"/>
  </si>
  <si>
    <t>（別記様式第10号）（第３の７関係）</t>
  </si>
  <si>
    <t>団体名</t>
    <rPh sb="0" eb="1">
      <t>ダン</t>
    </rPh>
    <rPh sb="1" eb="2">
      <t>タイ</t>
    </rPh>
    <rPh sb="2" eb="3">
      <t>メイ</t>
    </rPh>
    <phoneticPr fontId="5"/>
  </si>
  <si>
    <t>事業名</t>
    <rPh sb="0" eb="2">
      <t>ジギョウ</t>
    </rPh>
    <rPh sb="2" eb="3">
      <t>メイ</t>
    </rPh>
    <phoneticPr fontId="3"/>
  </si>
  <si>
    <t>事業名</t>
    <rPh sb="0" eb="2">
      <t>ジギョウ</t>
    </rPh>
    <rPh sb="2" eb="3">
      <t>メイ</t>
    </rPh>
    <phoneticPr fontId="5"/>
  </si>
  <si>
    <t>←事業番号を入力してください
　（事業名、団体名等が自動入力されます）</t>
    <rPh sb="1" eb="3">
      <t>ジギョウ</t>
    </rPh>
    <rPh sb="3" eb="5">
      <t>バンゴウ</t>
    </rPh>
    <rPh sb="6" eb="8">
      <t>ニュウリョク</t>
    </rPh>
    <rPh sb="17" eb="19">
      <t>ジギョウ</t>
    </rPh>
    <rPh sb="19" eb="20">
      <t>メイ</t>
    </rPh>
    <rPh sb="21" eb="22">
      <t>ダン</t>
    </rPh>
    <rPh sb="22" eb="23">
      <t>タイ</t>
    </rPh>
    <rPh sb="24" eb="25">
      <t>ナド</t>
    </rPh>
    <rPh sb="26" eb="28">
      <t>ジドウ</t>
    </rPh>
    <rPh sb="28" eb="30">
      <t>ニュウリョク</t>
    </rPh>
    <phoneticPr fontId="5"/>
  </si>
  <si>
    <t>事業番号</t>
    <rPh sb="0" eb="2">
      <t>ジギョウ</t>
    </rPh>
    <rPh sb="2" eb="4">
      <t>バンゴウ</t>
    </rPh>
    <phoneticPr fontId="5"/>
  </si>
  <si>
    <t>団体名</t>
    <phoneticPr fontId="5"/>
  </si>
  <si>
    <t>注）　通帳を御確認の上、正確に記入して下さい。（特に「口座名義人」欄）</t>
  </si>
  <si>
    <t>委　　　任　　　状</t>
  </si>
  <si>
    <t>代表職名</t>
    <rPh sb="0" eb="2">
      <t>ダイヒョウ</t>
    </rPh>
    <rPh sb="2" eb="3">
      <t>ショク</t>
    </rPh>
    <rPh sb="3" eb="4">
      <t>メイ</t>
    </rPh>
    <phoneticPr fontId="5"/>
  </si>
  <si>
    <t>交付決定日</t>
    <rPh sb="0" eb="2">
      <t>コウフ</t>
    </rPh>
    <rPh sb="2" eb="4">
      <t>ケッテイ</t>
    </rPh>
    <rPh sb="4" eb="5">
      <t>ビ</t>
    </rPh>
    <phoneticPr fontId="5"/>
  </si>
  <si>
    <t>申請者</t>
    <rPh sb="0" eb="3">
      <t>シンセイシャ</t>
    </rPh>
    <phoneticPr fontId="3"/>
  </si>
  <si>
    <t>番号</t>
    <rPh sb="0" eb="2">
      <t>バンゴウ</t>
    </rPh>
    <phoneticPr fontId="2"/>
  </si>
  <si>
    <t>　記</t>
  </si>
  <si>
    <t>代表者</t>
    <phoneticPr fontId="5"/>
  </si>
  <si>
    <t>※振込指定口座名義が、団体名及び代表者名と異なる場合は、委任状を提出してください。</t>
    <rPh sb="1" eb="3">
      <t>フリコ</t>
    </rPh>
    <rPh sb="3" eb="5">
      <t>シテイ</t>
    </rPh>
    <rPh sb="5" eb="7">
      <t>コウザ</t>
    </rPh>
    <rPh sb="7" eb="9">
      <t>メイギ</t>
    </rPh>
    <rPh sb="11" eb="13">
      <t>ダンタイ</t>
    </rPh>
    <rPh sb="13" eb="14">
      <t>メイ</t>
    </rPh>
    <rPh sb="14" eb="15">
      <t>オヨ</t>
    </rPh>
    <rPh sb="16" eb="18">
      <t>ダイヒョウ</t>
    </rPh>
    <rPh sb="18" eb="19">
      <t>シャ</t>
    </rPh>
    <rPh sb="19" eb="20">
      <t>メイ</t>
    </rPh>
    <rPh sb="21" eb="22">
      <t>コト</t>
    </rPh>
    <rPh sb="24" eb="26">
      <t>バアイ</t>
    </rPh>
    <rPh sb="28" eb="31">
      <t>イニンジョウ</t>
    </rPh>
    <rPh sb="32" eb="34">
      <t>テイシュツ</t>
    </rPh>
    <phoneticPr fontId="5"/>
  </si>
  <si>
    <t>（　　　　　　）</t>
    <phoneticPr fontId="5"/>
  </si>
  <si>
    <t>番　　号</t>
    <phoneticPr fontId="5"/>
  </si>
  <si>
    <t>　南信州地域振興局長　様</t>
    <rPh sb="1" eb="2">
      <t>ミナミ</t>
    </rPh>
    <rPh sb="2" eb="4">
      <t>シンシュウ</t>
    </rPh>
    <rPh sb="4" eb="6">
      <t>チイキ</t>
    </rPh>
    <rPh sb="6" eb="8">
      <t>シンコウ</t>
    </rPh>
    <rPh sb="8" eb="10">
      <t>キョクチョウ</t>
    </rPh>
    <rPh sb="9" eb="10">
      <t>チョウ</t>
    </rPh>
    <phoneticPr fontId="5"/>
  </si>
  <si>
    <t>事業区分</t>
    <rPh sb="0" eb="2">
      <t>ジギョウ</t>
    </rPh>
    <rPh sb="2" eb="4">
      <t>クブン</t>
    </rPh>
    <phoneticPr fontId="5"/>
  </si>
  <si>
    <t>リストから選択</t>
    <rPh sb="5" eb="7">
      <t>センタク</t>
    </rPh>
    <phoneticPr fontId="5"/>
  </si>
  <si>
    <t>(1)地域協働の推進に関する事業</t>
    <phoneticPr fontId="5"/>
  </si>
  <si>
    <t>(2)保健、医療、福祉の充実に関する事業</t>
    <phoneticPr fontId="5"/>
  </si>
  <si>
    <t xml:space="preserve">(3)教育、文化の振興に関する事業 </t>
    <phoneticPr fontId="5"/>
  </si>
  <si>
    <t>(4)安全・安心な地域づくりに関する事業</t>
    <phoneticPr fontId="5"/>
  </si>
  <si>
    <t>(5)環境保全、景観形成に関する事業</t>
    <phoneticPr fontId="5"/>
  </si>
  <si>
    <t>(6)産業振興、雇用拡大　ア　特色ある観光地づくり　　　　</t>
    <rPh sb="3" eb="5">
      <t>サンギョウ</t>
    </rPh>
    <phoneticPr fontId="5"/>
  </si>
  <si>
    <t>(6)産業振興、雇用拡大　イ　農業の振興と農山村づくり</t>
    <phoneticPr fontId="5"/>
  </si>
  <si>
    <t>(6)産業振興、雇用拡大　ウ　森林づくりと林業の振興　　　</t>
    <phoneticPr fontId="5"/>
  </si>
  <si>
    <t>(6)産業振興、雇用拡大　エ　商業の振興</t>
    <phoneticPr fontId="5"/>
  </si>
  <si>
    <t>(6)産業振興、雇用拡大　オ　その他地域の特色、個性を活かした産業振興、雇用拡大に資する事業</t>
    <phoneticPr fontId="5"/>
  </si>
  <si>
    <t>(7)市町村合併に伴う地域の連携の推進に関する事業</t>
    <phoneticPr fontId="5"/>
  </si>
  <si>
    <t>(8)その他地域の元気を生み出す地域づくりに資する事業</t>
    <phoneticPr fontId="5"/>
  </si>
  <si>
    <t>重点事業区分</t>
    <rPh sb="0" eb="2">
      <t>ジュウテン</t>
    </rPh>
    <rPh sb="2" eb="4">
      <t>ジギョウ</t>
    </rPh>
    <rPh sb="4" eb="6">
      <t>クブン</t>
    </rPh>
    <phoneticPr fontId="5"/>
  </si>
  <si>
    <t>ア　しあわせ×２(buy)信州運動の推進（地産地消）</t>
    <rPh sb="13" eb="15">
      <t>シンシュウ</t>
    </rPh>
    <rPh sb="15" eb="17">
      <t>ウンドウ</t>
    </rPh>
    <rPh sb="18" eb="20">
      <t>スイシン</t>
    </rPh>
    <rPh sb="21" eb="25">
      <t>チサンチショウ</t>
    </rPh>
    <phoneticPr fontId="5"/>
  </si>
  <si>
    <t>イ　人生二毛作社会の推進</t>
    <rPh sb="2" eb="4">
      <t>ジンセイ</t>
    </rPh>
    <rPh sb="4" eb="5">
      <t>２</t>
    </rPh>
    <rPh sb="5" eb="7">
      <t>モウサク</t>
    </rPh>
    <rPh sb="7" eb="9">
      <t>シャカイ</t>
    </rPh>
    <rPh sb="10" eb="12">
      <t>スイシン</t>
    </rPh>
    <phoneticPr fontId="5"/>
  </si>
  <si>
    <t>ウ　信州ACEプロジェクトの推進</t>
    <rPh sb="2" eb="4">
      <t>シンシュウ</t>
    </rPh>
    <rPh sb="14" eb="16">
      <t>スイシン</t>
    </rPh>
    <phoneticPr fontId="5"/>
  </si>
  <si>
    <t>ア　広域観光の推進</t>
    <rPh sb="2" eb="4">
      <t>コウイキ</t>
    </rPh>
    <rPh sb="4" eb="6">
      <t>カンコウ</t>
    </rPh>
    <rPh sb="7" eb="9">
      <t>スイシン</t>
    </rPh>
    <phoneticPr fontId="5"/>
  </si>
  <si>
    <t>イ　地域の特色ある産業の振興</t>
    <rPh sb="2" eb="4">
      <t>チイキ</t>
    </rPh>
    <rPh sb="5" eb="7">
      <t>トクショク</t>
    </rPh>
    <rPh sb="9" eb="11">
      <t>サンギョウ</t>
    </rPh>
    <rPh sb="12" eb="14">
      <t>シンコウ</t>
    </rPh>
    <phoneticPr fontId="5"/>
  </si>
  <si>
    <t>ウ　移住・定住、若者向けUターン就職の促進</t>
    <rPh sb="2" eb="4">
      <t>イジュウ</t>
    </rPh>
    <rPh sb="5" eb="7">
      <t>テイジュウ</t>
    </rPh>
    <rPh sb="8" eb="10">
      <t>ワカモノ</t>
    </rPh>
    <rPh sb="10" eb="11">
      <t>ム</t>
    </rPh>
    <rPh sb="16" eb="18">
      <t>シュウショク</t>
    </rPh>
    <rPh sb="19" eb="21">
      <t>ソクシン</t>
    </rPh>
    <phoneticPr fontId="5"/>
  </si>
  <si>
    <t>エ　伝統芸能の継承</t>
    <rPh sb="2" eb="4">
      <t>デントウ</t>
    </rPh>
    <rPh sb="4" eb="6">
      <t>ゲイノウ</t>
    </rPh>
    <rPh sb="7" eb="9">
      <t>ケイショウ</t>
    </rPh>
    <phoneticPr fontId="5"/>
  </si>
  <si>
    <t>オ　安全・安心な暮らしの確保</t>
    <rPh sb="2" eb="4">
      <t>アンゼン</t>
    </rPh>
    <rPh sb="5" eb="7">
      <t>アンシン</t>
    </rPh>
    <rPh sb="8" eb="9">
      <t>ク</t>
    </rPh>
    <rPh sb="12" eb="14">
      <t>カクホ</t>
    </rPh>
    <phoneticPr fontId="5"/>
  </si>
  <si>
    <t>カ　地域交通の確保・充実</t>
    <rPh sb="2" eb="4">
      <t>チイキ</t>
    </rPh>
    <rPh sb="4" eb="6">
      <t>コウツウ</t>
    </rPh>
    <rPh sb="7" eb="9">
      <t>カクホ</t>
    </rPh>
    <rPh sb="10" eb="12">
      <t>ジュウジツ</t>
    </rPh>
    <phoneticPr fontId="5"/>
  </si>
  <si>
    <t>１ 産業・雇用　１ 信州をけん引するものづくり産業の振興</t>
  </si>
  <si>
    <t>１ 産業・雇用　２ 強みを活かした観光の振興</t>
  </si>
  <si>
    <t>１ 産業・雇用　３ 夢に挑戦する農業</t>
  </si>
  <si>
    <t>１ 産業・雇用　４ 森林を活かす力強い林業・木材産業づくり</t>
  </si>
  <si>
    <t>１ 産業・雇用　５ 地域の暮らしを支える産業の振興</t>
  </si>
  <si>
    <t>１ 産業・雇用　６ 職業能力の開発と安心できる雇用・就業環境づくり</t>
  </si>
  <si>
    <t>２ 地域づくり　１ 魅力ある地域の創造と発信</t>
  </si>
  <si>
    <t>２ 地域づくり　２ 協働、人権尊重、男女共同参画社会の実現</t>
  </si>
  <si>
    <t>３ 環境　１ 低炭素で循環型の地域社会づくり</t>
  </si>
  <si>
    <t>３ 環境　２ 豊かな自然環境の保全</t>
  </si>
  <si>
    <t>４ 安全　１ 地域防災力の向上</t>
  </si>
  <si>
    <t>４ 安全　２ 県民生活の安全確保</t>
  </si>
  <si>
    <t>５ 社会基盤　１ 高速交通・情報通信ネットワークの充実</t>
  </si>
  <si>
    <t>５ 社会基盤　２ 快適で暮らしやすいまちづくり</t>
  </si>
  <si>
    <t>６ 健康・福祉　１ 健康で長生きできる地域づくり</t>
  </si>
  <si>
    <t>６ 健康・福祉　２ いきいきと安心して暮らせる社会づくり</t>
  </si>
  <si>
    <t>７ 教育・子育て　１ 子ども一人ひとりの個性や能力を伸ばす学校教育の充実</t>
  </si>
  <si>
    <t>７ 教育・子育て　２ 子育て先進県の実現</t>
  </si>
  <si>
    <t>７ 教育・子育て　３ 生涯を通じた学びと文化・スポーツに親しむ環境づくり</t>
  </si>
  <si>
    <t>ソフト</t>
    <phoneticPr fontId="5"/>
  </si>
  <si>
    <t>ハード</t>
    <phoneticPr fontId="5"/>
  </si>
  <si>
    <t>ソフト・ハード</t>
    <phoneticPr fontId="5"/>
  </si>
  <si>
    <t>※実績報告書提出後に南信州地域振興局から送付される交付額の確定通知書の受領後に提出してください。</t>
    <rPh sb="1" eb="3">
      <t>ジッセキ</t>
    </rPh>
    <rPh sb="3" eb="5">
      <t>ホウコク</t>
    </rPh>
    <rPh sb="5" eb="6">
      <t>ショ</t>
    </rPh>
    <rPh sb="6" eb="8">
      <t>テイシュツ</t>
    </rPh>
    <rPh sb="8" eb="9">
      <t>ゴ</t>
    </rPh>
    <rPh sb="10" eb="18">
      <t>ミナミシンシュウチイキシンコウキョク</t>
    </rPh>
    <rPh sb="20" eb="22">
      <t>ソウフ</t>
    </rPh>
    <rPh sb="25" eb="28">
      <t>コウフガク</t>
    </rPh>
    <rPh sb="29" eb="31">
      <t>カクテイ</t>
    </rPh>
    <rPh sb="31" eb="34">
      <t>ツウチショ</t>
    </rPh>
    <rPh sb="35" eb="37">
      <t>ジュリョウ</t>
    </rPh>
    <rPh sb="37" eb="38">
      <t>ゴ</t>
    </rPh>
    <rPh sb="39" eb="41">
      <t>テイシュツ</t>
    </rPh>
    <phoneticPr fontId="5"/>
  </si>
  <si>
    <t>令和　 年　 月　 日</t>
    <rPh sb="0" eb="2">
      <t>レイワ</t>
    </rPh>
    <phoneticPr fontId="5"/>
  </si>
  <si>
    <t>※</t>
    <phoneticPr fontId="5"/>
  </si>
  <si>
    <t>※</t>
    <phoneticPr fontId="5"/>
  </si>
  <si>
    <t>令和○年○月○日</t>
    <rPh sb="0" eb="1">
      <t>レイ</t>
    </rPh>
    <rPh sb="1" eb="2">
      <t>カズ</t>
    </rPh>
    <rPh sb="3" eb="4">
      <t>ネン</t>
    </rPh>
    <rPh sb="4" eb="5">
      <t>ガンネン</t>
    </rPh>
    <rPh sb="5" eb="6">
      <t>ガツ</t>
    </rPh>
    <rPh sb="7" eb="8">
      <t>ニチ</t>
    </rPh>
    <phoneticPr fontId="5"/>
  </si>
  <si>
    <t>村長</t>
  </si>
  <si>
    <t>委員長</t>
  </si>
  <si>
    <t>町長</t>
  </si>
  <si>
    <t>←薄緑セルは入力が必要です。</t>
    <rPh sb="1" eb="2">
      <t>ウス</t>
    </rPh>
    <rPh sb="2" eb="3">
      <t>ミドリ</t>
    </rPh>
    <rPh sb="6" eb="8">
      <t>ニュウリョク</t>
    </rPh>
    <rPh sb="9" eb="11">
      <t>ヒツヨウ</t>
    </rPh>
    <phoneticPr fontId="5"/>
  </si>
  <si>
    <t>氏名</t>
    <rPh sb="0" eb="2">
      <t>シメイ</t>
    </rPh>
    <phoneticPr fontId="5"/>
  </si>
  <si>
    <t>〒</t>
    <phoneticPr fontId="5"/>
  </si>
  <si>
    <t>※</t>
    <phoneticPr fontId="5"/>
  </si>
  <si>
    <t>阿智村</t>
  </si>
  <si>
    <t>南信州プラスチックスマート推進協議会</t>
  </si>
  <si>
    <t>繋がり創出による南信州民俗芸能継承推進事業</t>
  </si>
  <si>
    <t>プラスチックスマート運動の推進</t>
  </si>
  <si>
    <t>南信州地産地消推進事業</t>
  </si>
  <si>
    <t>会長</t>
  </si>
  <si>
    <t>学長</t>
  </si>
  <si>
    <t>高松　彰充</t>
  </si>
  <si>
    <t>中島　武津雄</t>
  </si>
  <si>
    <t>代表理事</t>
  </si>
  <si>
    <t>前　裕治</t>
  </si>
  <si>
    <t>市瀬　直史</t>
  </si>
  <si>
    <t>高橋　充</t>
  </si>
  <si>
    <t>代表</t>
  </si>
  <si>
    <t>泰阜村</t>
  </si>
  <si>
    <t>熊谷　秀樹</t>
  </si>
  <si>
    <t>理事長</t>
  </si>
  <si>
    <t>堀本　喜正</t>
  </si>
  <si>
    <t>喬木村</t>
  </si>
  <si>
    <t>地域づくりの祭典！”美し郷”喬木まつり（仮称）の開催</t>
  </si>
  <si>
    <t>令和５年５月26日</t>
  </si>
  <si>
    <t>小京都飯田伝統文化育成会</t>
  </si>
  <si>
    <t>古典舞踊育成会「飯田まい珠」による伝統文化の育成</t>
  </si>
  <si>
    <t>長坂　亘治</t>
  </si>
  <si>
    <t>演劇集団「演劇宿」</t>
  </si>
  <si>
    <t>語り継ぐ、歌い継ぐ　～歌人「金田千鶴」の生きた道～</t>
  </si>
  <si>
    <t>座長</t>
  </si>
  <si>
    <t>塩沢　恵子</t>
  </si>
  <si>
    <t>南信州民俗芸能継承推進協議会</t>
  </si>
  <si>
    <t>平松　三武</t>
  </si>
  <si>
    <t>阿智村全村博物館協会</t>
  </si>
  <si>
    <t>地域資源の発信と観光コンテンツづくり</t>
  </si>
  <si>
    <t>林　茂伸</t>
  </si>
  <si>
    <t>中馬街道連絡会</t>
  </si>
  <si>
    <t>中馬街道プロジェクト</t>
  </si>
  <si>
    <t>源氏物語帚木プロジェクト</t>
  </si>
  <si>
    <t>熊谷　孝志</t>
  </si>
  <si>
    <t>売木村</t>
  </si>
  <si>
    <t>うるぎ国際センター　英語デイキャンプ自然体験</t>
  </si>
  <si>
    <t>清水　秀樹</t>
  </si>
  <si>
    <t>飯田市</t>
  </si>
  <si>
    <t>水害・土砂災害から生命を守る</t>
  </si>
  <si>
    <t>市長</t>
  </si>
  <si>
    <t>佐藤　健</t>
  </si>
  <si>
    <t>竹林活用プロジェクト　CHIKURIN</t>
  </si>
  <si>
    <t>竹林活用プロジェクト</t>
  </si>
  <si>
    <t>宮内　雅</t>
  </si>
  <si>
    <t>木下　容子</t>
  </si>
  <si>
    <t>南信州環境メッセ2022実行委員会</t>
  </si>
  <si>
    <t>南信州環境メッセ2023の開催</t>
  </si>
  <si>
    <t>南信州地産地消推進協議会</t>
  </si>
  <si>
    <t>南信州リゾート株式会社</t>
  </si>
  <si>
    <t>住民参加と事業者連携による和船文化承継を目指す事業</t>
  </si>
  <si>
    <t>代表取締役</t>
  </si>
  <si>
    <t>白澤　裕次</t>
  </si>
  <si>
    <t>下伊那郡西部３か村地域振興協議会</t>
  </si>
  <si>
    <t>南信州フォレストパーク構想事業（地域特産品販売促進事業）</t>
  </si>
  <si>
    <t>平谷村観光協会</t>
  </si>
  <si>
    <t>向日葵の生産及びこれを利用した観光事業</t>
  </si>
  <si>
    <t>西川　盛夫</t>
  </si>
  <si>
    <t>一般社団法人南信州山岳文化伝統の会</t>
  </si>
  <si>
    <t>南アルプス最南部山岳遭難防止対策事業</t>
  </si>
  <si>
    <t>前澤　憲道</t>
  </si>
  <si>
    <t>竹林整備の促進と竹パウダーの活用検討事業</t>
  </si>
  <si>
    <t>竹林マップ作成と竹林整備及び利活用事業</t>
  </si>
  <si>
    <t>特定非営利活動法人_x000D_
国際りんご・シードル振興会</t>
  </si>
  <si>
    <t>『南信州シードル』プラットフォーム構築事業（第一期）</t>
  </si>
  <si>
    <t>後藤　髙一</t>
  </si>
  <si>
    <t>公益財団法人南信州・飯田産業センター</t>
  </si>
  <si>
    <t>南信州地域資源活用商品開発オープンイノベーションプラットフォーム構築事業</t>
  </si>
  <si>
    <t>南信州広域連合</t>
  </si>
  <si>
    <t>つながり人口創出に向けた南信州広域連携事業</t>
  </si>
  <si>
    <t>広域連合長</t>
  </si>
  <si>
    <t>りゅうのまーけっと実行委員会</t>
  </si>
  <si>
    <t>伊那谷ブランドを南信州から発信！首都圏とのつながり創出事業（仮）</t>
  </si>
  <si>
    <t>北原　妙子</t>
  </si>
  <si>
    <t>JR飯田線活性化期成同盟会</t>
  </si>
  <si>
    <t>飯田線で行く伊那谷の旅</t>
  </si>
  <si>
    <t>伊藤　祐三</t>
  </si>
  <si>
    <t>飯田商工会議所青年部</t>
  </si>
  <si>
    <t>丘の上カップリング推進事業</t>
  </si>
  <si>
    <t>特定非営利活動法人　南信州山都共同社中</t>
  </si>
  <si>
    <t>都市との連携による飯田下伊那（南信州）地域の活性化に資する事業（第２年次）</t>
  </si>
  <si>
    <t>渡邉　嘉藏</t>
  </si>
  <si>
    <t>村民とつながり人口参加型による村の魅力を伝えるPR映像制作事業</t>
  </si>
  <si>
    <t>「阿島の大傘」補修と阿島傘ライトアップ展示事業</t>
  </si>
  <si>
    <t>まつかわ森林セラピーの会</t>
  </si>
  <si>
    <t>自分の身体に合わせたスポーツ体験会</t>
  </si>
  <si>
    <t>令和５年８月21日</t>
  </si>
  <si>
    <t>星野　光洋</t>
  </si>
  <si>
    <t>ひさかた和紙の会</t>
  </si>
  <si>
    <t>Ｒ５年度「ひさかた和紙」地域振興事業</t>
  </si>
  <si>
    <t>牧内　秀幸</t>
  </si>
  <si>
    <t>松川町</t>
  </si>
  <si>
    <t>地域産木材等を利用した図書館什器類製作事業</t>
  </si>
  <si>
    <t>北沢　秀公</t>
  </si>
  <si>
    <t>高森文化ユニット内「井上井月顕彰会下伊那支部」</t>
  </si>
  <si>
    <t>「知るや？井月さん」南信州プロジェクト－漂泊俳人井月の下伊那巡り－</t>
  </si>
  <si>
    <t>唐木　渉</t>
  </si>
  <si>
    <t>“泰阜流”子ども・子育てコミュニティ活性化事業</t>
  </si>
  <si>
    <t>横前　明</t>
  </si>
  <si>
    <t>学校法人高松学園　飯田短期大学</t>
  </si>
  <si>
    <t>それぞれにあわせた災害への備えを考えよう</t>
  </si>
  <si>
    <t>飯田脱炭素社会推進協議会</t>
  </si>
  <si>
    <t>みんなで取り組もう！「ゼロカーボンシティいいだ」推進事業</t>
  </si>
  <si>
    <t>島田　洋治</t>
  </si>
  <si>
    <t>一般社団法人恩返しＩＩＬＡ</t>
  </si>
  <si>
    <t>楽しみながら環境について考える、地域イベント参加型企画の確立</t>
  </si>
  <si>
    <t>子育ての町松川町　花と憩いの場の空間づくり</t>
  </si>
  <si>
    <t>アテビ平小鳥の森環境・生物多様性保全事業</t>
  </si>
  <si>
    <t>昼神温泉旅館青年部</t>
  </si>
  <si>
    <t>昼神温泉出湯50周年記念事業</t>
  </si>
  <si>
    <t>熊谷　安博</t>
  </si>
  <si>
    <t>阿智村ヘーゼルナッツ協議会</t>
  </si>
  <si>
    <t>遊休荒廃農地へ「ヘーゼルナッツ」植栽事業</t>
  </si>
  <si>
    <t>熊谷　浩治</t>
  </si>
  <si>
    <t>ＮＰＯ法人はなぶさ学園</t>
  </si>
  <si>
    <t>持続可能な森林保全の仕組み作り事業</t>
  </si>
  <si>
    <t>木下　英幸</t>
  </si>
  <si>
    <t>食物繊維を多く含む南信州食材の啓発に向けた取り組み</t>
  </si>
  <si>
    <t>南信州おでかけチーム“ウィズ”</t>
  </si>
  <si>
    <t>高齢や障害（個人的な生きづらさ）を持っている方々の外出のためのインフォーマルサービス創出事業</t>
  </si>
  <si>
    <t>熊谷　仁志</t>
  </si>
  <si>
    <t>天龍村ていざなす生産者組合</t>
  </si>
  <si>
    <t>信州伝統野菜「ていざなす」ＰＲ事業</t>
  </si>
  <si>
    <t>組合長</t>
  </si>
  <si>
    <t>板倉　貴樹</t>
  </si>
  <si>
    <t>地域課題解決を通じたつながり人口創出事業</t>
  </si>
  <si>
    <t>地域戦隊カッセイカマンプロジェクト</t>
  </si>
  <si>
    <t>地域戦隊カッセイカマン誕生20周年記念事業</t>
  </si>
  <si>
    <t>今井　毅</t>
  </si>
  <si>
    <t>阿南町</t>
  </si>
  <si>
    <t>地域で自主的に取り組む災害時避難行動支援事業</t>
  </si>
  <si>
    <t>令和５年10月18日</t>
  </si>
  <si>
    <t>勝野　一成</t>
  </si>
  <si>
    <t>千代地区まちづくり委員会</t>
  </si>
  <si>
    <t>野池親水公園内の池復旧による、観光と人的交流の活性化</t>
  </si>
  <si>
    <t>小澤　克平</t>
  </si>
  <si>
    <t>三遠南信広域連携プロジェクトVol.1～売木村と浜松をつなぐ～</t>
  </si>
  <si>
    <t>売木村インバウンド拠点づくり～Deep Japan PJ～</t>
  </si>
  <si>
    <t>株式会社　阿智昼神観光局</t>
  </si>
  <si>
    <t>阿智村の特産品ブランディング事業</t>
  </si>
  <si>
    <t>代表取締役社長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</si>
</sst>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31" x14ac:knownFonts="1">
    <font>
      <sz val="11"/>
      <color theme="1"/>
      <name val="ＭＳ Ｐゴシック"/>
      <family val="2"/>
      <charset val="128"/>
      <scheme val="minor"/>
    </font>
    <font>
      <sz val="11"/>
      <color theme="1"/>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sz val="11"/>
      <color theme="1"/>
      <name val="ＭＳ 明朝"/>
      <family val="1"/>
      <charset val="128"/>
    </font>
    <font>
      <sz val="6"/>
      <name val="ＭＳ Ｐゴシック"/>
      <family val="2"/>
      <charset val="128"/>
      <scheme val="minor"/>
    </font>
    <font>
      <b/>
      <sz val="11"/>
      <color theme="1"/>
      <name val="ＭＳ 明朝"/>
      <family val="1"/>
      <charset val="128"/>
    </font>
    <font>
      <b/>
      <sz val="12"/>
      <color theme="1"/>
      <name val="ＭＳ 明朝"/>
      <family val="1"/>
      <charset val="128"/>
    </font>
    <font>
      <b/>
      <sz val="11"/>
      <color rgb="FFFF0000"/>
      <name val="ＭＳ 明朝"/>
      <family val="1"/>
      <charset val="128"/>
    </font>
    <font>
      <b/>
      <sz val="14"/>
      <color rgb="FFFF0000"/>
      <name val="ＭＳ 明朝"/>
      <family val="1"/>
      <charset val="128"/>
    </font>
    <font>
      <b/>
      <sz val="14"/>
      <color theme="1"/>
      <name val="ＭＳ 明朝"/>
      <family val="1"/>
      <charset val="128"/>
    </font>
    <font>
      <sz val="11"/>
      <color rgb="FFFF0000"/>
      <name val="ＭＳ 明朝"/>
      <family val="1"/>
      <charset val="128"/>
    </font>
    <font>
      <sz val="12"/>
      <name val="ＭＳ Ｐゴシック"/>
      <family val="3"/>
      <charset val="128"/>
    </font>
    <font>
      <sz val="11"/>
      <name val="ＭＳ Ｐゴシック"/>
      <family val="3"/>
      <charset val="128"/>
    </font>
    <font>
      <sz val="11"/>
      <color theme="1"/>
      <name val="ＭＳ Ｐゴシック"/>
      <family val="3"/>
      <charset val="128"/>
      <scheme val="minor"/>
    </font>
    <font>
      <sz val="14"/>
      <color theme="1"/>
      <name val="ＭＳ 明朝"/>
      <family val="1"/>
      <charset val="128"/>
    </font>
    <font>
      <sz val="14"/>
      <color theme="1"/>
      <name val="Century"/>
      <family val="1"/>
    </font>
    <font>
      <sz val="10.5"/>
      <color theme="1"/>
      <name val="Century"/>
      <family val="1"/>
    </font>
    <font>
      <sz val="9"/>
      <color theme="1"/>
      <name val="ＭＳ 明朝"/>
      <family val="1"/>
      <charset val="128"/>
    </font>
    <font>
      <b/>
      <sz val="10.5"/>
      <color theme="1"/>
      <name val="ＭＳ ゴシック"/>
      <family val="3"/>
      <charset val="128"/>
    </font>
    <font>
      <sz val="12"/>
      <color theme="1"/>
      <name val="ＭＳ 明朝"/>
      <family val="1"/>
      <charset val="128"/>
    </font>
    <font>
      <sz val="20"/>
      <color theme="1"/>
      <name val="ＭＳ 明朝"/>
      <family val="1"/>
      <charset val="128"/>
    </font>
    <font>
      <b/>
      <sz val="11"/>
      <color rgb="FFFF0000"/>
      <name val="ＭＳ Ｐゴシック"/>
      <family val="3"/>
      <charset val="128"/>
      <scheme val="minor"/>
    </font>
    <font>
      <sz val="11"/>
      <name val="ＭＳ Ｐゴシック"/>
      <family val="2"/>
      <charset val="128"/>
      <scheme val="minor"/>
    </font>
    <font>
      <sz val="11"/>
      <name val="ＭＳ 明朝"/>
      <family val="1"/>
      <charset val="128"/>
    </font>
    <font>
      <sz val="14"/>
      <name val="ＭＳ Ｐゴシック"/>
      <family val="3"/>
      <charset val="128"/>
    </font>
    <font>
      <sz val="11"/>
      <name val="ＭＳ ゴシック"/>
      <family val="3"/>
      <charset val="128"/>
    </font>
    <font>
      <b/>
      <sz val="16"/>
      <color rgb="FFFF0000"/>
      <name val="ＭＳ 明朝"/>
      <family val="1"/>
      <charset val="128"/>
    </font>
    <font>
      <sz val="14"/>
      <color theme="1"/>
      <name val="ＭＳ Ｐゴシック"/>
      <family val="2"/>
      <charset val="128"/>
      <scheme val="minor"/>
    </font>
    <font>
      <b/>
      <sz val="12"/>
      <color rgb="FFFF0000"/>
      <name val="ＭＳ 明朝"/>
      <family val="1"/>
      <charset val="128"/>
    </font>
    <font>
      <b/>
      <sz val="1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E6FFE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bottom/>
      <diagonal/>
    </border>
  </borders>
  <cellStyleXfs count="11">
    <xf numFmtId="0" fontId="0"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cellStyleXfs>
  <cellXfs count="99">
    <xf numFmtId="0" fontId="0" fillId="0" borderId="0" xfId="0">
      <alignment vertical="center"/>
    </xf>
    <xf numFmtId="0" fontId="4" fillId="0" borderId="0" xfId="0" applyFont="1">
      <alignment vertical="center"/>
    </xf>
    <xf numFmtId="0" fontId="4" fillId="0" borderId="1" xfId="0" applyFont="1" applyBorder="1" applyAlignment="1">
      <alignment horizontal="center" vertical="top" wrapText="1"/>
    </xf>
    <xf numFmtId="0" fontId="4" fillId="0" borderId="0" xfId="0" applyFont="1" applyAlignment="1">
      <alignment horizontal="justify" vertical="center"/>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76" fontId="4" fillId="0" borderId="5" xfId="1" applyNumberFormat="1" applyFont="1" applyBorder="1" applyAlignment="1">
      <alignment horizontal="right" vertical="center" wrapText="1"/>
    </xf>
    <xf numFmtId="38" fontId="4" fillId="0" borderId="5" xfId="1" applyFont="1" applyFill="1" applyBorder="1" applyAlignment="1">
      <alignment horizontal="right" vertical="center" wrapText="1"/>
    </xf>
    <xf numFmtId="0" fontId="4" fillId="0" borderId="10" xfId="0" applyFont="1" applyBorder="1" applyAlignment="1">
      <alignment horizontal="right" vertical="top" wrapText="1"/>
    </xf>
    <xf numFmtId="0" fontId="4" fillId="0" borderId="10" xfId="0" applyFont="1" applyFill="1" applyBorder="1" applyAlignment="1">
      <alignment horizontal="right" vertical="top" wrapText="1"/>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top"/>
    </xf>
    <xf numFmtId="0" fontId="4" fillId="0" borderId="0" xfId="0" applyFont="1" applyAlignment="1">
      <alignment horizontal="right" vertical="center" indent="1"/>
    </xf>
    <xf numFmtId="0" fontId="4"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applyBorder="1" applyAlignment="1">
      <alignment vertical="center"/>
    </xf>
    <xf numFmtId="0" fontId="6" fillId="0" borderId="14" xfId="0" applyFont="1" applyBorder="1" applyAlignment="1">
      <alignment horizontal="center" vertical="center"/>
    </xf>
    <xf numFmtId="0" fontId="11" fillId="0" borderId="0" xfId="0" applyFont="1">
      <alignment vertical="center"/>
    </xf>
    <xf numFmtId="0" fontId="16" fillId="0" borderId="0" xfId="0" applyFont="1" applyAlignment="1">
      <alignment horizontal="justify" vertical="center"/>
    </xf>
    <xf numFmtId="0" fontId="17" fillId="0" borderId="0" xfId="0" applyFont="1" applyAlignment="1">
      <alignment horizontal="justify" vertical="center"/>
    </xf>
    <xf numFmtId="0" fontId="22" fillId="0" borderId="0" xfId="0" applyFont="1">
      <alignment vertical="center"/>
    </xf>
    <xf numFmtId="0" fontId="0" fillId="0" borderId="1" xfId="0" quotePrefix="1" applyBorder="1">
      <alignment vertical="center"/>
    </xf>
    <xf numFmtId="0" fontId="0" fillId="0" borderId="1" xfId="0" applyBorder="1" applyAlignment="1">
      <alignment vertical="center" wrapText="1"/>
    </xf>
    <xf numFmtId="0" fontId="15" fillId="0" borderId="0" xfId="0" applyFont="1" applyAlignment="1">
      <alignment horizontal="right" vertical="center"/>
    </xf>
    <xf numFmtId="49" fontId="19" fillId="0" borderId="12" xfId="0" applyNumberFormat="1" applyFont="1" applyBorder="1" applyAlignment="1">
      <alignment horizontal="center" vertical="center" wrapText="1"/>
    </xf>
    <xf numFmtId="49" fontId="19" fillId="0" borderId="16"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19" fillId="0" borderId="19" xfId="0" applyNumberFormat="1" applyFont="1" applyBorder="1" applyAlignment="1">
      <alignment horizontal="center" vertical="center" wrapText="1"/>
    </xf>
    <xf numFmtId="49" fontId="19" fillId="0" borderId="22" xfId="0" applyNumberFormat="1" applyFont="1" applyBorder="1" applyAlignment="1">
      <alignment horizontal="center" vertical="center" wrapText="1"/>
    </xf>
    <xf numFmtId="0" fontId="0" fillId="0" borderId="1" xfId="0" applyBorder="1">
      <alignment vertical="center"/>
    </xf>
    <xf numFmtId="0" fontId="0" fillId="0" borderId="0" xfId="0" applyAlignment="1">
      <alignment vertical="center" wrapText="1"/>
    </xf>
    <xf numFmtId="0" fontId="4" fillId="0" borderId="0" xfId="0" applyFont="1" applyAlignment="1">
      <alignment horizontal="left" vertical="center"/>
    </xf>
    <xf numFmtId="0" fontId="0" fillId="0" borderId="0" xfId="0" applyProtection="1">
      <alignment vertical="center"/>
    </xf>
    <xf numFmtId="0" fontId="4" fillId="0" borderId="0" xfId="0" applyFont="1" applyAlignment="1">
      <alignment vertical="center" shrinkToFit="1"/>
    </xf>
    <xf numFmtId="0" fontId="4" fillId="0" borderId="0" xfId="0" applyFont="1" applyProtection="1">
      <alignment vertical="center"/>
    </xf>
    <xf numFmtId="0" fontId="23" fillId="0" borderId="0" xfId="0" applyFont="1">
      <alignment vertical="center"/>
    </xf>
    <xf numFmtId="0" fontId="23" fillId="0" borderId="0" xfId="0" applyFont="1" applyProtection="1">
      <alignment vertical="center"/>
    </xf>
    <xf numFmtId="0" fontId="24" fillId="0" borderId="0" xfId="0" applyFont="1" applyAlignment="1">
      <alignment horizontal="left" vertical="center"/>
    </xf>
    <xf numFmtId="0" fontId="24" fillId="0" borderId="0" xfId="0" applyFont="1">
      <alignment vertical="center"/>
    </xf>
    <xf numFmtId="0" fontId="0" fillId="0" borderId="0" xfId="0" applyAlignment="1">
      <alignment horizontal="left" vertical="center"/>
    </xf>
    <xf numFmtId="0" fontId="25" fillId="0" borderId="0" xfId="5" applyFont="1" applyBorder="1" applyAlignment="1">
      <alignment vertical="center" shrinkToFit="1"/>
    </xf>
    <xf numFmtId="0" fontId="1" fillId="0" borderId="1" xfId="8" applyFont="1" applyBorder="1">
      <alignment vertical="center"/>
    </xf>
    <xf numFmtId="0" fontId="26" fillId="0" borderId="1" xfId="6" applyFont="1" applyFill="1" applyBorder="1">
      <alignment vertical="center"/>
    </xf>
    <xf numFmtId="58" fontId="0" fillId="0" borderId="1" xfId="0" quotePrefix="1" applyNumberFormat="1" applyBorder="1">
      <alignment vertical="center"/>
    </xf>
    <xf numFmtId="49" fontId="0" fillId="0" borderId="1" xfId="0" applyNumberFormat="1" applyBorder="1">
      <alignment vertical="center"/>
    </xf>
    <xf numFmtId="0" fontId="1" fillId="0" borderId="1" xfId="9" applyFont="1" applyBorder="1">
      <alignment vertical="center"/>
    </xf>
    <xf numFmtId="0" fontId="1" fillId="0" borderId="1" xfId="9" applyFont="1" applyBorder="1" applyAlignment="1">
      <alignment vertical="center" wrapText="1"/>
    </xf>
    <xf numFmtId="177" fontId="26" fillId="0" borderId="1" xfId="6" applyNumberFormat="1" applyFont="1" applyFill="1" applyBorder="1">
      <alignment vertical="center"/>
    </xf>
    <xf numFmtId="58" fontId="15" fillId="0" borderId="0" xfId="0" applyNumberFormat="1" applyFont="1" applyAlignment="1">
      <alignment horizontal="left" vertical="center"/>
    </xf>
    <xf numFmtId="0" fontId="27" fillId="0" borderId="0" xfId="0" applyFont="1">
      <alignment vertical="center"/>
    </xf>
    <xf numFmtId="58" fontId="15" fillId="0" borderId="0" xfId="0" applyNumberFormat="1" applyFont="1" applyAlignment="1">
      <alignment horizontal="left" vertical="center" indent="6"/>
    </xf>
    <xf numFmtId="0" fontId="29" fillId="0" borderId="0" xfId="0" applyFont="1">
      <alignment vertical="center"/>
    </xf>
    <xf numFmtId="38" fontId="4" fillId="3" borderId="5" xfId="1" applyFont="1" applyFill="1" applyBorder="1" applyAlignment="1" applyProtection="1">
      <alignment horizontal="right" vertical="center" wrapText="1"/>
      <protection locked="0"/>
    </xf>
    <xf numFmtId="0" fontId="30" fillId="0" borderId="0" xfId="0" applyFont="1">
      <alignment vertical="center"/>
    </xf>
    <xf numFmtId="0" fontId="10" fillId="0" borderId="13" xfId="0" applyFont="1" applyBorder="1" applyAlignment="1">
      <alignment horizontal="center" vertical="center"/>
    </xf>
    <xf numFmtId="0" fontId="9" fillId="2" borderId="12" xfId="0" applyFont="1" applyFill="1" applyBorder="1" applyAlignment="1" applyProtection="1">
      <alignment horizontal="left" vertical="center"/>
      <protection locked="0"/>
    </xf>
    <xf numFmtId="0" fontId="26" fillId="0" borderId="1" xfId="6" applyFont="1" applyBorder="1">
      <alignment vertical="center"/>
    </xf>
    <xf numFmtId="0" fontId="1" fillId="0" borderId="1" xfId="10" applyBorder="1">
      <alignment vertical="center"/>
    </xf>
    <xf numFmtId="0" fontId="26" fillId="0" borderId="1" xfId="6" applyFont="1" applyBorder="1" applyAlignment="1">
      <alignmen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7" fillId="0" borderId="0" xfId="0" applyFont="1" applyAlignment="1">
      <alignment horizontal="center" vertical="center"/>
    </xf>
    <xf numFmtId="0" fontId="4" fillId="0" borderId="0" xfId="0" applyFont="1" applyAlignment="1">
      <alignment horizontal="left" vertical="center"/>
    </xf>
    <xf numFmtId="0" fontId="4" fillId="3" borderId="0" xfId="0" applyFont="1" applyFill="1" applyAlignment="1" applyProtection="1">
      <alignment horizontal="left" vertical="center"/>
      <protection locked="0"/>
    </xf>
    <xf numFmtId="49" fontId="4" fillId="3" borderId="0" xfId="0" applyNumberFormat="1" applyFont="1" applyFill="1" applyAlignment="1" applyProtection="1">
      <alignment horizontal="right" vertical="center"/>
      <protection locked="0"/>
    </xf>
    <xf numFmtId="0" fontId="4" fillId="3" borderId="1" xfId="0" applyFont="1" applyFill="1" applyBorder="1" applyAlignment="1" applyProtection="1">
      <alignment vertical="center"/>
      <protection locked="0"/>
    </xf>
    <xf numFmtId="0" fontId="4" fillId="0" borderId="0" xfId="0" applyFont="1" applyAlignment="1" applyProtection="1">
      <alignment horizontal="left" vertical="center" wrapText="1"/>
      <protection locked="0"/>
    </xf>
    <xf numFmtId="0" fontId="4" fillId="0" borderId="0" xfId="0" applyFont="1" applyAlignment="1">
      <alignment horizontal="center" vertical="center"/>
    </xf>
    <xf numFmtId="0" fontId="4" fillId="0" borderId="0" xfId="0" applyFont="1" applyAlignment="1">
      <alignment horizontal="left" vertical="top" wrapText="1"/>
    </xf>
    <xf numFmtId="38" fontId="6" fillId="0" borderId="0" xfId="1" applyFont="1" applyFill="1" applyAlignment="1">
      <alignment horizontal="center" vertical="center"/>
    </xf>
    <xf numFmtId="0" fontId="4" fillId="0" borderId="1" xfId="0" applyFont="1" applyBorder="1" applyAlignment="1">
      <alignment horizontal="center" vertical="center" wrapText="1"/>
    </xf>
    <xf numFmtId="49" fontId="4" fillId="3" borderId="8" xfId="0" applyNumberFormat="1" applyFont="1" applyFill="1" applyBorder="1" applyAlignment="1" applyProtection="1">
      <alignment horizontal="left" vertical="center" wrapText="1" indent="1"/>
      <protection locked="0"/>
    </xf>
    <xf numFmtId="49" fontId="4" fillId="3" borderId="7" xfId="0" applyNumberFormat="1" applyFont="1" applyFill="1" applyBorder="1" applyAlignment="1" applyProtection="1">
      <alignment horizontal="left" vertical="center" wrapText="1" indent="1"/>
      <protection locked="0"/>
    </xf>
    <xf numFmtId="49" fontId="4" fillId="3" borderId="6" xfId="0" applyNumberFormat="1" applyFont="1" applyFill="1" applyBorder="1" applyAlignment="1" applyProtection="1">
      <alignment horizontal="left" vertical="center" wrapText="1" indent="1"/>
      <protection locked="0"/>
    </xf>
    <xf numFmtId="0" fontId="4" fillId="0" borderId="0" xfId="0" applyFont="1" applyBorder="1" applyAlignment="1">
      <alignment horizontal="left" vertical="center"/>
    </xf>
    <xf numFmtId="49" fontId="4" fillId="3" borderId="1" xfId="0" applyNumberFormat="1" applyFont="1" applyFill="1" applyBorder="1" applyAlignment="1" applyProtection="1">
      <alignment horizontal="center" vertical="center" wrapText="1"/>
      <protection locked="0"/>
    </xf>
    <xf numFmtId="49" fontId="4" fillId="3" borderId="4" xfId="0" applyNumberFormat="1" applyFont="1" applyFill="1" applyBorder="1" applyAlignment="1" applyProtection="1">
      <alignment horizontal="left" vertical="center" wrapText="1" indent="1"/>
      <protection locked="0"/>
    </xf>
    <xf numFmtId="49" fontId="4" fillId="3" borderId="3" xfId="0" applyNumberFormat="1" applyFont="1" applyFill="1" applyBorder="1" applyAlignment="1" applyProtection="1">
      <alignment horizontal="left" vertical="center" wrapText="1" indent="1"/>
      <protection locked="0"/>
    </xf>
    <xf numFmtId="49" fontId="4" fillId="3" borderId="2" xfId="0" applyNumberFormat="1" applyFont="1" applyFill="1" applyBorder="1" applyAlignment="1" applyProtection="1">
      <alignment horizontal="left" vertical="center" wrapText="1" indent="1"/>
      <protection locked="0"/>
    </xf>
    <xf numFmtId="0" fontId="21" fillId="0" borderId="0" xfId="0" applyFont="1" applyAlignment="1">
      <alignment horizontal="center" vertical="center"/>
    </xf>
    <xf numFmtId="0" fontId="15" fillId="0" borderId="0" xfId="0" applyFont="1" applyAlignment="1">
      <alignment horizontal="center" vertical="center"/>
    </xf>
    <xf numFmtId="49" fontId="19" fillId="0" borderId="21" xfId="0" applyNumberFormat="1" applyFont="1" applyBorder="1" applyAlignment="1">
      <alignment horizontal="left" vertical="center" wrapText="1" indent="1"/>
    </xf>
    <xf numFmtId="49" fontId="19" fillId="0" borderId="15" xfId="0" applyNumberFormat="1" applyFont="1" applyBorder="1" applyAlignment="1">
      <alignment horizontal="left" vertical="center" wrapText="1" indent="1"/>
    </xf>
    <xf numFmtId="49" fontId="19" fillId="0" borderId="20" xfId="0" applyNumberFormat="1" applyFont="1" applyBorder="1" applyAlignment="1">
      <alignment horizontal="left" vertical="center" wrapText="1" indent="1"/>
    </xf>
    <xf numFmtId="49" fontId="19" fillId="0" borderId="18" xfId="0" applyNumberFormat="1" applyFont="1" applyBorder="1" applyAlignment="1">
      <alignment horizontal="left" vertical="center" wrapText="1" indent="1"/>
    </xf>
    <xf numFmtId="49" fontId="19" fillId="0" borderId="17" xfId="0" applyNumberFormat="1" applyFont="1" applyBorder="1" applyAlignment="1">
      <alignment horizontal="left" vertical="center" wrapText="1" indent="1"/>
    </xf>
    <xf numFmtId="49" fontId="19" fillId="0" borderId="16" xfId="0" applyNumberFormat="1" applyFont="1" applyBorder="1" applyAlignment="1">
      <alignment horizontal="left" vertical="center" wrapText="1" indent="1"/>
    </xf>
    <xf numFmtId="49" fontId="19" fillId="0" borderId="13" xfId="0" applyNumberFormat="1" applyFont="1" applyBorder="1" applyAlignment="1">
      <alignment horizontal="center" vertical="center" wrapText="1"/>
    </xf>
    <xf numFmtId="49" fontId="19" fillId="0" borderId="12" xfId="0" applyNumberFormat="1" applyFont="1" applyBorder="1" applyAlignment="1">
      <alignment horizontal="center" vertical="center" wrapText="1"/>
    </xf>
    <xf numFmtId="0" fontId="18" fillId="0" borderId="15" xfId="0" applyFont="1" applyBorder="1" applyAlignment="1">
      <alignment horizontal="left" vertical="center"/>
    </xf>
    <xf numFmtId="0" fontId="15" fillId="0" borderId="0" xfId="0" applyFont="1" applyAlignment="1">
      <alignment horizontal="left" vertical="center"/>
    </xf>
    <xf numFmtId="0" fontId="28" fillId="0" borderId="0" xfId="0" applyFont="1" applyAlignment="1">
      <alignment horizontal="left" vertical="center" wrapText="1"/>
    </xf>
    <xf numFmtId="0" fontId="20" fillId="0" borderId="0" xfId="0" applyFont="1" applyAlignment="1">
      <alignment horizontal="left" vertical="center" wrapText="1"/>
    </xf>
    <xf numFmtId="0" fontId="1" fillId="0" borderId="1" xfId="8" applyFont="1" applyBorder="1" applyAlignment="1">
      <alignment vertical="center" wrapText="1"/>
    </xf>
  </cellXfs>
  <cellStyles count="11">
    <cellStyle name="桁区切り" xfId="1" builtinId="6"/>
    <cellStyle name="桁区切り 2" xfId="2" xr:uid="{00000000-0005-0000-0000-000001000000}"/>
    <cellStyle name="桁区切り 2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6" xfId="8" xr:uid="{00000000-0005-0000-0000-000008000000}"/>
    <cellStyle name="標準 6 2" xfId="10" xr:uid="{00000000-0005-0000-0000-000009000000}"/>
    <cellStyle name="標準 6 3" xfId="9" xr:uid="{00000000-0005-0000-0000-00000A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15" fmlaLink="$D$3" max="150" page="1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755650</xdr:colOff>
          <xdr:row>2</xdr:row>
          <xdr:rowOff>0</xdr:rowOff>
        </xdr:from>
        <xdr:to>
          <xdr:col>3</xdr:col>
          <xdr:colOff>984250</xdr:colOff>
          <xdr:row>3</xdr:row>
          <xdr:rowOff>19050</xdr:rowOff>
        </xdr:to>
        <xdr:sp macro="" textlink="">
          <xdr:nvSpPr>
            <xdr:cNvPr id="1025" name="Spinner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1666876</xdr:colOff>
      <xdr:row>20</xdr:row>
      <xdr:rowOff>57150</xdr:rowOff>
    </xdr:from>
    <xdr:to>
      <xdr:col>5</xdr:col>
      <xdr:colOff>57151</xdr:colOff>
      <xdr:row>20</xdr:row>
      <xdr:rowOff>300244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353176" y="8248650"/>
          <a:ext cx="342900" cy="24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明朝" pitchFamily="17" charset="-128"/>
              <a:ea typeface="ＭＳ 明朝"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tabSelected="1" view="pageBreakPreview" zoomScaleNormal="100" zoomScaleSheetLayoutView="100" workbookViewId="0">
      <pane ySplit="6" topLeftCell="A19" activePane="bottomLeft" state="frozen"/>
      <selection pane="bottomLeft" activeCell="A22" sqref="A22"/>
    </sheetView>
  </sheetViews>
  <sheetFormatPr defaultColWidth="9" defaultRowHeight="13" x14ac:dyDescent="0.2"/>
  <cols>
    <col min="1" max="6" width="14.6328125" style="1" customWidth="1"/>
    <col min="7" max="16384" width="9" style="1"/>
  </cols>
  <sheetData>
    <row r="1" spans="1:9" x14ac:dyDescent="0.2">
      <c r="A1" s="58" t="s">
        <v>98</v>
      </c>
    </row>
    <row r="2" spans="1:9" ht="13.5" thickBot="1" x14ac:dyDescent="0.25">
      <c r="A2" s="22"/>
    </row>
    <row r="3" spans="1:9" ht="35.25" customHeight="1" thickBot="1" x14ac:dyDescent="0.25">
      <c r="B3" s="21" t="s">
        <v>38</v>
      </c>
      <c r="C3" s="59"/>
      <c r="D3" s="60">
        <v>1</v>
      </c>
      <c r="E3" s="64" t="s">
        <v>37</v>
      </c>
      <c r="F3" s="65"/>
      <c r="G3" s="65"/>
      <c r="H3" s="65"/>
    </row>
    <row r="4" spans="1:9" x14ac:dyDescent="0.2">
      <c r="B4" s="15" t="s">
        <v>36</v>
      </c>
      <c r="C4" s="20" t="str">
        <f>VLOOKUP(D$3,検索データ!$A$2:$D$80,3)</f>
        <v>地域づくりの祭典！”美し郷”喬木まつり（仮称）の開催</v>
      </c>
      <c r="D4" s="20"/>
      <c r="E4" s="20"/>
      <c r="F4" s="20"/>
      <c r="G4" s="20"/>
    </row>
    <row r="5" spans="1:9" x14ac:dyDescent="0.2">
      <c r="B5" s="15" t="s">
        <v>34</v>
      </c>
      <c r="C5" s="20" t="str">
        <f>VLOOKUP(D$3,検索データ!$A$2:$D$80,2)</f>
        <v>喬木村</v>
      </c>
      <c r="D5" s="20"/>
    </row>
    <row r="7" spans="1:9" x14ac:dyDescent="0.2">
      <c r="A7" s="19" t="s">
        <v>33</v>
      </c>
      <c r="B7" s="19"/>
      <c r="C7" s="19"/>
      <c r="D7" s="19"/>
      <c r="E7" s="19"/>
      <c r="F7" s="19"/>
      <c r="G7" s="19"/>
      <c r="H7" s="19"/>
      <c r="I7" s="19"/>
    </row>
    <row r="8" spans="1:9" x14ac:dyDescent="0.2">
      <c r="A8" s="3"/>
    </row>
    <row r="9" spans="1:9" ht="14" x14ac:dyDescent="0.2">
      <c r="A9" s="66" t="s">
        <v>32</v>
      </c>
      <c r="B9" s="66"/>
      <c r="C9" s="66"/>
      <c r="D9" s="66"/>
      <c r="E9" s="66"/>
      <c r="F9" s="66"/>
    </row>
    <row r="10" spans="1:9" x14ac:dyDescent="0.2">
      <c r="A10" s="3"/>
    </row>
    <row r="11" spans="1:9" x14ac:dyDescent="0.2">
      <c r="F11" s="18" t="s">
        <v>50</v>
      </c>
    </row>
    <row r="12" spans="1:9" ht="14" x14ac:dyDescent="0.2">
      <c r="E12" s="69" t="s">
        <v>99</v>
      </c>
      <c r="F12" s="69"/>
      <c r="G12" s="56" t="s">
        <v>106</v>
      </c>
    </row>
    <row r="13" spans="1:9" x14ac:dyDescent="0.2">
      <c r="A13" s="3"/>
    </row>
    <row r="14" spans="1:9" x14ac:dyDescent="0.2">
      <c r="A14" s="67" t="s">
        <v>51</v>
      </c>
      <c r="B14" s="67"/>
    </row>
    <row r="15" spans="1:9" x14ac:dyDescent="0.2">
      <c r="A15" s="3"/>
    </row>
    <row r="16" spans="1:9" x14ac:dyDescent="0.2">
      <c r="D16" s="17" t="s">
        <v>31</v>
      </c>
      <c r="E16" s="68" t="s">
        <v>108</v>
      </c>
      <c r="F16" s="68"/>
    </row>
    <row r="17" spans="1:7" ht="27" customHeight="1" x14ac:dyDescent="0.2">
      <c r="D17" s="17"/>
      <c r="E17" s="68"/>
      <c r="F17" s="68"/>
      <c r="G17" s="54"/>
    </row>
    <row r="18" spans="1:7" ht="27" customHeight="1" x14ac:dyDescent="0.2">
      <c r="D18" s="17" t="s">
        <v>30</v>
      </c>
      <c r="E18" s="71" t="str">
        <f>C5</f>
        <v>喬木村</v>
      </c>
      <c r="F18" s="71"/>
    </row>
    <row r="19" spans="1:7" x14ac:dyDescent="0.2">
      <c r="D19" s="17" t="s">
        <v>29</v>
      </c>
      <c r="E19" s="71" t="str">
        <f>VLOOKUP($D$3,検索データ!A:F,5,0)</f>
        <v>村長</v>
      </c>
      <c r="F19" s="71"/>
    </row>
    <row r="20" spans="1:7" x14ac:dyDescent="0.2">
      <c r="A20" s="3"/>
      <c r="E20" s="71" t="str">
        <f>VLOOKUP($D$3,検索データ!A:F,6,0)</f>
        <v>市瀬　直史</v>
      </c>
      <c r="F20" s="71"/>
    </row>
    <row r="21" spans="1:7" ht="58.5" customHeight="1" x14ac:dyDescent="0.2">
      <c r="A21" s="71" t="str">
        <f>"　令和　　年　　月　　日付け長野県南信州地域振興局達5南地リ企第21-"&amp;D3&amp;"号で額の確定のあった令和5年度　地域発　元気づくり支援金を、下記のとおり交付してください。"</f>
        <v>　令和　　年　　月　　日付け長野県南信州地域振興局達5南地リ企第21-1号で額の確定のあった令和5年度　地域発　元気づくり支援金を、下記のとおり交付してください。</v>
      </c>
      <c r="B21" s="71"/>
      <c r="C21" s="71"/>
      <c r="D21" s="71"/>
      <c r="E21" s="71"/>
      <c r="F21" s="71"/>
    </row>
    <row r="22" spans="1:7" x14ac:dyDescent="0.2">
      <c r="A22" s="3"/>
    </row>
    <row r="23" spans="1:7" x14ac:dyDescent="0.2">
      <c r="A23" s="72" t="s">
        <v>28</v>
      </c>
      <c r="B23" s="72"/>
      <c r="C23" s="72"/>
      <c r="D23" s="72"/>
      <c r="E23" s="72"/>
      <c r="F23" s="72"/>
    </row>
    <row r="24" spans="1:7" x14ac:dyDescent="0.2">
      <c r="A24" s="3"/>
    </row>
    <row r="25" spans="1:7" ht="27" customHeight="1" x14ac:dyDescent="0.2">
      <c r="B25" s="16" t="s">
        <v>27</v>
      </c>
      <c r="C25" s="73" t="str">
        <f>C4</f>
        <v>地域づくりの祭典！”美し郷”喬木まつり（仮称）の開催</v>
      </c>
      <c r="D25" s="73"/>
      <c r="E25" s="73"/>
      <c r="F25" s="73"/>
    </row>
    <row r="26" spans="1:7" x14ac:dyDescent="0.2">
      <c r="A26" s="15"/>
      <c r="D26" s="12"/>
    </row>
    <row r="27" spans="1:7" x14ac:dyDescent="0.2">
      <c r="A27" s="15"/>
      <c r="B27" s="14" t="s">
        <v>26</v>
      </c>
      <c r="C27" s="74">
        <f>C32</f>
        <v>0</v>
      </c>
      <c r="D27" s="74"/>
      <c r="E27" s="13" t="s">
        <v>25</v>
      </c>
    </row>
    <row r="28" spans="1:7" x14ac:dyDescent="0.2">
      <c r="A28" s="3"/>
      <c r="F28" s="12"/>
    </row>
    <row r="29" spans="1:7" ht="24" customHeight="1" x14ac:dyDescent="0.2">
      <c r="A29" s="75" t="s">
        <v>24</v>
      </c>
      <c r="B29" s="75" t="s">
        <v>23</v>
      </c>
      <c r="C29" s="75"/>
      <c r="D29" s="75"/>
      <c r="E29" s="75" t="s">
        <v>22</v>
      </c>
      <c r="F29" s="5" t="s">
        <v>21</v>
      </c>
    </row>
    <row r="30" spans="1:7" ht="24" customHeight="1" x14ac:dyDescent="0.2">
      <c r="A30" s="75"/>
      <c r="B30" s="7" t="s">
        <v>20</v>
      </c>
      <c r="C30" s="7" t="s">
        <v>19</v>
      </c>
      <c r="D30" s="7" t="s">
        <v>18</v>
      </c>
      <c r="E30" s="75"/>
      <c r="F30" s="4" t="s">
        <v>17</v>
      </c>
    </row>
    <row r="31" spans="1:7" x14ac:dyDescent="0.2">
      <c r="A31" s="11" t="s">
        <v>14</v>
      </c>
      <c r="B31" s="11" t="s">
        <v>16</v>
      </c>
      <c r="C31" s="11" t="s">
        <v>15</v>
      </c>
      <c r="D31" s="11" t="s">
        <v>15</v>
      </c>
      <c r="E31" s="11" t="s">
        <v>14</v>
      </c>
      <c r="F31" s="10" t="s">
        <v>13</v>
      </c>
    </row>
    <row r="32" spans="1:7" ht="30" customHeight="1" x14ac:dyDescent="0.2">
      <c r="A32" s="57"/>
      <c r="B32" s="57"/>
      <c r="C32" s="57"/>
      <c r="D32" s="9">
        <f>SUM(B32:C32)</f>
        <v>0</v>
      </c>
      <c r="E32" s="9">
        <f>A32-D32</f>
        <v>0</v>
      </c>
      <c r="F32" s="8">
        <v>100</v>
      </c>
    </row>
    <row r="33" spans="1:6" ht="28.5" customHeight="1" x14ac:dyDescent="0.2">
      <c r="A33" s="3"/>
    </row>
    <row r="34" spans="1:6" ht="17.25" customHeight="1" x14ac:dyDescent="0.2">
      <c r="A34" s="79" t="s">
        <v>12</v>
      </c>
      <c r="B34" s="79"/>
      <c r="C34" s="79"/>
      <c r="D34" s="79"/>
      <c r="E34" s="79"/>
      <c r="F34" s="79"/>
    </row>
    <row r="35" spans="1:6" ht="17.25" customHeight="1" x14ac:dyDescent="0.2">
      <c r="A35" s="67" t="s">
        <v>11</v>
      </c>
      <c r="B35" s="67"/>
      <c r="C35" s="67"/>
      <c r="D35" s="67"/>
      <c r="E35" s="67"/>
      <c r="F35" s="67"/>
    </row>
    <row r="36" spans="1:6" ht="29.25" customHeight="1" x14ac:dyDescent="0.2">
      <c r="A36" s="7" t="s">
        <v>10</v>
      </c>
      <c r="B36" s="80"/>
      <c r="C36" s="80"/>
      <c r="D36" s="6" t="s">
        <v>9</v>
      </c>
      <c r="E36" s="80"/>
      <c r="F36" s="80"/>
    </row>
    <row r="37" spans="1:6" ht="29.25" customHeight="1" x14ac:dyDescent="0.2">
      <c r="A37" s="7" t="s">
        <v>8</v>
      </c>
      <c r="B37" s="80"/>
      <c r="C37" s="80"/>
      <c r="D37" s="6" t="s">
        <v>7</v>
      </c>
      <c r="E37" s="80"/>
      <c r="F37" s="80"/>
    </row>
    <row r="38" spans="1:6" ht="24.75" customHeight="1" x14ac:dyDescent="0.2">
      <c r="A38" s="5" t="s">
        <v>6</v>
      </c>
      <c r="B38" s="76" t="s">
        <v>49</v>
      </c>
      <c r="C38" s="77"/>
      <c r="D38" s="77"/>
      <c r="E38" s="77"/>
      <c r="F38" s="78"/>
    </row>
    <row r="39" spans="1:6" ht="24.75" customHeight="1" x14ac:dyDescent="0.2">
      <c r="A39" s="4" t="s">
        <v>5</v>
      </c>
      <c r="B39" s="81"/>
      <c r="C39" s="82"/>
      <c r="D39" s="82"/>
      <c r="E39" s="82"/>
      <c r="F39" s="83"/>
    </row>
    <row r="40" spans="1:6" x14ac:dyDescent="0.2">
      <c r="A40" s="3"/>
    </row>
    <row r="41" spans="1:6" ht="37.5" customHeight="1" x14ac:dyDescent="0.2">
      <c r="A41" s="3"/>
    </row>
    <row r="42" spans="1:6" x14ac:dyDescent="0.2">
      <c r="A42" s="3"/>
      <c r="D42" s="2" t="s">
        <v>4</v>
      </c>
      <c r="E42" s="70"/>
      <c r="F42" s="70"/>
    </row>
    <row r="43" spans="1:6" x14ac:dyDescent="0.2">
      <c r="A43" s="3"/>
      <c r="D43" s="2" t="s">
        <v>3</v>
      </c>
      <c r="E43" s="70"/>
      <c r="F43" s="70"/>
    </row>
    <row r="44" spans="1:6" x14ac:dyDescent="0.2">
      <c r="A44" s="3"/>
      <c r="D44" s="2" t="s">
        <v>2</v>
      </c>
      <c r="E44" s="70"/>
      <c r="F44" s="70"/>
    </row>
    <row r="45" spans="1:6" x14ac:dyDescent="0.2">
      <c r="A45" s="3"/>
      <c r="D45" s="2" t="s">
        <v>1</v>
      </c>
      <c r="E45" s="70"/>
      <c r="F45" s="70"/>
    </row>
    <row r="46" spans="1:6" x14ac:dyDescent="0.2">
      <c r="D46" s="2" t="s">
        <v>0</v>
      </c>
      <c r="E46" s="70"/>
      <c r="F46" s="70"/>
    </row>
  </sheetData>
  <sheetProtection formatCells="0" formatColumns="0" formatRows="0"/>
  <mergeCells count="29">
    <mergeCell ref="E45:F45"/>
    <mergeCell ref="E46:F46"/>
    <mergeCell ref="C27:D27"/>
    <mergeCell ref="A29:A30"/>
    <mergeCell ref="B29:D29"/>
    <mergeCell ref="E29:E30"/>
    <mergeCell ref="B38:F38"/>
    <mergeCell ref="A34:F34"/>
    <mergeCell ref="A35:F35"/>
    <mergeCell ref="B36:C36"/>
    <mergeCell ref="E36:F36"/>
    <mergeCell ref="B37:C37"/>
    <mergeCell ref="E37:F37"/>
    <mergeCell ref="B39:F39"/>
    <mergeCell ref="E42:F42"/>
    <mergeCell ref="E43:F43"/>
    <mergeCell ref="E44:F44"/>
    <mergeCell ref="E18:F18"/>
    <mergeCell ref="E19:F19"/>
    <mergeCell ref="A21:F21"/>
    <mergeCell ref="A23:F23"/>
    <mergeCell ref="C25:F25"/>
    <mergeCell ref="E20:F20"/>
    <mergeCell ref="E3:H3"/>
    <mergeCell ref="A9:F9"/>
    <mergeCell ref="A14:B14"/>
    <mergeCell ref="E16:F16"/>
    <mergeCell ref="E17:F17"/>
    <mergeCell ref="E12:F12"/>
  </mergeCells>
  <phoneticPr fontId="5"/>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pinner 1">
              <controlPr defaultSize="0" autoPict="0">
                <anchor moveWithCells="1" sizeWithCells="1">
                  <from>
                    <xdr:col>3</xdr:col>
                    <xdr:colOff>755650</xdr:colOff>
                    <xdr:row>2</xdr:row>
                    <xdr:rowOff>0</xdr:rowOff>
                  </from>
                  <to>
                    <xdr:col>3</xdr:col>
                    <xdr:colOff>984250</xdr:colOff>
                    <xdr:row>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1"/>
  <sheetViews>
    <sheetView view="pageBreakPreview" zoomScale="70" zoomScaleNormal="100" zoomScaleSheetLayoutView="70" workbookViewId="0">
      <pane ySplit="1" topLeftCell="A2" activePane="bottomLeft" state="frozen"/>
      <selection pane="bottomLeft" activeCell="E27" sqref="E27"/>
    </sheetView>
  </sheetViews>
  <sheetFormatPr defaultRowHeight="31.5" customHeight="1" x14ac:dyDescent="0.2"/>
  <cols>
    <col min="1" max="2" width="20.453125" customWidth="1"/>
    <col min="3" max="4" width="10.26953125" customWidth="1"/>
    <col min="5" max="5" width="25.6328125" customWidth="1"/>
  </cols>
  <sheetData>
    <row r="1" spans="1:5" ht="31.5" customHeight="1" x14ac:dyDescent="0.2">
      <c r="A1" s="25" t="s">
        <v>48</v>
      </c>
    </row>
    <row r="2" spans="1:5" ht="31.5" customHeight="1" x14ac:dyDescent="0.2">
      <c r="A2" s="84" t="s">
        <v>41</v>
      </c>
      <c r="B2" s="84"/>
      <c r="C2" s="84"/>
      <c r="D2" s="84"/>
      <c r="E2" s="84"/>
    </row>
    <row r="3" spans="1:5" ht="31.5" customHeight="1" x14ac:dyDescent="0.2">
      <c r="A3" s="23"/>
    </row>
    <row r="4" spans="1:5" ht="31.5" customHeight="1" x14ac:dyDescent="0.2">
      <c r="A4" s="23"/>
    </row>
    <row r="5" spans="1:5" ht="31.5" customHeight="1" x14ac:dyDescent="0.2">
      <c r="A5" s="23"/>
    </row>
    <row r="6" spans="1:5" ht="46.5" customHeight="1" x14ac:dyDescent="0.2">
      <c r="A6" s="97" t="str">
        <f>"　地域発元気づくり支援金要領に基づき長野県から交付される令和４年度地域発元気づくり支援金事業（事業名："&amp;交付請求書!C4&amp;"）に係る支援金の受領を下記口座名義人に委任します。"</f>
        <v>　地域発元気づくり支援金要領に基づき長野県から交付される令和４年度地域発元気づくり支援金事業（事業名：地域づくりの祭典！”美し郷”喬木まつり（仮称）の開催）に係る支援金の受領を下記口座名義人に委任します。</v>
      </c>
      <c r="B6" s="97"/>
      <c r="C6" s="97"/>
      <c r="D6" s="97"/>
      <c r="E6" s="97"/>
    </row>
    <row r="7" spans="1:5" ht="31.5" customHeight="1" x14ac:dyDescent="0.2">
      <c r="A7" s="23"/>
    </row>
    <row r="8" spans="1:5" ht="31.5" customHeight="1" x14ac:dyDescent="0.2">
      <c r="A8" s="85" t="s">
        <v>46</v>
      </c>
      <c r="B8" s="85"/>
      <c r="C8" s="85"/>
      <c r="D8" s="85"/>
      <c r="E8" s="85"/>
    </row>
    <row r="9" spans="1:5" ht="31.5" customHeight="1" thickBot="1" x14ac:dyDescent="0.25">
      <c r="A9" s="23"/>
    </row>
    <row r="10" spans="1:5" ht="31.5" customHeight="1" thickBot="1" x14ac:dyDescent="0.25">
      <c r="A10" s="31" t="s">
        <v>10</v>
      </c>
      <c r="B10" s="29">
        <f>交付請求書!B36</f>
        <v>0</v>
      </c>
      <c r="C10" s="92" t="s">
        <v>9</v>
      </c>
      <c r="D10" s="93"/>
      <c r="E10" s="29">
        <f>交付請求書!E36</f>
        <v>0</v>
      </c>
    </row>
    <row r="11" spans="1:5" ht="31.5" customHeight="1" thickBot="1" x14ac:dyDescent="0.25">
      <c r="A11" s="32" t="s">
        <v>8</v>
      </c>
      <c r="B11" s="30">
        <f>交付請求書!B37</f>
        <v>0</v>
      </c>
      <c r="C11" s="92" t="s">
        <v>7</v>
      </c>
      <c r="D11" s="93"/>
      <c r="E11" s="30">
        <f>交付請求書!E37</f>
        <v>0</v>
      </c>
    </row>
    <row r="12" spans="1:5" ht="31.5" customHeight="1" x14ac:dyDescent="0.2">
      <c r="A12" s="33" t="s">
        <v>6</v>
      </c>
      <c r="B12" s="86" t="str">
        <f>交付請求書!B38</f>
        <v>（　　　　　　）</v>
      </c>
      <c r="C12" s="87"/>
      <c r="D12" s="87"/>
      <c r="E12" s="88"/>
    </row>
    <row r="13" spans="1:5" ht="31.5" customHeight="1" thickBot="1" x14ac:dyDescent="0.25">
      <c r="A13" s="32" t="s">
        <v>5</v>
      </c>
      <c r="B13" s="89">
        <f>交付請求書!B39</f>
        <v>0</v>
      </c>
      <c r="C13" s="90"/>
      <c r="D13" s="90"/>
      <c r="E13" s="91"/>
    </row>
    <row r="14" spans="1:5" ht="31.5" customHeight="1" x14ac:dyDescent="0.2">
      <c r="A14" s="94" t="s">
        <v>40</v>
      </c>
      <c r="B14" s="94"/>
      <c r="C14" s="94"/>
      <c r="D14" s="94"/>
      <c r="E14" s="94"/>
    </row>
    <row r="15" spans="1:5" ht="31.5" customHeight="1" x14ac:dyDescent="0.2">
      <c r="A15" s="24"/>
    </row>
    <row r="16" spans="1:5" ht="31.5" customHeight="1" x14ac:dyDescent="0.2">
      <c r="A16" s="24"/>
    </row>
    <row r="17" spans="1:5" ht="31.5" customHeight="1" x14ac:dyDescent="0.2">
      <c r="A17" s="95" t="s">
        <v>51</v>
      </c>
      <c r="B17" s="95"/>
      <c r="C17" s="95"/>
      <c r="D17" s="95"/>
      <c r="E17" s="95"/>
    </row>
    <row r="18" spans="1:5" ht="31.5" customHeight="1" x14ac:dyDescent="0.2">
      <c r="A18" s="23"/>
    </row>
    <row r="19" spans="1:5" ht="31.5" customHeight="1" x14ac:dyDescent="0.2">
      <c r="B19" s="55" t="str">
        <f>交付請求書!$E$12</f>
        <v>令和　 年　 月　 日</v>
      </c>
      <c r="C19" s="53"/>
      <c r="D19" s="53"/>
    </row>
    <row r="20" spans="1:5" ht="31.5" customHeight="1" x14ac:dyDescent="0.2">
      <c r="B20" s="28" t="s">
        <v>39</v>
      </c>
      <c r="C20" s="96" t="str">
        <f>交付請求書!$C$5</f>
        <v>喬木村</v>
      </c>
      <c r="D20" s="96"/>
      <c r="E20" s="96"/>
    </row>
    <row r="21" spans="1:5" ht="31.5" customHeight="1" x14ac:dyDescent="0.2">
      <c r="B21" s="28" t="s">
        <v>47</v>
      </c>
      <c r="C21" s="96" t="str">
        <f>交付請求書!$E$19&amp;" "&amp;交付請求書!E20</f>
        <v>村長 市瀬　直史</v>
      </c>
      <c r="D21" s="96"/>
      <c r="E21" s="96"/>
    </row>
  </sheetData>
  <mergeCells count="11">
    <mergeCell ref="A14:E14"/>
    <mergeCell ref="A17:E17"/>
    <mergeCell ref="C20:E20"/>
    <mergeCell ref="C21:E21"/>
    <mergeCell ref="A6:E6"/>
    <mergeCell ref="A2:E2"/>
    <mergeCell ref="A8:E8"/>
    <mergeCell ref="B12:E12"/>
    <mergeCell ref="B13:E13"/>
    <mergeCell ref="C10:D10"/>
    <mergeCell ref="C11:D11"/>
  </mergeCells>
  <phoneticPr fontId="5"/>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46"/>
  <sheetViews>
    <sheetView topLeftCell="A46" workbookViewId="0">
      <selection activeCell="H56" sqref="H56"/>
    </sheetView>
  </sheetViews>
  <sheetFormatPr defaultRowHeight="13" x14ac:dyDescent="0.2"/>
  <cols>
    <col min="1" max="1" width="7.08984375" bestFit="1" customWidth="1"/>
    <col min="2" max="2" width="27.08984375" customWidth="1"/>
    <col min="3" max="3" width="46" customWidth="1"/>
    <col min="4" max="4" width="17.36328125" bestFit="1" customWidth="1"/>
    <col min="5" max="5" width="10.7265625" customWidth="1"/>
    <col min="6" max="6" width="13.90625" bestFit="1" customWidth="1"/>
  </cols>
  <sheetData>
    <row r="1" spans="1:6" x14ac:dyDescent="0.2">
      <c r="A1" s="27" t="s">
        <v>45</v>
      </c>
      <c r="B1" s="27" t="s">
        <v>44</v>
      </c>
      <c r="C1" s="27" t="s">
        <v>35</v>
      </c>
      <c r="D1" s="27" t="s">
        <v>43</v>
      </c>
      <c r="E1" s="27" t="s">
        <v>42</v>
      </c>
      <c r="F1" s="27" t="s">
        <v>107</v>
      </c>
    </row>
    <row r="2" spans="1:6" x14ac:dyDescent="0.2">
      <c r="A2" s="27">
        <v>0</v>
      </c>
      <c r="B2" s="27" t="s">
        <v>100</v>
      </c>
      <c r="C2" s="27" t="s">
        <v>101</v>
      </c>
      <c r="D2" s="26" t="s">
        <v>102</v>
      </c>
      <c r="E2" s="27" t="s">
        <v>101</v>
      </c>
      <c r="F2" s="27" t="s">
        <v>109</v>
      </c>
    </row>
    <row r="3" spans="1:6" x14ac:dyDescent="0.2">
      <c r="A3" s="27">
        <v>1</v>
      </c>
      <c r="B3" s="46" t="s">
        <v>128</v>
      </c>
      <c r="C3" s="46" t="s">
        <v>129</v>
      </c>
      <c r="D3" s="49" t="s">
        <v>130</v>
      </c>
      <c r="E3" s="47" t="s">
        <v>103</v>
      </c>
      <c r="F3" s="47" t="s">
        <v>121</v>
      </c>
    </row>
    <row r="4" spans="1:6" x14ac:dyDescent="0.2">
      <c r="A4" s="27">
        <v>2</v>
      </c>
      <c r="B4" s="46" t="s">
        <v>131</v>
      </c>
      <c r="C4" s="46" t="s">
        <v>132</v>
      </c>
      <c r="D4" s="49" t="s">
        <v>130</v>
      </c>
      <c r="E4" s="47" t="s">
        <v>115</v>
      </c>
      <c r="F4" s="47" t="s">
        <v>133</v>
      </c>
    </row>
    <row r="5" spans="1:6" x14ac:dyDescent="0.2">
      <c r="A5" s="27">
        <v>3</v>
      </c>
      <c r="B5" s="46" t="s">
        <v>134</v>
      </c>
      <c r="C5" s="46" t="s">
        <v>135</v>
      </c>
      <c r="D5" s="49" t="s">
        <v>130</v>
      </c>
      <c r="E5" s="47" t="s">
        <v>136</v>
      </c>
      <c r="F5" s="47" t="s">
        <v>137</v>
      </c>
    </row>
    <row r="6" spans="1:6" x14ac:dyDescent="0.2">
      <c r="A6" s="27">
        <v>4</v>
      </c>
      <c r="B6" s="46" t="s">
        <v>138</v>
      </c>
      <c r="C6" s="46" t="s">
        <v>112</v>
      </c>
      <c r="D6" s="49" t="s">
        <v>130</v>
      </c>
      <c r="E6" s="47" t="s">
        <v>115</v>
      </c>
      <c r="F6" s="47" t="s">
        <v>139</v>
      </c>
    </row>
    <row r="7" spans="1:6" x14ac:dyDescent="0.2">
      <c r="A7" s="27">
        <v>5</v>
      </c>
      <c r="B7" s="46" t="s">
        <v>140</v>
      </c>
      <c r="C7" s="46" t="s">
        <v>141</v>
      </c>
      <c r="D7" s="49" t="s">
        <v>130</v>
      </c>
      <c r="E7" s="47" t="s">
        <v>119</v>
      </c>
      <c r="F7" s="47" t="s">
        <v>142</v>
      </c>
    </row>
    <row r="8" spans="1:6" x14ac:dyDescent="0.2">
      <c r="A8" s="27">
        <v>6</v>
      </c>
      <c r="B8" s="50" t="s">
        <v>143</v>
      </c>
      <c r="C8" s="46" t="s">
        <v>144</v>
      </c>
      <c r="D8" s="49" t="s">
        <v>130</v>
      </c>
      <c r="E8" s="47" t="s">
        <v>123</v>
      </c>
      <c r="F8" s="47" t="s">
        <v>142</v>
      </c>
    </row>
    <row r="9" spans="1:6" x14ac:dyDescent="0.2">
      <c r="A9" s="27">
        <v>7</v>
      </c>
      <c r="B9" s="50" t="s">
        <v>145</v>
      </c>
      <c r="C9" s="46" t="s">
        <v>145</v>
      </c>
      <c r="D9" s="49" t="s">
        <v>130</v>
      </c>
      <c r="E9" s="47" t="s">
        <v>123</v>
      </c>
      <c r="F9" s="47" t="s">
        <v>146</v>
      </c>
    </row>
    <row r="10" spans="1:6" x14ac:dyDescent="0.2">
      <c r="A10" s="27">
        <v>8</v>
      </c>
      <c r="B10" s="50" t="s">
        <v>147</v>
      </c>
      <c r="C10" s="46" t="s">
        <v>148</v>
      </c>
      <c r="D10" s="49" t="s">
        <v>130</v>
      </c>
      <c r="E10" s="47" t="s">
        <v>103</v>
      </c>
      <c r="F10" s="47" t="s">
        <v>149</v>
      </c>
    </row>
    <row r="11" spans="1:6" x14ac:dyDescent="0.2">
      <c r="A11" s="27">
        <v>9</v>
      </c>
      <c r="B11" s="50" t="s">
        <v>150</v>
      </c>
      <c r="C11" s="46" t="s">
        <v>151</v>
      </c>
      <c r="D11" s="49" t="s">
        <v>130</v>
      </c>
      <c r="E11" s="47" t="s">
        <v>152</v>
      </c>
      <c r="F11" s="47" t="s">
        <v>153</v>
      </c>
    </row>
    <row r="12" spans="1:6" x14ac:dyDescent="0.2">
      <c r="A12" s="27">
        <v>10</v>
      </c>
      <c r="B12" s="50" t="s">
        <v>154</v>
      </c>
      <c r="C12" s="46" t="s">
        <v>155</v>
      </c>
      <c r="D12" s="49" t="s">
        <v>130</v>
      </c>
      <c r="E12" s="47" t="s">
        <v>123</v>
      </c>
      <c r="F12" s="47" t="s">
        <v>156</v>
      </c>
    </row>
    <row r="13" spans="1:6" x14ac:dyDescent="0.2">
      <c r="A13" s="27">
        <v>11</v>
      </c>
      <c r="B13" s="51" t="s">
        <v>111</v>
      </c>
      <c r="C13" s="46" t="s">
        <v>113</v>
      </c>
      <c r="D13" s="49" t="s">
        <v>130</v>
      </c>
      <c r="E13" s="47" t="s">
        <v>115</v>
      </c>
      <c r="F13" s="47" t="s">
        <v>157</v>
      </c>
    </row>
    <row r="14" spans="1:6" x14ac:dyDescent="0.2">
      <c r="A14" s="27">
        <v>12</v>
      </c>
      <c r="B14" s="51" t="s">
        <v>158</v>
      </c>
      <c r="C14" s="46" t="s">
        <v>159</v>
      </c>
      <c r="D14" s="49" t="s">
        <v>130</v>
      </c>
      <c r="E14" s="47" t="s">
        <v>104</v>
      </c>
      <c r="F14" s="47" t="s">
        <v>118</v>
      </c>
    </row>
    <row r="15" spans="1:6" x14ac:dyDescent="0.2">
      <c r="A15" s="27">
        <v>13</v>
      </c>
      <c r="B15" s="46" t="s">
        <v>160</v>
      </c>
      <c r="C15" s="46" t="s">
        <v>114</v>
      </c>
      <c r="D15" s="49" t="s">
        <v>130</v>
      </c>
      <c r="E15" s="47" t="s">
        <v>123</v>
      </c>
      <c r="F15" s="47" t="s">
        <v>122</v>
      </c>
    </row>
    <row r="16" spans="1:6" x14ac:dyDescent="0.2">
      <c r="A16" s="27">
        <v>14</v>
      </c>
      <c r="B16" s="46" t="s">
        <v>161</v>
      </c>
      <c r="C16" s="46" t="s">
        <v>162</v>
      </c>
      <c r="D16" s="49" t="s">
        <v>130</v>
      </c>
      <c r="E16" s="47" t="s">
        <v>163</v>
      </c>
      <c r="F16" s="47" t="s">
        <v>164</v>
      </c>
    </row>
    <row r="17" spans="1:6" x14ac:dyDescent="0.2">
      <c r="A17" s="27">
        <v>15</v>
      </c>
      <c r="B17" s="46" t="s">
        <v>165</v>
      </c>
      <c r="C17" s="46" t="s">
        <v>166</v>
      </c>
      <c r="D17" s="49" t="s">
        <v>130</v>
      </c>
      <c r="E17" s="47" t="s">
        <v>123</v>
      </c>
      <c r="F17" s="47" t="s">
        <v>125</v>
      </c>
    </row>
    <row r="18" spans="1:6" x14ac:dyDescent="0.2">
      <c r="A18" s="27">
        <v>16</v>
      </c>
      <c r="B18" s="46" t="s">
        <v>167</v>
      </c>
      <c r="C18" s="46" t="s">
        <v>168</v>
      </c>
      <c r="D18" s="49" t="s">
        <v>130</v>
      </c>
      <c r="E18" s="47" t="s">
        <v>115</v>
      </c>
      <c r="F18" s="47" t="s">
        <v>169</v>
      </c>
    </row>
    <row r="19" spans="1:6" x14ac:dyDescent="0.2">
      <c r="A19" s="27">
        <v>17</v>
      </c>
      <c r="B19" s="46" t="s">
        <v>170</v>
      </c>
      <c r="C19" s="46" t="s">
        <v>171</v>
      </c>
      <c r="D19" s="49" t="s">
        <v>130</v>
      </c>
      <c r="E19" s="52" t="s">
        <v>119</v>
      </c>
      <c r="F19" s="52" t="s">
        <v>172</v>
      </c>
    </row>
    <row r="20" spans="1:6" x14ac:dyDescent="0.2">
      <c r="A20" s="27">
        <v>18</v>
      </c>
      <c r="B20" s="46" t="s">
        <v>110</v>
      </c>
      <c r="C20" s="46" t="s">
        <v>173</v>
      </c>
      <c r="D20" s="49" t="s">
        <v>130</v>
      </c>
      <c r="E20" s="52" t="s">
        <v>103</v>
      </c>
      <c r="F20" s="52" t="s">
        <v>125</v>
      </c>
    </row>
    <row r="21" spans="1:6" x14ac:dyDescent="0.2">
      <c r="A21" s="27">
        <v>19</v>
      </c>
      <c r="B21" s="46" t="s">
        <v>128</v>
      </c>
      <c r="C21" s="46" t="s">
        <v>174</v>
      </c>
      <c r="D21" s="49" t="s">
        <v>130</v>
      </c>
      <c r="E21" s="47" t="s">
        <v>103</v>
      </c>
      <c r="F21" s="47" t="s">
        <v>121</v>
      </c>
    </row>
    <row r="22" spans="1:6" x14ac:dyDescent="0.2">
      <c r="A22" s="27">
        <v>20</v>
      </c>
      <c r="B22" s="98" t="s">
        <v>175</v>
      </c>
      <c r="C22" s="46" t="s">
        <v>176</v>
      </c>
      <c r="D22" s="49" t="s">
        <v>130</v>
      </c>
      <c r="E22" s="47" t="s">
        <v>126</v>
      </c>
      <c r="F22" s="47" t="s">
        <v>177</v>
      </c>
    </row>
    <row r="23" spans="1:6" x14ac:dyDescent="0.2">
      <c r="A23" s="27">
        <v>21</v>
      </c>
      <c r="B23" s="46" t="s">
        <v>178</v>
      </c>
      <c r="C23" s="46" t="s">
        <v>179</v>
      </c>
      <c r="D23" s="49" t="s">
        <v>130</v>
      </c>
      <c r="E23" s="47" t="s">
        <v>126</v>
      </c>
      <c r="F23" s="47" t="s">
        <v>153</v>
      </c>
    </row>
    <row r="24" spans="1:6" x14ac:dyDescent="0.2">
      <c r="A24" s="27">
        <v>22</v>
      </c>
      <c r="B24" s="50" t="s">
        <v>180</v>
      </c>
      <c r="C24" s="50" t="s">
        <v>181</v>
      </c>
      <c r="D24" s="49" t="s">
        <v>130</v>
      </c>
      <c r="E24" s="47" t="s">
        <v>182</v>
      </c>
      <c r="F24" s="47" t="s">
        <v>153</v>
      </c>
    </row>
    <row r="25" spans="1:6" x14ac:dyDescent="0.2">
      <c r="A25" s="27">
        <v>23</v>
      </c>
      <c r="B25" s="50" t="s">
        <v>183</v>
      </c>
      <c r="C25" s="50" t="s">
        <v>184</v>
      </c>
      <c r="D25" s="49" t="s">
        <v>130</v>
      </c>
      <c r="E25" s="47" t="s">
        <v>115</v>
      </c>
      <c r="F25" s="47" t="s">
        <v>185</v>
      </c>
    </row>
    <row r="26" spans="1:6" x14ac:dyDescent="0.2">
      <c r="A26" s="27">
        <v>24</v>
      </c>
      <c r="B26" s="50" t="s">
        <v>186</v>
      </c>
      <c r="C26" s="50" t="s">
        <v>187</v>
      </c>
      <c r="D26" s="49" t="s">
        <v>130</v>
      </c>
      <c r="E26" s="47" t="s">
        <v>115</v>
      </c>
      <c r="F26" s="47" t="s">
        <v>188</v>
      </c>
    </row>
    <row r="27" spans="1:6" x14ac:dyDescent="0.2">
      <c r="A27" s="27">
        <v>25</v>
      </c>
      <c r="B27" s="50" t="s">
        <v>189</v>
      </c>
      <c r="C27" s="50" t="s">
        <v>190</v>
      </c>
      <c r="D27" s="49" t="s">
        <v>130</v>
      </c>
      <c r="E27" s="47" t="s">
        <v>115</v>
      </c>
      <c r="F27" s="47" t="s">
        <v>127</v>
      </c>
    </row>
    <row r="28" spans="1:6" x14ac:dyDescent="0.2">
      <c r="A28" s="27">
        <v>26</v>
      </c>
      <c r="B28" s="50" t="s">
        <v>191</v>
      </c>
      <c r="C28" s="50" t="s">
        <v>192</v>
      </c>
      <c r="D28" s="49" t="s">
        <v>130</v>
      </c>
      <c r="E28" s="47" t="s">
        <v>126</v>
      </c>
      <c r="F28" s="47" t="s">
        <v>193</v>
      </c>
    </row>
    <row r="29" spans="1:6" x14ac:dyDescent="0.2">
      <c r="A29" s="27">
        <v>27</v>
      </c>
      <c r="B29" s="50" t="s">
        <v>147</v>
      </c>
      <c r="C29" s="50" t="s">
        <v>194</v>
      </c>
      <c r="D29" s="49" t="s">
        <v>130</v>
      </c>
      <c r="E29" s="47" t="s">
        <v>103</v>
      </c>
      <c r="F29" s="47" t="s">
        <v>149</v>
      </c>
    </row>
    <row r="30" spans="1:6" x14ac:dyDescent="0.2">
      <c r="A30" s="27">
        <v>28</v>
      </c>
      <c r="B30" s="50" t="s">
        <v>128</v>
      </c>
      <c r="C30" s="50" t="s">
        <v>195</v>
      </c>
      <c r="D30" s="49" t="s">
        <v>130</v>
      </c>
      <c r="E30" s="52" t="s">
        <v>103</v>
      </c>
      <c r="F30" s="52" t="s">
        <v>121</v>
      </c>
    </row>
    <row r="31" spans="1:6" x14ac:dyDescent="0.2">
      <c r="A31" s="27">
        <v>29</v>
      </c>
      <c r="B31" s="50" t="s">
        <v>196</v>
      </c>
      <c r="C31" s="50" t="s">
        <v>197</v>
      </c>
      <c r="D31" s="49" t="s">
        <v>198</v>
      </c>
      <c r="E31" s="47" t="s">
        <v>123</v>
      </c>
      <c r="F31" s="47" t="s">
        <v>199</v>
      </c>
    </row>
    <row r="32" spans="1:6" x14ac:dyDescent="0.2">
      <c r="A32" s="27">
        <v>30</v>
      </c>
      <c r="B32" s="50" t="s">
        <v>200</v>
      </c>
      <c r="C32" s="50" t="s">
        <v>201</v>
      </c>
      <c r="D32" s="49" t="s">
        <v>198</v>
      </c>
      <c r="E32" s="47" t="s">
        <v>115</v>
      </c>
      <c r="F32" s="47" t="s">
        <v>202</v>
      </c>
    </row>
    <row r="33" spans="1:6" x14ac:dyDescent="0.2">
      <c r="A33" s="27">
        <v>31</v>
      </c>
      <c r="B33" s="50" t="s">
        <v>203</v>
      </c>
      <c r="C33" s="50" t="s">
        <v>204</v>
      </c>
      <c r="D33" s="49" t="s">
        <v>198</v>
      </c>
      <c r="E33" s="47" t="s">
        <v>105</v>
      </c>
      <c r="F33" s="47" t="s">
        <v>205</v>
      </c>
    </row>
    <row r="34" spans="1:6" x14ac:dyDescent="0.2">
      <c r="A34" s="27">
        <v>32</v>
      </c>
      <c r="B34" s="50" t="s">
        <v>206</v>
      </c>
      <c r="C34" s="50" t="s">
        <v>207</v>
      </c>
      <c r="D34" s="49" t="s">
        <v>198</v>
      </c>
      <c r="E34" s="47" t="s">
        <v>115</v>
      </c>
      <c r="F34" s="47" t="s">
        <v>208</v>
      </c>
    </row>
    <row r="35" spans="1:6" x14ac:dyDescent="0.2">
      <c r="A35" s="27">
        <v>33</v>
      </c>
      <c r="B35" s="50" t="s">
        <v>124</v>
      </c>
      <c r="C35" s="50" t="s">
        <v>209</v>
      </c>
      <c r="D35" s="49" t="s">
        <v>198</v>
      </c>
      <c r="E35" s="47" t="s">
        <v>103</v>
      </c>
      <c r="F35" s="47" t="s">
        <v>210</v>
      </c>
    </row>
    <row r="36" spans="1:6" x14ac:dyDescent="0.2">
      <c r="A36" s="27">
        <v>34</v>
      </c>
      <c r="B36" s="50" t="s">
        <v>211</v>
      </c>
      <c r="C36" s="50" t="s">
        <v>212</v>
      </c>
      <c r="D36" s="49" t="s">
        <v>198</v>
      </c>
      <c r="E36" s="61" t="s">
        <v>116</v>
      </c>
      <c r="F36" s="61" t="s">
        <v>117</v>
      </c>
    </row>
    <row r="37" spans="1:6" x14ac:dyDescent="0.2">
      <c r="A37" s="27">
        <v>35</v>
      </c>
      <c r="B37" s="50" t="s">
        <v>213</v>
      </c>
      <c r="C37" s="50" t="s">
        <v>214</v>
      </c>
      <c r="D37" s="49" t="s">
        <v>198</v>
      </c>
      <c r="E37" s="61" t="s">
        <v>115</v>
      </c>
      <c r="F37" s="61" t="s">
        <v>215</v>
      </c>
    </row>
    <row r="38" spans="1:6" x14ac:dyDescent="0.2">
      <c r="A38" s="27">
        <v>36</v>
      </c>
      <c r="B38" s="50" t="s">
        <v>216</v>
      </c>
      <c r="C38" s="50" t="s">
        <v>217</v>
      </c>
      <c r="D38" s="49" t="s">
        <v>198</v>
      </c>
      <c r="E38" s="61" t="s">
        <v>119</v>
      </c>
      <c r="F38" s="61" t="s">
        <v>120</v>
      </c>
    </row>
    <row r="39" spans="1:6" x14ac:dyDescent="0.2">
      <c r="A39" s="27">
        <v>37</v>
      </c>
      <c r="B39" s="50" t="s">
        <v>203</v>
      </c>
      <c r="C39" s="50" t="s">
        <v>218</v>
      </c>
      <c r="D39" s="49" t="s">
        <v>198</v>
      </c>
      <c r="E39" s="61" t="s">
        <v>105</v>
      </c>
      <c r="F39" s="61" t="s">
        <v>205</v>
      </c>
    </row>
    <row r="40" spans="1:6" x14ac:dyDescent="0.2">
      <c r="A40" s="27">
        <v>38</v>
      </c>
      <c r="B40" s="50" t="s">
        <v>147</v>
      </c>
      <c r="C40" s="50" t="s">
        <v>219</v>
      </c>
      <c r="D40" s="49" t="s">
        <v>198</v>
      </c>
      <c r="E40" s="61" t="s">
        <v>103</v>
      </c>
      <c r="F40" s="61" t="s">
        <v>149</v>
      </c>
    </row>
    <row r="41" spans="1:6" x14ac:dyDescent="0.2">
      <c r="A41" s="27">
        <v>39</v>
      </c>
      <c r="B41" s="50" t="s">
        <v>220</v>
      </c>
      <c r="C41" s="50" t="s">
        <v>221</v>
      </c>
      <c r="D41" s="49" t="s">
        <v>198</v>
      </c>
      <c r="E41" s="61" t="s">
        <v>123</v>
      </c>
      <c r="F41" s="61" t="s">
        <v>222</v>
      </c>
    </row>
    <row r="42" spans="1:6" x14ac:dyDescent="0.2">
      <c r="A42" s="27">
        <v>40</v>
      </c>
      <c r="B42" s="50" t="s">
        <v>223</v>
      </c>
      <c r="C42" s="50" t="s">
        <v>224</v>
      </c>
      <c r="D42" s="49" t="s">
        <v>198</v>
      </c>
      <c r="E42" s="62" t="s">
        <v>123</v>
      </c>
      <c r="F42" s="62" t="s">
        <v>225</v>
      </c>
    </row>
    <row r="43" spans="1:6" x14ac:dyDescent="0.2">
      <c r="A43" s="27">
        <v>41</v>
      </c>
      <c r="B43" s="50" t="s">
        <v>226</v>
      </c>
      <c r="C43" s="50" t="s">
        <v>227</v>
      </c>
      <c r="D43" s="49" t="s">
        <v>198</v>
      </c>
      <c r="E43" s="61" t="s">
        <v>119</v>
      </c>
      <c r="F43" s="61" t="s">
        <v>228</v>
      </c>
    </row>
    <row r="44" spans="1:6" x14ac:dyDescent="0.2">
      <c r="A44" s="27">
        <v>42</v>
      </c>
      <c r="B44" s="50" t="s">
        <v>211</v>
      </c>
      <c r="C44" s="50" t="s">
        <v>229</v>
      </c>
      <c r="D44" s="49" t="s">
        <v>198</v>
      </c>
      <c r="E44" s="61" t="s">
        <v>116</v>
      </c>
      <c r="F44" s="61" t="s">
        <v>117</v>
      </c>
    </row>
    <row r="45" spans="1:6" x14ac:dyDescent="0.2">
      <c r="A45" s="27">
        <v>43</v>
      </c>
      <c r="B45" s="50" t="s">
        <v>230</v>
      </c>
      <c r="C45" s="50" t="s">
        <v>231</v>
      </c>
      <c r="D45" s="49" t="s">
        <v>198</v>
      </c>
      <c r="E45" s="61" t="s">
        <v>123</v>
      </c>
      <c r="F45" s="61" t="s">
        <v>232</v>
      </c>
    </row>
    <row r="46" spans="1:6" x14ac:dyDescent="0.2">
      <c r="A46" s="27">
        <v>44</v>
      </c>
      <c r="B46" s="50" t="s">
        <v>233</v>
      </c>
      <c r="C46" s="50" t="s">
        <v>234</v>
      </c>
      <c r="D46" s="49" t="s">
        <v>198</v>
      </c>
      <c r="E46" s="61" t="s">
        <v>235</v>
      </c>
      <c r="F46" s="61" t="s">
        <v>236</v>
      </c>
    </row>
    <row r="47" spans="1:6" x14ac:dyDescent="0.2">
      <c r="A47" s="27">
        <v>45</v>
      </c>
      <c r="B47" s="50" t="s">
        <v>150</v>
      </c>
      <c r="C47" s="50" t="s">
        <v>237</v>
      </c>
      <c r="D47" s="49" t="s">
        <v>198</v>
      </c>
      <c r="E47" s="61" t="s">
        <v>152</v>
      </c>
      <c r="F47" s="61" t="s">
        <v>153</v>
      </c>
    </row>
    <row r="48" spans="1:6" x14ac:dyDescent="0.2">
      <c r="A48" s="27">
        <v>46</v>
      </c>
      <c r="B48" s="50" t="s">
        <v>238</v>
      </c>
      <c r="C48" s="50" t="s">
        <v>239</v>
      </c>
      <c r="D48" s="49" t="s">
        <v>198</v>
      </c>
      <c r="E48" s="61" t="s">
        <v>123</v>
      </c>
      <c r="F48" s="61" t="s">
        <v>240</v>
      </c>
    </row>
    <row r="49" spans="1:6" x14ac:dyDescent="0.2">
      <c r="A49" s="27">
        <v>47</v>
      </c>
      <c r="B49" s="50" t="s">
        <v>241</v>
      </c>
      <c r="C49" s="50" t="s">
        <v>242</v>
      </c>
      <c r="D49" s="49" t="s">
        <v>243</v>
      </c>
      <c r="E49" s="63" t="s">
        <v>105</v>
      </c>
      <c r="F49" s="63" t="s">
        <v>244</v>
      </c>
    </row>
    <row r="50" spans="1:6" x14ac:dyDescent="0.2">
      <c r="A50" s="27">
        <v>48</v>
      </c>
      <c r="B50" s="50" t="s">
        <v>245</v>
      </c>
      <c r="C50" s="50" t="s">
        <v>246</v>
      </c>
      <c r="D50" s="49" t="s">
        <v>243</v>
      </c>
      <c r="E50" s="61" t="s">
        <v>115</v>
      </c>
      <c r="F50" s="61" t="s">
        <v>247</v>
      </c>
    </row>
    <row r="51" spans="1:6" x14ac:dyDescent="0.2">
      <c r="A51" s="27">
        <v>49</v>
      </c>
      <c r="B51" s="50" t="s">
        <v>147</v>
      </c>
      <c r="C51" s="50" t="s">
        <v>248</v>
      </c>
      <c r="D51" s="49" t="s">
        <v>243</v>
      </c>
      <c r="E51" s="61" t="s">
        <v>103</v>
      </c>
      <c r="F51" s="61" t="s">
        <v>149</v>
      </c>
    </row>
    <row r="52" spans="1:6" s="35" customFormat="1" x14ac:dyDescent="0.2">
      <c r="A52" s="27">
        <v>50</v>
      </c>
      <c r="B52" s="50" t="s">
        <v>147</v>
      </c>
      <c r="C52" s="50" t="s">
        <v>249</v>
      </c>
      <c r="D52" s="49" t="s">
        <v>243</v>
      </c>
      <c r="E52" s="61" t="s">
        <v>103</v>
      </c>
      <c r="F52" s="61" t="s">
        <v>149</v>
      </c>
    </row>
    <row r="53" spans="1:6" s="35" customFormat="1" x14ac:dyDescent="0.2">
      <c r="A53" s="27">
        <v>51</v>
      </c>
      <c r="B53" s="50" t="s">
        <v>250</v>
      </c>
      <c r="C53" s="50" t="s">
        <v>251</v>
      </c>
      <c r="D53" s="49" t="s">
        <v>243</v>
      </c>
      <c r="E53" s="61" t="s">
        <v>252</v>
      </c>
      <c r="F53" s="61" t="s">
        <v>164</v>
      </c>
    </row>
    <row r="54" spans="1:6" s="35" customFormat="1" x14ac:dyDescent="0.2">
      <c r="A54" s="27">
        <v>52</v>
      </c>
      <c r="B54" s="50"/>
      <c r="C54" s="50"/>
      <c r="D54" s="49"/>
      <c r="E54" s="61"/>
      <c r="F54" s="61"/>
    </row>
    <row r="55" spans="1:6" s="35" customFormat="1" x14ac:dyDescent="0.2">
      <c r="A55" s="27">
        <v>53</v>
      </c>
      <c r="B55" s="50"/>
      <c r="C55" s="50"/>
      <c r="D55" s="49"/>
      <c r="E55" s="47"/>
      <c r="F55" s="47"/>
    </row>
    <row r="56" spans="1:6" s="35" customFormat="1" x14ac:dyDescent="0.2">
      <c r="A56" s="27">
        <v>54</v>
      </c>
      <c r="B56" s="50"/>
      <c r="C56" s="50"/>
      <c r="D56" s="49"/>
      <c r="E56" s="47"/>
      <c r="F56" s="47"/>
    </row>
    <row r="57" spans="1:6" s="35" customFormat="1" x14ac:dyDescent="0.2">
      <c r="A57" s="27">
        <v>55</v>
      </c>
      <c r="B57" s="50"/>
      <c r="C57" s="50"/>
      <c r="D57" s="49"/>
      <c r="E57" s="47"/>
      <c r="F57" s="47"/>
    </row>
    <row r="58" spans="1:6" s="35" customFormat="1" x14ac:dyDescent="0.2">
      <c r="A58" s="27">
        <v>56</v>
      </c>
      <c r="B58" s="50"/>
      <c r="C58" s="50"/>
      <c r="D58" s="49"/>
      <c r="E58" s="47"/>
      <c r="F58" s="47"/>
    </row>
    <row r="59" spans="1:6" s="35" customFormat="1" x14ac:dyDescent="0.2">
      <c r="A59" s="27">
        <v>57</v>
      </c>
      <c r="B59" s="50"/>
      <c r="C59" s="50"/>
      <c r="D59" s="49"/>
      <c r="E59" s="47"/>
      <c r="F59" s="47"/>
    </row>
    <row r="60" spans="1:6" s="35" customFormat="1" x14ac:dyDescent="0.2">
      <c r="A60" s="27">
        <v>58</v>
      </c>
      <c r="B60" s="50"/>
      <c r="C60" s="50"/>
      <c r="D60" s="49"/>
      <c r="E60" s="47"/>
      <c r="F60" s="47"/>
    </row>
    <row r="61" spans="1:6" s="35" customFormat="1" x14ac:dyDescent="0.2">
      <c r="A61" s="27">
        <v>59</v>
      </c>
      <c r="B61" s="50"/>
      <c r="C61" s="50"/>
      <c r="D61" s="49"/>
      <c r="E61" s="47"/>
      <c r="F61" s="47"/>
    </row>
    <row r="62" spans="1:6" s="35" customFormat="1" x14ac:dyDescent="0.2">
      <c r="A62" s="27">
        <v>60</v>
      </c>
      <c r="B62" s="27"/>
      <c r="C62" s="27"/>
      <c r="D62" s="48"/>
      <c r="E62" s="34"/>
      <c r="F62" s="34"/>
    </row>
    <row r="63" spans="1:6" s="35" customFormat="1" x14ac:dyDescent="0.2">
      <c r="A63" s="27">
        <v>61</v>
      </c>
      <c r="B63" s="27"/>
      <c r="C63" s="27"/>
      <c r="D63" s="48"/>
      <c r="E63" s="34"/>
      <c r="F63" s="34"/>
    </row>
    <row r="64" spans="1:6" s="35" customFormat="1" x14ac:dyDescent="0.2">
      <c r="A64" s="27">
        <v>62</v>
      </c>
      <c r="B64" s="27"/>
      <c r="C64" s="27"/>
      <c r="D64" s="48"/>
      <c r="E64" s="34"/>
      <c r="F64" s="34"/>
    </row>
    <row r="65" spans="1:6" s="35" customFormat="1" x14ac:dyDescent="0.2">
      <c r="A65" s="27">
        <v>63</v>
      </c>
      <c r="B65" s="27"/>
      <c r="C65" s="27"/>
      <c r="D65" s="48"/>
      <c r="E65" s="34"/>
      <c r="F65" s="34"/>
    </row>
    <row r="66" spans="1:6" s="35" customFormat="1" x14ac:dyDescent="0.2">
      <c r="A66" s="27">
        <v>64</v>
      </c>
      <c r="B66" s="27"/>
      <c r="C66" s="27"/>
      <c r="D66" s="48"/>
      <c r="E66" s="34"/>
      <c r="F66" s="34"/>
    </row>
    <row r="67" spans="1:6" s="35" customFormat="1" x14ac:dyDescent="0.2">
      <c r="A67" s="27">
        <v>65</v>
      </c>
      <c r="B67" s="27"/>
      <c r="C67" s="27"/>
      <c r="D67" s="48"/>
      <c r="E67" s="34"/>
      <c r="F67" s="34"/>
    </row>
    <row r="68" spans="1:6" s="35" customFormat="1" x14ac:dyDescent="0.2">
      <c r="A68" s="27">
        <v>66</v>
      </c>
      <c r="B68" s="27"/>
      <c r="C68" s="27"/>
      <c r="D68" s="48"/>
      <c r="E68" s="34"/>
      <c r="F68" s="34"/>
    </row>
    <row r="69" spans="1:6" s="35" customFormat="1" x14ac:dyDescent="0.2">
      <c r="A69" s="27">
        <v>67</v>
      </c>
      <c r="B69" s="27"/>
      <c r="C69" s="27"/>
      <c r="D69" s="48"/>
      <c r="E69" s="34"/>
      <c r="F69" s="34"/>
    </row>
    <row r="70" spans="1:6" s="35" customFormat="1" x14ac:dyDescent="0.2">
      <c r="A70" s="27">
        <v>68</v>
      </c>
      <c r="B70" s="27"/>
      <c r="C70" s="27"/>
      <c r="D70" s="48"/>
      <c r="E70" s="34"/>
      <c r="F70" s="34"/>
    </row>
    <row r="71" spans="1:6" s="35" customFormat="1" x14ac:dyDescent="0.2">
      <c r="A71" s="27">
        <v>69</v>
      </c>
      <c r="B71" s="27"/>
      <c r="C71" s="27"/>
      <c r="D71" s="48"/>
      <c r="E71" s="34"/>
      <c r="F71" s="34"/>
    </row>
    <row r="72" spans="1:6" s="35" customFormat="1" x14ac:dyDescent="0.2">
      <c r="A72" s="27">
        <v>70</v>
      </c>
      <c r="B72" s="27"/>
      <c r="C72" s="27"/>
      <c r="D72" s="48"/>
      <c r="E72" s="34"/>
      <c r="F72" s="34"/>
    </row>
    <row r="73" spans="1:6" s="35" customFormat="1" x14ac:dyDescent="0.2">
      <c r="A73" s="27">
        <v>71</v>
      </c>
      <c r="B73" s="27"/>
      <c r="C73" s="27"/>
      <c r="D73" s="48"/>
      <c r="E73" s="34"/>
      <c r="F73" s="34"/>
    </row>
    <row r="74" spans="1:6" s="35" customFormat="1" x14ac:dyDescent="0.2">
      <c r="A74" s="27">
        <v>72</v>
      </c>
      <c r="B74" s="27"/>
      <c r="C74" s="27"/>
      <c r="D74" s="48"/>
      <c r="E74" s="34"/>
      <c r="F74" s="34"/>
    </row>
    <row r="75" spans="1:6" s="35" customFormat="1" x14ac:dyDescent="0.2">
      <c r="A75" s="27">
        <v>73</v>
      </c>
      <c r="B75" s="27"/>
      <c r="C75" s="27"/>
      <c r="D75" s="48"/>
      <c r="E75" s="34"/>
      <c r="F75" s="34"/>
    </row>
    <row r="76" spans="1:6" s="35" customFormat="1" x14ac:dyDescent="0.2">
      <c r="A76" s="27">
        <v>74</v>
      </c>
      <c r="B76" s="27"/>
      <c r="C76" s="27"/>
      <c r="D76" s="48"/>
      <c r="E76" s="34"/>
      <c r="F76" s="34"/>
    </row>
    <row r="77" spans="1:6" s="35" customFormat="1" x14ac:dyDescent="0.2">
      <c r="A77" s="27">
        <v>75</v>
      </c>
      <c r="B77" s="27"/>
      <c r="C77" s="27"/>
      <c r="D77" s="48"/>
      <c r="E77" s="34"/>
      <c r="F77" s="34"/>
    </row>
    <row r="78" spans="1:6" s="35" customFormat="1" x14ac:dyDescent="0.2">
      <c r="A78" s="27">
        <v>76</v>
      </c>
      <c r="B78" s="27"/>
      <c r="C78" s="27"/>
      <c r="D78" s="48"/>
      <c r="E78" s="34"/>
      <c r="F78" s="34"/>
    </row>
    <row r="79" spans="1:6" s="35" customFormat="1" x14ac:dyDescent="0.2">
      <c r="A79" s="27">
        <v>77</v>
      </c>
      <c r="B79" s="27"/>
      <c r="C79" s="27"/>
      <c r="D79" s="48"/>
      <c r="E79" s="34"/>
      <c r="F79" s="34"/>
    </row>
    <row r="80" spans="1:6" x14ac:dyDescent="0.2">
      <c r="A80" s="27">
        <v>78</v>
      </c>
      <c r="B80" s="27"/>
      <c r="C80" s="27"/>
      <c r="D80" s="26"/>
      <c r="E80" s="34"/>
      <c r="F80" s="34"/>
    </row>
    <row r="81" spans="1:51" s="35" customFormat="1" x14ac:dyDescent="0.2">
      <c r="A81" s="27">
        <v>79</v>
      </c>
      <c r="B81" s="34"/>
      <c r="C81" s="34"/>
      <c r="D81" s="34"/>
      <c r="E81" s="34"/>
      <c r="F81" s="34"/>
    </row>
    <row r="89" spans="1:51" ht="10" customHeight="1" x14ac:dyDescent="0.2">
      <c r="B89" t="s">
        <v>52</v>
      </c>
      <c r="AY89" s="37"/>
    </row>
    <row r="90" spans="1:51" ht="10" customHeight="1" x14ac:dyDescent="0.2">
      <c r="A90">
        <v>1</v>
      </c>
      <c r="B90" t="s">
        <v>53</v>
      </c>
      <c r="AY90" s="37"/>
    </row>
    <row r="91" spans="1:51" s="1" customFormat="1" ht="10" customHeight="1" x14ac:dyDescent="0.2">
      <c r="A91" s="1">
        <v>2</v>
      </c>
      <c r="B91" s="36" t="s">
        <v>54</v>
      </c>
      <c r="C91" s="36"/>
      <c r="D91" s="36"/>
      <c r="E91" s="36"/>
      <c r="F91" s="36"/>
      <c r="G91" s="36"/>
      <c r="H91" s="36"/>
      <c r="I91" s="36"/>
      <c r="J91" s="36"/>
      <c r="K91" s="36"/>
      <c r="L91" s="36"/>
      <c r="M91" s="36"/>
      <c r="AF91" s="38">
        <v>10</v>
      </c>
      <c r="AY91" s="39"/>
    </row>
    <row r="92" spans="1:51" s="1" customFormat="1" ht="10" customHeight="1" x14ac:dyDescent="0.2">
      <c r="A92" s="1">
        <v>3</v>
      </c>
      <c r="B92" s="36" t="s">
        <v>55</v>
      </c>
      <c r="C92" s="36"/>
      <c r="D92" s="36"/>
      <c r="E92" s="36"/>
      <c r="F92" s="36"/>
      <c r="G92" s="36"/>
      <c r="H92" s="36"/>
      <c r="I92" s="36"/>
      <c r="J92" s="36"/>
      <c r="K92" s="36"/>
      <c r="L92" s="36"/>
      <c r="M92" s="36"/>
      <c r="AF92" s="38">
        <v>20</v>
      </c>
      <c r="AY92" s="39"/>
    </row>
    <row r="93" spans="1:51" s="1" customFormat="1" ht="10" customHeight="1" x14ac:dyDescent="0.2">
      <c r="A93">
        <v>4</v>
      </c>
      <c r="B93" s="36" t="s">
        <v>56</v>
      </c>
      <c r="C93" s="36"/>
      <c r="D93" s="36"/>
      <c r="E93" s="36"/>
      <c r="F93" s="36"/>
      <c r="G93" s="36"/>
      <c r="H93" s="36"/>
      <c r="I93" s="36"/>
      <c r="J93" s="36"/>
      <c r="K93" s="36"/>
      <c r="L93" s="36"/>
      <c r="M93" s="36"/>
      <c r="AF93" s="38">
        <v>30</v>
      </c>
      <c r="AY93" s="39"/>
    </row>
    <row r="94" spans="1:51" s="1" customFormat="1" ht="10" customHeight="1" x14ac:dyDescent="0.2">
      <c r="A94">
        <v>5</v>
      </c>
      <c r="B94" s="36" t="s">
        <v>57</v>
      </c>
      <c r="C94" s="36"/>
      <c r="D94" s="36"/>
      <c r="E94" s="36"/>
      <c r="F94" s="36"/>
      <c r="G94" s="36"/>
      <c r="H94" s="36"/>
      <c r="I94" s="36"/>
      <c r="J94" s="36"/>
      <c r="K94" s="36"/>
      <c r="L94" s="36"/>
      <c r="M94" s="36"/>
      <c r="AF94" s="38">
        <v>40</v>
      </c>
      <c r="AY94" s="39"/>
    </row>
    <row r="95" spans="1:51" s="1" customFormat="1" ht="10" customHeight="1" x14ac:dyDescent="0.2">
      <c r="A95">
        <v>6</v>
      </c>
      <c r="B95" s="36" t="s">
        <v>58</v>
      </c>
      <c r="C95" s="36"/>
      <c r="D95" s="36"/>
      <c r="E95" s="36"/>
      <c r="F95" s="36"/>
      <c r="G95" s="36"/>
      <c r="H95" s="36"/>
      <c r="I95" s="36"/>
      <c r="J95" s="36"/>
      <c r="K95" s="36"/>
      <c r="L95" s="36"/>
      <c r="M95" s="36"/>
      <c r="AF95" s="38">
        <v>50</v>
      </c>
      <c r="AY95" s="39"/>
    </row>
    <row r="96" spans="1:51" s="1" customFormat="1" ht="10" customHeight="1" x14ac:dyDescent="0.2">
      <c r="A96" s="1">
        <v>7</v>
      </c>
      <c r="B96" s="36" t="s">
        <v>59</v>
      </c>
      <c r="C96" s="36"/>
      <c r="D96" s="36"/>
      <c r="E96" s="36"/>
      <c r="F96" s="36"/>
      <c r="G96" s="36"/>
      <c r="H96" s="36"/>
      <c r="I96" s="36"/>
      <c r="J96" s="36"/>
      <c r="K96" s="36"/>
      <c r="L96" s="36"/>
      <c r="M96" s="36"/>
      <c r="AF96" s="38">
        <v>61</v>
      </c>
      <c r="AY96" s="39"/>
    </row>
    <row r="97" spans="1:51" s="1" customFormat="1" ht="10" customHeight="1" x14ac:dyDescent="0.2">
      <c r="A97" s="1">
        <v>8</v>
      </c>
      <c r="B97" s="36" t="s">
        <v>60</v>
      </c>
      <c r="C97" s="36"/>
      <c r="D97" s="36"/>
      <c r="E97" s="36"/>
      <c r="F97" s="36"/>
      <c r="G97" s="36"/>
      <c r="H97" s="36"/>
      <c r="I97" s="36"/>
      <c r="J97" s="36"/>
      <c r="K97" s="36"/>
      <c r="L97" s="36"/>
      <c r="M97" s="36"/>
      <c r="AF97" s="38">
        <v>62</v>
      </c>
      <c r="AY97" s="39"/>
    </row>
    <row r="98" spans="1:51" s="1" customFormat="1" ht="10" customHeight="1" x14ac:dyDescent="0.2">
      <c r="A98">
        <v>9</v>
      </c>
      <c r="B98" s="36" t="s">
        <v>61</v>
      </c>
      <c r="C98" s="36"/>
      <c r="D98" s="36"/>
      <c r="E98" s="36"/>
      <c r="F98" s="36"/>
      <c r="G98" s="36"/>
      <c r="H98" s="36"/>
      <c r="I98" s="36"/>
      <c r="J98" s="36"/>
      <c r="K98" s="36"/>
      <c r="L98" s="36"/>
      <c r="M98" s="36"/>
      <c r="AF98" s="38">
        <v>63</v>
      </c>
      <c r="AY98" s="39"/>
    </row>
    <row r="99" spans="1:51" s="1" customFormat="1" ht="10" customHeight="1" x14ac:dyDescent="0.2">
      <c r="A99">
        <v>10</v>
      </c>
      <c r="B99" s="36" t="s">
        <v>62</v>
      </c>
      <c r="C99" s="36"/>
      <c r="D99" s="36"/>
      <c r="E99" s="36"/>
      <c r="F99" s="36"/>
      <c r="G99" s="36"/>
      <c r="H99" s="36"/>
      <c r="I99" s="36"/>
      <c r="J99" s="36"/>
      <c r="K99" s="36"/>
      <c r="L99" s="36"/>
      <c r="M99" s="36"/>
      <c r="AF99" s="38">
        <v>64</v>
      </c>
      <c r="AY99" s="39"/>
    </row>
    <row r="100" spans="1:51" s="1" customFormat="1" ht="10" customHeight="1" x14ac:dyDescent="0.2">
      <c r="A100">
        <v>11</v>
      </c>
      <c r="B100" s="36" t="s">
        <v>63</v>
      </c>
      <c r="C100" s="36"/>
      <c r="D100" s="36"/>
      <c r="E100" s="36"/>
      <c r="F100" s="36"/>
      <c r="G100" s="36"/>
      <c r="H100" s="36"/>
      <c r="I100" s="36"/>
      <c r="J100" s="36"/>
      <c r="K100" s="36"/>
      <c r="L100" s="36"/>
      <c r="M100" s="36"/>
      <c r="AF100" s="38">
        <v>65</v>
      </c>
      <c r="AY100" s="39"/>
    </row>
    <row r="101" spans="1:51" s="1" customFormat="1" ht="10" customHeight="1" x14ac:dyDescent="0.2">
      <c r="A101" s="1">
        <v>12</v>
      </c>
      <c r="B101" s="36" t="s">
        <v>64</v>
      </c>
      <c r="C101" s="36"/>
      <c r="D101" s="36"/>
      <c r="E101" s="36"/>
      <c r="F101" s="36"/>
      <c r="G101" s="36"/>
      <c r="H101" s="36"/>
      <c r="I101" s="36"/>
      <c r="J101" s="36"/>
      <c r="K101" s="36"/>
      <c r="L101" s="36"/>
      <c r="M101" s="36"/>
      <c r="AF101" s="38">
        <v>70</v>
      </c>
      <c r="AY101" s="39"/>
    </row>
    <row r="102" spans="1:51" s="1" customFormat="1" ht="10" customHeight="1" x14ac:dyDescent="0.2">
      <c r="A102" s="1">
        <v>13</v>
      </c>
      <c r="B102" s="36" t="s">
        <v>65</v>
      </c>
      <c r="C102" s="36"/>
      <c r="D102" s="36"/>
      <c r="E102" s="36"/>
      <c r="F102" s="36"/>
      <c r="G102" s="36"/>
      <c r="H102" s="36"/>
      <c r="I102" s="36"/>
      <c r="J102" s="36"/>
      <c r="K102" s="36"/>
      <c r="L102" s="36"/>
      <c r="M102" s="36"/>
      <c r="AF102" s="38">
        <v>80</v>
      </c>
      <c r="AY102" s="39"/>
    </row>
    <row r="103" spans="1:51" ht="10" customHeight="1" x14ac:dyDescent="0.2">
      <c r="AY103" s="37"/>
    </row>
    <row r="104" spans="1:51" ht="10" customHeight="1" x14ac:dyDescent="0.2">
      <c r="AY104" s="37"/>
    </row>
    <row r="105" spans="1:51" ht="10" customHeight="1" x14ac:dyDescent="0.2">
      <c r="B105" s="36" t="s">
        <v>66</v>
      </c>
      <c r="AY105" s="37"/>
    </row>
    <row r="106" spans="1:51" ht="10" customHeight="1" x14ac:dyDescent="0.2">
      <c r="AY106" s="37"/>
    </row>
    <row r="107" spans="1:51" s="40" customFormat="1" ht="10" customHeight="1" x14ac:dyDescent="0.2">
      <c r="A107" s="40">
        <v>1</v>
      </c>
      <c r="B107" s="40" t="s">
        <v>53</v>
      </c>
      <c r="AY107" s="41"/>
    </row>
    <row r="108" spans="1:51" s="40" customFormat="1" ht="10" customHeight="1" x14ac:dyDescent="0.2">
      <c r="A108" s="40">
        <v>2</v>
      </c>
      <c r="B108" s="42" t="s">
        <v>67</v>
      </c>
      <c r="C108" s="43"/>
      <c r="D108" s="43"/>
      <c r="AY108" s="41"/>
    </row>
    <row r="109" spans="1:51" s="40" customFormat="1" ht="10" customHeight="1" x14ac:dyDescent="0.2">
      <c r="A109" s="40">
        <v>3</v>
      </c>
      <c r="B109" s="42" t="s">
        <v>68</v>
      </c>
      <c r="C109" s="43"/>
      <c r="D109" s="43"/>
      <c r="AY109" s="41"/>
    </row>
    <row r="110" spans="1:51" s="40" customFormat="1" ht="10" customHeight="1" x14ac:dyDescent="0.2">
      <c r="A110" s="40">
        <v>4</v>
      </c>
      <c r="B110" s="42" t="s">
        <v>69</v>
      </c>
      <c r="C110" s="43"/>
      <c r="D110" s="43"/>
      <c r="AY110" s="41"/>
    </row>
    <row r="111" spans="1:51" s="40" customFormat="1" ht="10" customHeight="1" x14ac:dyDescent="0.2">
      <c r="A111" s="40">
        <v>5</v>
      </c>
      <c r="B111" s="42" t="s">
        <v>70</v>
      </c>
      <c r="C111" s="43"/>
      <c r="D111" s="43"/>
      <c r="AY111" s="41"/>
    </row>
    <row r="112" spans="1:51" s="40" customFormat="1" ht="10" customHeight="1" x14ac:dyDescent="0.2">
      <c r="A112" s="40">
        <v>6</v>
      </c>
      <c r="B112" s="42" t="s">
        <v>71</v>
      </c>
      <c r="C112" s="43"/>
      <c r="D112" s="43"/>
      <c r="AY112" s="41"/>
    </row>
    <row r="113" spans="1:51" s="40" customFormat="1" ht="10" customHeight="1" x14ac:dyDescent="0.2">
      <c r="A113" s="40">
        <v>7</v>
      </c>
      <c r="B113" s="42" t="s">
        <v>72</v>
      </c>
      <c r="C113" s="43"/>
      <c r="D113" s="43"/>
      <c r="AY113" s="41"/>
    </row>
    <row r="114" spans="1:51" s="40" customFormat="1" ht="10" customHeight="1" x14ac:dyDescent="0.2">
      <c r="B114" s="40" t="s">
        <v>73</v>
      </c>
      <c r="AY114" s="41"/>
    </row>
    <row r="115" spans="1:51" s="40" customFormat="1" ht="10" customHeight="1" x14ac:dyDescent="0.2">
      <c r="B115" s="40" t="s">
        <v>74</v>
      </c>
      <c r="AY115" s="41"/>
    </row>
    <row r="116" spans="1:51" s="40" customFormat="1" ht="15" customHeight="1" x14ac:dyDescent="0.2">
      <c r="B116" s="40" t="s">
        <v>75</v>
      </c>
      <c r="AY116" s="41"/>
    </row>
    <row r="117" spans="1:51" s="40" customFormat="1" ht="15" customHeight="1" x14ac:dyDescent="0.2">
      <c r="AY117" s="41"/>
    </row>
    <row r="118" spans="1:51" s="40" customFormat="1" ht="15" customHeight="1" x14ac:dyDescent="0.2">
      <c r="AY118" s="41"/>
    </row>
    <row r="119" spans="1:51" s="40" customFormat="1" x14ac:dyDescent="0.2">
      <c r="A119" s="40">
        <v>1</v>
      </c>
      <c r="B119" s="40" t="s">
        <v>53</v>
      </c>
      <c r="AY119" s="41"/>
    </row>
    <row r="120" spans="1:51" ht="10" customHeight="1" x14ac:dyDescent="0.2">
      <c r="A120">
        <v>2</v>
      </c>
      <c r="B120" s="44" t="s">
        <v>76</v>
      </c>
      <c r="AF120" s="45">
        <v>101</v>
      </c>
      <c r="AH120" s="36"/>
      <c r="AY120" s="37"/>
    </row>
    <row r="121" spans="1:51" ht="10" customHeight="1" x14ac:dyDescent="0.2">
      <c r="A121">
        <v>3</v>
      </c>
      <c r="B121" s="44" t="s">
        <v>77</v>
      </c>
      <c r="AF121" s="45">
        <v>102</v>
      </c>
      <c r="AH121" s="36"/>
      <c r="AY121" s="37"/>
    </row>
    <row r="122" spans="1:51" ht="10" customHeight="1" x14ac:dyDescent="0.2">
      <c r="A122">
        <v>4</v>
      </c>
      <c r="B122" s="44" t="s">
        <v>78</v>
      </c>
      <c r="AF122" s="45">
        <v>103</v>
      </c>
      <c r="AH122" s="36"/>
      <c r="AY122" s="37"/>
    </row>
    <row r="123" spans="1:51" ht="10" customHeight="1" x14ac:dyDescent="0.2">
      <c r="A123">
        <v>5</v>
      </c>
      <c r="B123" s="44" t="s">
        <v>79</v>
      </c>
      <c r="AF123" s="45">
        <v>104</v>
      </c>
      <c r="AH123" s="36"/>
      <c r="AY123" s="37"/>
    </row>
    <row r="124" spans="1:51" ht="10" customHeight="1" x14ac:dyDescent="0.2">
      <c r="A124">
        <v>6</v>
      </c>
      <c r="B124" s="44" t="s">
        <v>80</v>
      </c>
      <c r="AF124" s="45">
        <v>105</v>
      </c>
      <c r="AH124" s="36"/>
      <c r="AY124" s="37"/>
    </row>
    <row r="125" spans="1:51" ht="10" customHeight="1" x14ac:dyDescent="0.2">
      <c r="A125">
        <v>7</v>
      </c>
      <c r="B125" s="44" t="s">
        <v>81</v>
      </c>
      <c r="AF125" s="45">
        <v>106</v>
      </c>
      <c r="AH125" s="36"/>
      <c r="AY125" s="37"/>
    </row>
    <row r="126" spans="1:51" ht="10" customHeight="1" x14ac:dyDescent="0.2">
      <c r="A126">
        <v>8</v>
      </c>
      <c r="B126" s="44" t="s">
        <v>82</v>
      </c>
      <c r="AF126" s="45">
        <v>201</v>
      </c>
      <c r="AH126" s="1"/>
      <c r="AY126" s="37"/>
    </row>
    <row r="127" spans="1:51" ht="10" customHeight="1" x14ac:dyDescent="0.2">
      <c r="A127">
        <v>9</v>
      </c>
      <c r="B127" s="44" t="s">
        <v>83</v>
      </c>
      <c r="AF127" s="45">
        <v>202</v>
      </c>
      <c r="AH127" s="1"/>
      <c r="AY127" s="37"/>
    </row>
    <row r="128" spans="1:51" ht="10" customHeight="1" x14ac:dyDescent="0.2">
      <c r="A128">
        <v>10</v>
      </c>
      <c r="B128" s="44" t="s">
        <v>84</v>
      </c>
      <c r="AF128" s="45">
        <v>301</v>
      </c>
      <c r="AH128" s="1"/>
      <c r="AY128" s="37"/>
    </row>
    <row r="129" spans="1:51" ht="10" customHeight="1" x14ac:dyDescent="0.2">
      <c r="A129">
        <v>11</v>
      </c>
      <c r="B129" s="44" t="s">
        <v>85</v>
      </c>
      <c r="AF129" s="45">
        <v>302</v>
      </c>
      <c r="AH129" s="1"/>
      <c r="AY129" s="37"/>
    </row>
    <row r="130" spans="1:51" ht="10" customHeight="1" x14ac:dyDescent="0.2">
      <c r="A130">
        <v>12</v>
      </c>
      <c r="B130" s="44" t="s">
        <v>86</v>
      </c>
      <c r="AF130" s="45">
        <v>401</v>
      </c>
      <c r="AH130" s="1"/>
      <c r="AY130" s="37"/>
    </row>
    <row r="131" spans="1:51" ht="10" customHeight="1" x14ac:dyDescent="0.2">
      <c r="A131">
        <v>13</v>
      </c>
      <c r="B131" s="44" t="s">
        <v>87</v>
      </c>
      <c r="AF131" s="45">
        <v>402</v>
      </c>
      <c r="AH131" s="1"/>
      <c r="AY131" s="37"/>
    </row>
    <row r="132" spans="1:51" ht="10" customHeight="1" x14ac:dyDescent="0.2">
      <c r="A132">
        <v>14</v>
      </c>
      <c r="B132" s="44" t="s">
        <v>88</v>
      </c>
      <c r="AF132" s="45">
        <v>501</v>
      </c>
      <c r="AH132" s="1"/>
      <c r="AY132" s="37"/>
    </row>
    <row r="133" spans="1:51" ht="10" customHeight="1" x14ac:dyDescent="0.2">
      <c r="A133">
        <v>15</v>
      </c>
      <c r="B133" s="44" t="s">
        <v>89</v>
      </c>
      <c r="AF133" s="45">
        <v>502</v>
      </c>
      <c r="AH133" s="1"/>
      <c r="AY133" s="37"/>
    </row>
    <row r="134" spans="1:51" ht="10" customHeight="1" x14ac:dyDescent="0.2">
      <c r="A134">
        <v>16</v>
      </c>
      <c r="B134" s="44" t="s">
        <v>90</v>
      </c>
      <c r="AF134" s="45">
        <v>601</v>
      </c>
      <c r="AH134" s="1"/>
      <c r="AY134" s="37"/>
    </row>
    <row r="135" spans="1:51" ht="10" customHeight="1" x14ac:dyDescent="0.2">
      <c r="A135">
        <v>17</v>
      </c>
      <c r="B135" s="44" t="s">
        <v>91</v>
      </c>
      <c r="AF135" s="45">
        <v>602</v>
      </c>
      <c r="AH135" s="1"/>
      <c r="AY135" s="37"/>
    </row>
    <row r="136" spans="1:51" ht="10" customHeight="1" x14ac:dyDescent="0.2">
      <c r="A136">
        <v>18</v>
      </c>
      <c r="B136" s="44" t="s">
        <v>92</v>
      </c>
      <c r="AF136" s="45">
        <v>701</v>
      </c>
      <c r="AH136" s="1"/>
      <c r="AY136" s="37"/>
    </row>
    <row r="137" spans="1:51" ht="10" customHeight="1" x14ac:dyDescent="0.2">
      <c r="A137">
        <v>19</v>
      </c>
      <c r="B137" s="44" t="s">
        <v>93</v>
      </c>
      <c r="AF137" s="45">
        <v>702</v>
      </c>
      <c r="AH137" s="1"/>
      <c r="AY137" s="37"/>
    </row>
    <row r="138" spans="1:51" ht="10" customHeight="1" x14ac:dyDescent="0.2">
      <c r="A138">
        <v>20</v>
      </c>
      <c r="B138" s="44" t="s">
        <v>94</v>
      </c>
      <c r="AF138" s="45">
        <v>703</v>
      </c>
      <c r="AH138" s="1"/>
      <c r="AY138" s="37"/>
    </row>
    <row r="139" spans="1:51" ht="10" customHeight="1" x14ac:dyDescent="0.2">
      <c r="AY139" s="37"/>
    </row>
    <row r="140" spans="1:51" ht="10" customHeight="1" x14ac:dyDescent="0.2">
      <c r="AY140" s="37"/>
    </row>
    <row r="141" spans="1:51" ht="10" customHeight="1" x14ac:dyDescent="0.2">
      <c r="B141" s="44" t="s">
        <v>52</v>
      </c>
      <c r="AY141" s="37"/>
    </row>
    <row r="142" spans="1:51" ht="10" customHeight="1" x14ac:dyDescent="0.2">
      <c r="A142">
        <v>1</v>
      </c>
      <c r="B142" s="44" t="s">
        <v>53</v>
      </c>
      <c r="AY142" s="37"/>
    </row>
    <row r="143" spans="1:51" ht="10" customHeight="1" x14ac:dyDescent="0.2">
      <c r="A143">
        <v>2</v>
      </c>
      <c r="B143" t="s">
        <v>95</v>
      </c>
      <c r="AY143" s="37"/>
    </row>
    <row r="144" spans="1:51" ht="10" customHeight="1" x14ac:dyDescent="0.2">
      <c r="A144">
        <v>3</v>
      </c>
      <c r="B144" t="s">
        <v>96</v>
      </c>
      <c r="AY144" s="37"/>
    </row>
    <row r="145" spans="1:51" ht="10" customHeight="1" x14ac:dyDescent="0.2">
      <c r="A145">
        <v>4</v>
      </c>
      <c r="B145" t="s">
        <v>97</v>
      </c>
      <c r="AY145" s="37"/>
    </row>
    <row r="146" spans="1:51" ht="10" customHeight="1" x14ac:dyDescent="0.2">
      <c r="AY146" s="37"/>
    </row>
  </sheetData>
  <autoFilter ref="A1:E45" xr:uid="{00000000-0009-0000-0000-000002000000}"/>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交付請求書</vt:lpstr>
      <vt:lpstr>支援金受領に係る委任状</vt:lpstr>
      <vt:lpstr>検索データ</vt:lpstr>
      <vt:lpstr>交付請求書!Print_Area</vt:lpstr>
      <vt:lpstr>支援金受領に係る委任状!Print_Area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N0206111</dc:creator>
  <cp:lastModifiedBy>勝股　帆紀</cp:lastModifiedBy>
  <cp:lastPrinted>2021-07-12T09:03:28Z</cp:lastPrinted>
  <dcterms:created xsi:type="dcterms:W3CDTF">2018-11-27T06:36:25Z</dcterms:created>
  <dcterms:modified xsi:type="dcterms:W3CDTF">2024-03-11T08:15:50Z</dcterms:modified>
</cp:coreProperties>
</file>