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.vdi.pref.nagano.lg.jp\合庁共有\南信州地振企画振興\公文書\令和５年度\015補助金等\003地域発 元気づくり支援金\001地域発元気づくり支援金　一般\（申請団体用）各種様式\03計画変更\"/>
    </mc:Choice>
  </mc:AlternateContent>
  <xr:revisionPtr revIDLastSave="0" documentId="13_ncr:1_{E54F73C0-611E-495E-B078-12DDF29D4D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変更承認申請" sheetId="2" r:id="rId1"/>
    <sheet name="検索データ" sheetId="5" state="hidden" r:id="rId2"/>
  </sheets>
  <definedNames>
    <definedName name="_xlnm._FilterDatabase" localSheetId="1" hidden="1">検索データ!$A$1:$E$45</definedName>
    <definedName name="_xlnm.Print_Area" localSheetId="0">変更承認申請!$A$11:$G$83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2" l="1"/>
  <c r="F74" i="2"/>
  <c r="E74" i="2"/>
  <c r="D74" i="2"/>
  <c r="C74" i="2"/>
  <c r="D73" i="2"/>
  <c r="C73" i="2"/>
  <c r="D72" i="2"/>
  <c r="C72" i="2"/>
  <c r="D70" i="2"/>
  <c r="C70" i="2"/>
  <c r="D68" i="2"/>
  <c r="C68" i="2"/>
  <c r="D66" i="2"/>
  <c r="C66" i="2"/>
  <c r="D64" i="2"/>
  <c r="C64" i="2"/>
  <c r="D62" i="2"/>
  <c r="C62" i="2"/>
  <c r="D60" i="2"/>
  <c r="C60" i="2"/>
  <c r="D58" i="2"/>
  <c r="C58" i="2"/>
  <c r="D56" i="2"/>
  <c r="C56" i="2"/>
  <c r="D54" i="2"/>
  <c r="C54" i="2"/>
  <c r="D52" i="2"/>
  <c r="C52" i="2"/>
  <c r="G50" i="2"/>
  <c r="D50" i="2"/>
  <c r="C50" i="2"/>
  <c r="A26" i="2"/>
  <c r="F24" i="2"/>
  <c r="F23" i="2"/>
  <c r="A13" i="2"/>
  <c r="C5" i="2"/>
  <c r="F22" i="2" s="1"/>
  <c r="C4" i="2"/>
  <c r="B30" i="2" s="1"/>
</calcChain>
</file>

<file path=xl/sharedStrings.xml><?xml version="1.0" encoding="utf-8"?>
<sst xmlns="http://schemas.openxmlformats.org/spreadsheetml/2006/main" count="308" uniqueCount="218">
  <si>
    <t>（別記様式第４号）（第３の４関係）</t>
  </si>
  <si>
    <t>記</t>
  </si>
  <si>
    <t>１　事　業　名</t>
  </si>
  <si>
    <t>区分</t>
  </si>
  <si>
    <t>変更内容</t>
  </si>
  <si>
    <t>総事業費</t>
  </si>
  <si>
    <t>交付対象経費</t>
  </si>
  <si>
    <t>内　　訳</t>
  </si>
  <si>
    <t>支援金</t>
  </si>
  <si>
    <t>特定財源</t>
  </si>
  <si>
    <t>その他</t>
  </si>
  <si>
    <t>担当部署名</t>
  </si>
  <si>
    <t>電話番号</t>
  </si>
  <si>
    <t>E-mail</t>
  </si>
  <si>
    <t>担当者名</t>
  </si>
  <si>
    <t>（添付書類）変更事業計画図（位置図、見取図、変更設計図等変更内容がわかる書類）</t>
  </si>
  <si>
    <t>計</t>
    <rPh sb="0" eb="1">
      <t>ケイ</t>
    </rPh>
    <phoneticPr fontId="1"/>
  </si>
  <si>
    <t>申請者</t>
    <rPh sb="0" eb="3">
      <t>シンセイシャ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</si>
  <si>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</si>
  <si>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</si>
  <si>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</si>
  <si>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</si>
  <si>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２　変更の理由</t>
    <phoneticPr fontId="1"/>
  </si>
  <si>
    <t>当初計画</t>
    <phoneticPr fontId="1"/>
  </si>
  <si>
    <t>変更計画</t>
    <phoneticPr fontId="1"/>
  </si>
  <si>
    <t>団体名</t>
    <phoneticPr fontId="1"/>
  </si>
  <si>
    <t>FAX番号</t>
  </si>
  <si>
    <t>事業名</t>
    <rPh sb="0" eb="2">
      <t>ジギョウ</t>
    </rPh>
    <rPh sb="2" eb="3">
      <t>メイ</t>
    </rPh>
    <phoneticPr fontId="1"/>
  </si>
  <si>
    <t>番号</t>
    <rPh sb="0" eb="2">
      <t>バンゴウ</t>
    </rPh>
    <phoneticPr fontId="6"/>
  </si>
  <si>
    <t>申請者</t>
    <rPh sb="0" eb="3">
      <t>シンセイシャ</t>
    </rPh>
    <phoneticPr fontId="7"/>
  </si>
  <si>
    <t>事業名</t>
    <rPh sb="0" eb="2">
      <t>ジギョウ</t>
    </rPh>
    <rPh sb="2" eb="3">
      <t>メイ</t>
    </rPh>
    <phoneticPr fontId="7"/>
  </si>
  <si>
    <t>交付決定日</t>
    <rPh sb="0" eb="2">
      <t>コウフ</t>
    </rPh>
    <rPh sb="2" eb="4">
      <t>ケッテイ</t>
    </rPh>
    <rPh sb="4" eb="5">
      <t>ビ</t>
    </rPh>
    <phoneticPr fontId="1"/>
  </si>
  <si>
    <t>代表職名</t>
    <rPh sb="0" eb="2">
      <t>ダイヒョウ</t>
    </rPh>
    <rPh sb="2" eb="3">
      <t>ショク</t>
    </rPh>
    <rPh sb="3" eb="4">
      <t>メイ</t>
    </rPh>
    <phoneticPr fontId="1"/>
  </si>
  <si>
    <t>単位:円</t>
    <rPh sb="0" eb="2">
      <t>タンイ</t>
    </rPh>
    <rPh sb="3" eb="4">
      <t>エン</t>
    </rPh>
    <phoneticPr fontId="1"/>
  </si>
  <si>
    <t>↓いずれか選択してください</t>
    <rPh sb="5" eb="7">
      <t>センタク</t>
    </rPh>
    <phoneticPr fontId="1"/>
  </si>
  <si>
    <t>番　　号</t>
    <phoneticPr fontId="1"/>
  </si>
  <si>
    <t>３　変更の内容</t>
    <phoneticPr fontId="1"/>
  </si>
  <si>
    <t>　南信州地域振興局長　様</t>
    <rPh sb="1" eb="2">
      <t>ミナミ</t>
    </rPh>
    <rPh sb="2" eb="4">
      <t>シンシュウ</t>
    </rPh>
    <rPh sb="4" eb="6">
      <t>チイキ</t>
    </rPh>
    <rPh sb="6" eb="8">
      <t>シンコウ</t>
    </rPh>
    <rPh sb="8" eb="10">
      <t>キョクチョウ</t>
    </rPh>
    <rPh sb="9" eb="10">
      <t>チョウ</t>
    </rPh>
    <phoneticPr fontId="1"/>
  </si>
  <si>
    <t>※事業内容の変更が生じる場合は、予め南信州地域振興局　企画振興課（0265-53-0401)へご連絡ください。</t>
    <rPh sb="1" eb="3">
      <t>ジギョウ</t>
    </rPh>
    <rPh sb="3" eb="5">
      <t>ナイヨウ</t>
    </rPh>
    <rPh sb="6" eb="8">
      <t>ヘンコウ</t>
    </rPh>
    <rPh sb="9" eb="10">
      <t>ショウ</t>
    </rPh>
    <rPh sb="12" eb="14">
      <t>バアイ</t>
    </rPh>
    <rPh sb="16" eb="17">
      <t>アラカジ</t>
    </rPh>
    <rPh sb="18" eb="19">
      <t>ミナミ</t>
    </rPh>
    <rPh sb="19" eb="21">
      <t>シンシュウ</t>
    </rPh>
    <rPh sb="21" eb="23">
      <t>チイキ</t>
    </rPh>
    <rPh sb="23" eb="25">
      <t>シンコウ</t>
    </rPh>
    <rPh sb="25" eb="26">
      <t>キョク</t>
    </rPh>
    <rPh sb="27" eb="29">
      <t>キカク</t>
    </rPh>
    <rPh sb="29" eb="32">
      <t>シンコウカ</t>
    </rPh>
    <rPh sb="48" eb="50">
      <t>レンラク</t>
    </rPh>
    <phoneticPr fontId="1"/>
  </si>
  <si>
    <t>※</t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</si>
  <si>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</si>
  <si>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※</t>
    <phoneticPr fontId="1"/>
  </si>
  <si>
    <t>事業番号
（交付番号）</t>
    <rPh sb="0" eb="2">
      <t>ジギョウ</t>
    </rPh>
    <rPh sb="2" eb="4">
      <t>バンゴウ</t>
    </rPh>
    <rPh sb="6" eb="8">
      <t>コウフ</t>
    </rPh>
    <rPh sb="8" eb="10">
      <t>バンゴウ</t>
    </rPh>
    <phoneticPr fontId="1"/>
  </si>
  <si>
    <t>←事業番号を入力してください（事業名、団体名等が自動入力されます）</t>
    <phoneticPr fontId="1"/>
  </si>
  <si>
    <t>令和○年○月○日</t>
    <rPh sb="0" eb="1">
      <t>レイ</t>
    </rPh>
    <rPh sb="1" eb="2">
      <t>カズ</t>
    </rPh>
    <rPh sb="3" eb="4">
      <t>ネン</t>
    </rPh>
    <rPh sb="4" eb="5">
      <t>ガンネン</t>
    </rPh>
    <rPh sb="5" eb="6">
      <t>ガツ</t>
    </rPh>
    <rPh sb="7" eb="8">
      <t>ニチ</t>
    </rPh>
    <phoneticPr fontId="1"/>
  </si>
  <si>
    <t>←薄緑セルは入力が必要です。</t>
    <rPh sb="1" eb="3">
      <t>ウスミドリ</t>
    </rPh>
    <rPh sb="6" eb="8">
      <t>ニュウリョク</t>
    </rPh>
    <rPh sb="9" eb="11">
      <t>ヒツヨウ</t>
    </rPh>
    <phoneticPr fontId="1"/>
  </si>
  <si>
    <t>氏名</t>
    <rPh sb="0" eb="2">
      <t>シメイ</t>
    </rPh>
    <phoneticPr fontId="1"/>
  </si>
  <si>
    <r>
      <t>＝事業の実施箇所並びに施設の設置場所、構造及び機能その他</t>
    </r>
    <r>
      <rPr>
        <b/>
        <u/>
        <sz val="11"/>
        <rFont val="ＭＳ 明朝"/>
        <family val="1"/>
        <charset val="128"/>
      </rPr>
      <t>事業の主要な内容の変更</t>
    </r>
    <r>
      <rPr>
        <b/>
        <sz val="11"/>
        <rFont val="ＭＳ 明朝"/>
        <family val="1"/>
        <charset val="128"/>
      </rPr>
      <t>または</t>
    </r>
    <r>
      <rPr>
        <b/>
        <u/>
        <sz val="11"/>
        <rFont val="ＭＳ 明朝"/>
        <family val="1"/>
        <charset val="128"/>
      </rPr>
      <t>交付対象経費の20%以上の変更</t>
    </r>
    <r>
      <rPr>
        <b/>
        <sz val="11"/>
        <rFont val="ＭＳ 明朝"/>
        <family val="1"/>
        <charset val="128"/>
      </rPr>
      <t>を行う場合</t>
    </r>
    <rPh sb="1" eb="3">
      <t>ジギョウ</t>
    </rPh>
    <rPh sb="4" eb="6">
      <t>ジッシ</t>
    </rPh>
    <rPh sb="6" eb="8">
      <t>カショ</t>
    </rPh>
    <rPh sb="8" eb="9">
      <t>ナラ</t>
    </rPh>
    <rPh sb="11" eb="13">
      <t>シセツ</t>
    </rPh>
    <rPh sb="14" eb="16">
      <t>セッチ</t>
    </rPh>
    <rPh sb="16" eb="18">
      <t>バショ</t>
    </rPh>
    <rPh sb="19" eb="21">
      <t>コウゾウ</t>
    </rPh>
    <rPh sb="21" eb="22">
      <t>オヨ</t>
    </rPh>
    <rPh sb="23" eb="25">
      <t>キノウ</t>
    </rPh>
    <rPh sb="27" eb="28">
      <t>タ</t>
    </rPh>
    <rPh sb="28" eb="30">
      <t>ジギョウ</t>
    </rPh>
    <rPh sb="31" eb="33">
      <t>シュヨウ</t>
    </rPh>
    <rPh sb="34" eb="36">
      <t>ナイヨウ</t>
    </rPh>
    <rPh sb="37" eb="39">
      <t>ヘンコウ</t>
    </rPh>
    <rPh sb="52" eb="54">
      <t>イジョウ</t>
    </rPh>
    <rPh sb="58" eb="59">
      <t>オコナ</t>
    </rPh>
    <rPh sb="60" eb="62">
      <t>バアイ</t>
    </rPh>
    <phoneticPr fontId="1"/>
  </si>
  <si>
    <r>
      <t>＝事業計画に変更はないが、</t>
    </r>
    <r>
      <rPr>
        <b/>
        <u/>
        <sz val="11"/>
        <rFont val="ＭＳ 明朝"/>
        <family val="1"/>
        <charset val="128"/>
      </rPr>
      <t>入札・見積り合わせの結果交付対象経費が２割以上減額</t>
    </r>
    <r>
      <rPr>
        <b/>
        <sz val="11"/>
        <rFont val="ＭＳ 明朝"/>
        <family val="1"/>
        <charset val="128"/>
      </rPr>
      <t>となる場合</t>
    </r>
    <rPh sb="1" eb="3">
      <t>ジギョウ</t>
    </rPh>
    <rPh sb="3" eb="5">
      <t>ケイカク</t>
    </rPh>
    <rPh sb="6" eb="8">
      <t>ヘンコウ</t>
    </rPh>
    <rPh sb="23" eb="25">
      <t>ケッカ</t>
    </rPh>
    <rPh sb="25" eb="27">
      <t>コウフ</t>
    </rPh>
    <rPh sb="27" eb="29">
      <t>タイショウ</t>
    </rPh>
    <rPh sb="29" eb="31">
      <t>ケイヒ</t>
    </rPh>
    <rPh sb="33" eb="34">
      <t>ワリ</t>
    </rPh>
    <rPh sb="34" eb="36">
      <t>イジョウ</t>
    </rPh>
    <rPh sb="41" eb="43">
      <t>バアイ</t>
    </rPh>
    <phoneticPr fontId="1"/>
  </si>
  <si>
    <t>〒</t>
    <phoneticPr fontId="1"/>
  </si>
  <si>
    <t>※</t>
    <phoneticPr fontId="19"/>
  </si>
  <si>
    <t>中島　武津雄</t>
  </si>
  <si>
    <t>市瀬　直史</t>
  </si>
  <si>
    <t>繋がり創出による南信州民俗芸能継承推進事業</t>
  </si>
  <si>
    <t>プラスチックスマート運動の推進</t>
  </si>
  <si>
    <t>南信州地産地消推進事業</t>
  </si>
  <si>
    <t>阿智村</t>
  </si>
  <si>
    <t>南信州プラスチックスマート推進協議会</t>
  </si>
  <si>
    <t>令和５年５月26日</t>
    <rPh sb="0" eb="2">
      <t>レイワ</t>
    </rPh>
    <rPh sb="3" eb="4">
      <t>ネン</t>
    </rPh>
    <rPh sb="5" eb="6">
      <t>ガツ</t>
    </rPh>
    <rPh sb="8" eb="9">
      <t>ニチ</t>
    </rPh>
    <phoneticPr fontId="19"/>
  </si>
  <si>
    <t>竹林活用プロジェクト　CHIKURIN</t>
  </si>
  <si>
    <t>南信州環境メッセ2023実行委員会</t>
  </si>
  <si>
    <t>南信州地産地消推進協議会</t>
  </si>
  <si>
    <t>南信州リゾート株式会社</t>
  </si>
  <si>
    <t>下伊那郡西部３か村地域振興協議会</t>
  </si>
  <si>
    <t>平谷村観光協会</t>
  </si>
  <si>
    <t>一般社団法人南信州山岳文化伝統の会</t>
  </si>
  <si>
    <t>喬木村</t>
  </si>
  <si>
    <t>特定非営利法人
国際りんご・シードル振興会</t>
  </si>
  <si>
    <t>公益財団法人南信州・飯田産業センター</t>
  </si>
  <si>
    <t>南信州広域連合</t>
  </si>
  <si>
    <t>りゅうのまーけっと実行委員会</t>
  </si>
  <si>
    <t>JR飯田線活性化期成同盟会</t>
  </si>
  <si>
    <t>飯田商工会議所青年部</t>
  </si>
  <si>
    <t>特定非営利活動法人　南信州山都共同社中</t>
  </si>
  <si>
    <t>売木村</t>
  </si>
  <si>
    <t>地域づくりの祭典！”美し郷”喬木まつり（仮称）の開催</t>
  </si>
  <si>
    <t>古典舞踊育成会「飯田まい珠」による伝統文化の育成</t>
  </si>
  <si>
    <t>語り継ぐ、歌い継ぐ　～歌人「金田千鶴」の生きた道～</t>
  </si>
  <si>
    <t>地域資源を活用する持続可能な観光の実現に向けた基盤づくり</t>
  </si>
  <si>
    <t>中馬街道プロジェクト</t>
  </si>
  <si>
    <t>源氏物語帚木プロジェクト</t>
  </si>
  <si>
    <t>うるぎ国際センター　英語デイキャンプ自然体験</t>
  </si>
  <si>
    <t>水害・土砂災害から生命を守る</t>
  </si>
  <si>
    <t>竹林活用プロジェクト</t>
  </si>
  <si>
    <t>南信州環境メッセ2023の開催</t>
  </si>
  <si>
    <t>住民参加と事業者連携による和船文化承継推進事業</t>
  </si>
  <si>
    <t>南信州フォレストパーク構想事業（地域特産品販売促進事業）</t>
  </si>
  <si>
    <t>向日葵の生産及びこれを利用した事業（地域特産品販売促進事業）</t>
  </si>
  <si>
    <t>南アルプス最南部山岳遭難防止対策事業</t>
  </si>
  <si>
    <t>竹林整備の促進と竹パウダーの活用検討事業</t>
  </si>
  <si>
    <t>竹林マップ作成と竹林整備及び利活用事業</t>
  </si>
  <si>
    <t>『南信州シードル』プラットフォーム構築事業（第一期）</t>
  </si>
  <si>
    <t>南信州地域資源活用商品開発オープンイノベーションプラットフォーム構築事業</t>
  </si>
  <si>
    <t>つながり人口創出に向けた南信州広域連携事業</t>
  </si>
  <si>
    <t>伊那谷ブランドを南信州から発信！首都圏とのつながり創出事業</t>
  </si>
  <si>
    <t>飯田線で行く伊那谷の旅</t>
  </si>
  <si>
    <t>丘の上カップリング推進事業</t>
  </si>
  <si>
    <t>都市との連携による飯田下伊那（南信州）地域の活性化に資する事業（第２年次）</t>
  </si>
  <si>
    <t>村民とつながり人口参加型による村の魅力を伝えるPR映像制作事業</t>
  </si>
  <si>
    <t>「阿島の大傘」修復と阿島傘ライトアップ展示事業</t>
  </si>
  <si>
    <t>小京都飯田伝統文化育成会</t>
  </si>
  <si>
    <t>演劇集団「演劇宿」</t>
  </si>
  <si>
    <t>南信州民俗芸能継承推進協議会</t>
  </si>
  <si>
    <t>阿智村全村博物館協会</t>
  </si>
  <si>
    <t>中馬街道連絡会</t>
  </si>
  <si>
    <t>飯田市</t>
  </si>
  <si>
    <t>喬木村長</t>
  </si>
  <si>
    <t>会長　</t>
    <phoneticPr fontId="19"/>
  </si>
  <si>
    <t>長坂　亘治</t>
    <phoneticPr fontId="19"/>
  </si>
  <si>
    <t>座長　</t>
    <phoneticPr fontId="19"/>
  </si>
  <si>
    <t>塩沢　恵子</t>
    <phoneticPr fontId="19"/>
  </si>
  <si>
    <t>平松　三武</t>
    <phoneticPr fontId="19"/>
  </si>
  <si>
    <t>代表理事　</t>
    <phoneticPr fontId="19"/>
  </si>
  <si>
    <t>林　茂伸</t>
  </si>
  <si>
    <t>代表　</t>
    <phoneticPr fontId="19"/>
  </si>
  <si>
    <t>林　茂伸</t>
    <phoneticPr fontId="19"/>
  </si>
  <si>
    <t>代表</t>
    <phoneticPr fontId="19"/>
  </si>
  <si>
    <t>熊谷　孝志</t>
    <phoneticPr fontId="19"/>
  </si>
  <si>
    <t>売木村長</t>
  </si>
  <si>
    <t>飯田市長</t>
  </si>
  <si>
    <t>宮内　雅</t>
    <phoneticPr fontId="19"/>
  </si>
  <si>
    <t>木下　容子</t>
    <phoneticPr fontId="19"/>
  </si>
  <si>
    <t>委員長　</t>
    <phoneticPr fontId="19"/>
  </si>
  <si>
    <t>高橋　充</t>
    <phoneticPr fontId="19"/>
  </si>
  <si>
    <t>代表取締役</t>
    <phoneticPr fontId="19"/>
  </si>
  <si>
    <t>白澤　裕次</t>
    <phoneticPr fontId="19"/>
  </si>
  <si>
    <t>熊谷　秀樹</t>
    <phoneticPr fontId="19"/>
  </si>
  <si>
    <t>西川　盛夫</t>
    <phoneticPr fontId="19"/>
  </si>
  <si>
    <t>代表理事</t>
    <phoneticPr fontId="19"/>
  </si>
  <si>
    <t>前澤　憲道</t>
    <phoneticPr fontId="19"/>
  </si>
  <si>
    <t>阿智村長</t>
  </si>
  <si>
    <t>理事長　</t>
    <phoneticPr fontId="19"/>
  </si>
  <si>
    <t>後藤　髙一</t>
  </si>
  <si>
    <t>佐藤　健</t>
  </si>
  <si>
    <t>佐藤　健</t>
    <phoneticPr fontId="19"/>
  </si>
  <si>
    <t>広域連合長</t>
    <phoneticPr fontId="19"/>
  </si>
  <si>
    <t>北原　妙子</t>
    <phoneticPr fontId="19"/>
  </si>
  <si>
    <t>菅沼　文昭</t>
    <phoneticPr fontId="19"/>
  </si>
  <si>
    <t>渡邉　嘉藏</t>
    <phoneticPr fontId="19"/>
  </si>
  <si>
    <t>伊藤　祐三</t>
    <phoneticPr fontId="19"/>
  </si>
  <si>
    <t>市瀬　直史</t>
    <phoneticPr fontId="19"/>
  </si>
  <si>
    <t>清水　秀樹</t>
    <phoneticPr fontId="19"/>
  </si>
  <si>
    <t>まつかわ森林セラピーの会</t>
  </si>
  <si>
    <t>ひさかた和紙の会</t>
    <rPh sb="4" eb="6">
      <t>ワシ</t>
    </rPh>
    <rPh sb="7" eb="8">
      <t>カイ</t>
    </rPh>
    <phoneticPr fontId="4"/>
  </si>
  <si>
    <t>松川町</t>
    <rPh sb="0" eb="2">
      <t>マツカワ</t>
    </rPh>
    <rPh sb="2" eb="3">
      <t>マチ</t>
    </rPh>
    <phoneticPr fontId="4"/>
  </si>
  <si>
    <t>高森文化ユニット内「井上井月顕彰会下伊那支部」</t>
    <rPh sb="0" eb="2">
      <t>タカモリ</t>
    </rPh>
    <rPh sb="2" eb="4">
      <t>ブンカ</t>
    </rPh>
    <rPh sb="8" eb="9">
      <t>ナイ</t>
    </rPh>
    <rPh sb="10" eb="12">
      <t>イノウエ</t>
    </rPh>
    <rPh sb="12" eb="13">
      <t>イ</t>
    </rPh>
    <rPh sb="13" eb="14">
      <t>ツキ</t>
    </rPh>
    <rPh sb="14" eb="17">
      <t>ケンショウカイ</t>
    </rPh>
    <rPh sb="17" eb="20">
      <t>シモイナ</t>
    </rPh>
    <rPh sb="20" eb="22">
      <t>シブ</t>
    </rPh>
    <phoneticPr fontId="4"/>
  </si>
  <si>
    <t>泰阜村</t>
    <rPh sb="0" eb="3">
      <t>ヤスオカムラ</t>
    </rPh>
    <phoneticPr fontId="4"/>
  </si>
  <si>
    <t>学校法人高松学園　飯田短期大学</t>
  </si>
  <si>
    <t>飯田脱炭素社会推進協議会</t>
    <rPh sb="0" eb="2">
      <t>イイダ</t>
    </rPh>
    <rPh sb="2" eb="3">
      <t>ダツ</t>
    </rPh>
    <rPh sb="3" eb="5">
      <t>タンソ</t>
    </rPh>
    <rPh sb="5" eb="7">
      <t>シャカイ</t>
    </rPh>
    <rPh sb="7" eb="9">
      <t>スイシン</t>
    </rPh>
    <rPh sb="9" eb="12">
      <t>キョウギカイ</t>
    </rPh>
    <phoneticPr fontId="4"/>
  </si>
  <si>
    <t>一般社団法人恩返しＩＩＬＡ</t>
    <rPh sb="0" eb="6">
      <t>イッパンシャダンホウジン</t>
    </rPh>
    <rPh sb="6" eb="8">
      <t>オンガエ</t>
    </rPh>
    <phoneticPr fontId="4"/>
  </si>
  <si>
    <t>松川町</t>
    <rPh sb="0" eb="3">
      <t>マツカワマチ</t>
    </rPh>
    <phoneticPr fontId="4"/>
  </si>
  <si>
    <t>昼神温泉旅館青年部</t>
  </si>
  <si>
    <t>阿智村ヘーゼルナッツ協議会</t>
    <rPh sb="10" eb="13">
      <t>キョウギカイ</t>
    </rPh>
    <phoneticPr fontId="4"/>
  </si>
  <si>
    <t>ＮＰＯ法人はなぶさ学園</t>
    <rPh sb="3" eb="5">
      <t>ホウジン</t>
    </rPh>
    <rPh sb="9" eb="11">
      <t>ガクエン</t>
    </rPh>
    <phoneticPr fontId="4"/>
  </si>
  <si>
    <t>学校法人高松学園　飯田短期大学</t>
    <rPh sb="0" eb="2">
      <t>ガッコウ</t>
    </rPh>
    <rPh sb="2" eb="4">
      <t>ホウジン</t>
    </rPh>
    <rPh sb="4" eb="6">
      <t>タカマツ</t>
    </rPh>
    <rPh sb="6" eb="8">
      <t>ガクエン</t>
    </rPh>
    <rPh sb="9" eb="11">
      <t>イイダ</t>
    </rPh>
    <rPh sb="11" eb="13">
      <t>タンキ</t>
    </rPh>
    <rPh sb="13" eb="15">
      <t>ダイガク</t>
    </rPh>
    <phoneticPr fontId="4"/>
  </si>
  <si>
    <t>南信州おでかけチーム“ウィズ”</t>
    <rPh sb="0" eb="1">
      <t>ミナミ</t>
    </rPh>
    <rPh sb="1" eb="3">
      <t>シンシュウ</t>
    </rPh>
    <phoneticPr fontId="4"/>
  </si>
  <si>
    <t>天龍村ていざなす生産者組合</t>
    <rPh sb="0" eb="3">
      <t>テンリュウムラ</t>
    </rPh>
    <rPh sb="8" eb="11">
      <t>セイサンシャ</t>
    </rPh>
    <rPh sb="11" eb="13">
      <t>クミアイ</t>
    </rPh>
    <phoneticPr fontId="4"/>
  </si>
  <si>
    <t>地域戦隊カッセイカマンプロジェクト</t>
  </si>
  <si>
    <t>阿南町</t>
    <rPh sb="0" eb="3">
      <t>アナンチョウ</t>
    </rPh>
    <phoneticPr fontId="4"/>
  </si>
  <si>
    <t>千代地区まちづくり委員会</t>
    <rPh sb="0" eb="2">
      <t>チヨ</t>
    </rPh>
    <rPh sb="2" eb="4">
      <t>チク</t>
    </rPh>
    <rPh sb="9" eb="12">
      <t>イインカイ</t>
    </rPh>
    <phoneticPr fontId="4"/>
  </si>
  <si>
    <t>株式会社　阿智昼神観光局</t>
    <rPh sb="0" eb="4">
      <t>カブシキガイシャ</t>
    </rPh>
    <rPh sb="5" eb="7">
      <t>アチ</t>
    </rPh>
    <rPh sb="7" eb="9">
      <t>ヒルガミ</t>
    </rPh>
    <rPh sb="9" eb="11">
      <t>カンコウ</t>
    </rPh>
    <rPh sb="11" eb="12">
      <t>キョク</t>
    </rPh>
    <phoneticPr fontId="4"/>
  </si>
  <si>
    <t>自分の身体に合わせたスポーツ体験会</t>
    <rPh sb="0" eb="2">
      <t>ジブン</t>
    </rPh>
    <rPh sb="3" eb="5">
      <t>カラダ</t>
    </rPh>
    <rPh sb="6" eb="7">
      <t>ア</t>
    </rPh>
    <rPh sb="14" eb="16">
      <t>タイケン</t>
    </rPh>
    <rPh sb="16" eb="17">
      <t>カイ</t>
    </rPh>
    <phoneticPr fontId="4"/>
  </si>
  <si>
    <t>Ｒ５年度「ひさかた和紙」地域振興事業</t>
    <rPh sb="2" eb="4">
      <t>ネンド</t>
    </rPh>
    <rPh sb="9" eb="11">
      <t>ワシ</t>
    </rPh>
    <rPh sb="12" eb="14">
      <t>チイキ</t>
    </rPh>
    <rPh sb="14" eb="16">
      <t>シンコウ</t>
    </rPh>
    <rPh sb="16" eb="18">
      <t>ジギョウ</t>
    </rPh>
    <phoneticPr fontId="4"/>
  </si>
  <si>
    <t>地域産木材等を利用した図書館什器類製作事業</t>
    <rPh sb="0" eb="2">
      <t>チイキ</t>
    </rPh>
    <rPh sb="2" eb="3">
      <t>サン</t>
    </rPh>
    <rPh sb="3" eb="5">
      <t>モクザイ</t>
    </rPh>
    <rPh sb="5" eb="6">
      <t>ナド</t>
    </rPh>
    <rPh sb="7" eb="9">
      <t>リヨウ</t>
    </rPh>
    <rPh sb="11" eb="14">
      <t>トショカン</t>
    </rPh>
    <rPh sb="14" eb="16">
      <t>ジュウキ</t>
    </rPh>
    <rPh sb="16" eb="17">
      <t>ルイ</t>
    </rPh>
    <rPh sb="17" eb="19">
      <t>セイサク</t>
    </rPh>
    <rPh sb="19" eb="21">
      <t>ジギョウ</t>
    </rPh>
    <phoneticPr fontId="4"/>
  </si>
  <si>
    <t>「知るや？井月さん」南信州プロジェクト－漂泊俳人井月の下伊那巡り－</t>
    <rPh sb="1" eb="2">
      <t>シ</t>
    </rPh>
    <rPh sb="5" eb="7">
      <t>セイゲツ</t>
    </rPh>
    <rPh sb="10" eb="13">
      <t>ミナミシンシュウ</t>
    </rPh>
    <rPh sb="20" eb="22">
      <t>ヒョウハク</t>
    </rPh>
    <rPh sb="22" eb="24">
      <t>ハイジン</t>
    </rPh>
    <rPh sb="24" eb="26">
      <t>セイゲツ</t>
    </rPh>
    <rPh sb="27" eb="30">
      <t>シモイナ</t>
    </rPh>
    <rPh sb="30" eb="31">
      <t>メグ</t>
    </rPh>
    <phoneticPr fontId="18"/>
  </si>
  <si>
    <t>“泰阜流”子ども・子育てコミュニティ活性化事業</t>
    <rPh sb="1" eb="3">
      <t>ヤスオカ</t>
    </rPh>
    <rPh sb="3" eb="4">
      <t>リュウ</t>
    </rPh>
    <rPh sb="5" eb="6">
      <t>コ</t>
    </rPh>
    <rPh sb="9" eb="11">
      <t>コソダ</t>
    </rPh>
    <rPh sb="18" eb="21">
      <t>カッセイカ</t>
    </rPh>
    <rPh sb="21" eb="23">
      <t>ジギョウ</t>
    </rPh>
    <phoneticPr fontId="4"/>
  </si>
  <si>
    <t>それぞれにあわせた災害への備えを考えよう</t>
    <rPh sb="9" eb="11">
      <t>サイガイ</t>
    </rPh>
    <rPh sb="13" eb="14">
      <t>ソナ</t>
    </rPh>
    <rPh sb="16" eb="17">
      <t>カンガ</t>
    </rPh>
    <phoneticPr fontId="4"/>
  </si>
  <si>
    <t>みんなで取り組もう！「ゼロカーボンシティいいだ」推進事業</t>
    <rPh sb="4" eb="5">
      <t>ト</t>
    </rPh>
    <rPh sb="6" eb="7">
      <t>ク</t>
    </rPh>
    <rPh sb="24" eb="26">
      <t>スイシン</t>
    </rPh>
    <rPh sb="26" eb="28">
      <t>ジギョウ</t>
    </rPh>
    <phoneticPr fontId="4"/>
  </si>
  <si>
    <t>楽しみながら環境について考える、地域イベント参加型企画の確立</t>
    <rPh sb="0" eb="1">
      <t>タノ</t>
    </rPh>
    <rPh sb="6" eb="8">
      <t>カンキョウ</t>
    </rPh>
    <rPh sb="12" eb="13">
      <t>カンガ</t>
    </rPh>
    <rPh sb="16" eb="18">
      <t>チイキ</t>
    </rPh>
    <rPh sb="22" eb="24">
      <t>サンカ</t>
    </rPh>
    <rPh sb="24" eb="25">
      <t>ガタ</t>
    </rPh>
    <rPh sb="25" eb="27">
      <t>キカク</t>
    </rPh>
    <rPh sb="28" eb="30">
      <t>カクリツ</t>
    </rPh>
    <phoneticPr fontId="4"/>
  </si>
  <si>
    <t>子育ての町松川町　花と憩いの場の空間づくり</t>
    <rPh sb="0" eb="2">
      <t>コソダ</t>
    </rPh>
    <rPh sb="4" eb="5">
      <t>マチ</t>
    </rPh>
    <rPh sb="5" eb="7">
      <t>マツカワ</t>
    </rPh>
    <rPh sb="7" eb="8">
      <t>マチ</t>
    </rPh>
    <rPh sb="9" eb="10">
      <t>ハナ</t>
    </rPh>
    <rPh sb="11" eb="12">
      <t>イコ</t>
    </rPh>
    <rPh sb="14" eb="15">
      <t>バ</t>
    </rPh>
    <rPh sb="16" eb="18">
      <t>クウカン</t>
    </rPh>
    <phoneticPr fontId="4"/>
  </si>
  <si>
    <t>アテビ平小鳥の森環境・生物多様性保全事業</t>
    <rPh sb="3" eb="4">
      <t>ダイラ</t>
    </rPh>
    <rPh sb="4" eb="6">
      <t>コトリ</t>
    </rPh>
    <rPh sb="7" eb="8">
      <t>モリ</t>
    </rPh>
    <rPh sb="8" eb="10">
      <t>カンキョウ</t>
    </rPh>
    <rPh sb="11" eb="13">
      <t>セイブツ</t>
    </rPh>
    <rPh sb="13" eb="16">
      <t>タヨウセイ</t>
    </rPh>
    <rPh sb="16" eb="18">
      <t>ホゼン</t>
    </rPh>
    <rPh sb="18" eb="20">
      <t>ジギョウ</t>
    </rPh>
    <phoneticPr fontId="4"/>
  </si>
  <si>
    <t>昼神温泉出湯50周年記念事業</t>
    <rPh sb="0" eb="2">
      <t>ヒルガミ</t>
    </rPh>
    <rPh sb="2" eb="4">
      <t>オンセン</t>
    </rPh>
    <rPh sb="4" eb="6">
      <t>シュットウ</t>
    </rPh>
    <rPh sb="8" eb="10">
      <t>シュウネン</t>
    </rPh>
    <rPh sb="10" eb="12">
      <t>キネン</t>
    </rPh>
    <rPh sb="12" eb="14">
      <t>ジギョウ</t>
    </rPh>
    <phoneticPr fontId="18"/>
  </si>
  <si>
    <t>遊休荒廃農地へ「ヘーゼルナッツ」植栽事業</t>
    <rPh sb="0" eb="2">
      <t>ユウキュウ</t>
    </rPh>
    <rPh sb="2" eb="4">
      <t>コウハイ</t>
    </rPh>
    <rPh sb="4" eb="6">
      <t>ノウチ</t>
    </rPh>
    <rPh sb="16" eb="18">
      <t>ショクサイ</t>
    </rPh>
    <rPh sb="18" eb="20">
      <t>ジギョウ</t>
    </rPh>
    <phoneticPr fontId="4"/>
  </si>
  <si>
    <t>持続可能な森林保全の仕組み作り事業</t>
    <rPh sb="0" eb="2">
      <t>ジゾク</t>
    </rPh>
    <rPh sb="2" eb="4">
      <t>カノウ</t>
    </rPh>
    <rPh sb="5" eb="7">
      <t>シンリン</t>
    </rPh>
    <rPh sb="7" eb="9">
      <t>ホゼン</t>
    </rPh>
    <rPh sb="10" eb="12">
      <t>シク</t>
    </rPh>
    <rPh sb="13" eb="14">
      <t>ヅク</t>
    </rPh>
    <rPh sb="15" eb="17">
      <t>ジギョウ</t>
    </rPh>
    <phoneticPr fontId="4"/>
  </si>
  <si>
    <t>食物繊維を多く含む南信州食材の啓発に向けた取り組み</t>
    <rPh sb="0" eb="2">
      <t>ショクモツ</t>
    </rPh>
    <rPh sb="2" eb="4">
      <t>センイ</t>
    </rPh>
    <rPh sb="5" eb="6">
      <t>オオ</t>
    </rPh>
    <rPh sb="7" eb="8">
      <t>フク</t>
    </rPh>
    <rPh sb="9" eb="10">
      <t>ミナミ</t>
    </rPh>
    <rPh sb="10" eb="12">
      <t>シンシュウ</t>
    </rPh>
    <rPh sb="12" eb="14">
      <t>ショクザイ</t>
    </rPh>
    <rPh sb="15" eb="17">
      <t>ケイハツ</t>
    </rPh>
    <rPh sb="18" eb="19">
      <t>ム</t>
    </rPh>
    <rPh sb="21" eb="22">
      <t>ト</t>
    </rPh>
    <rPh sb="23" eb="24">
      <t>ク</t>
    </rPh>
    <phoneticPr fontId="4"/>
  </si>
  <si>
    <t>高齢や障害（個人的な生きづらさ）を持っている方々の外出のためのインフォーマルサービス創出事業</t>
    <rPh sb="0" eb="2">
      <t>コウレイ</t>
    </rPh>
    <rPh sb="3" eb="5">
      <t>ショウガイ</t>
    </rPh>
    <rPh sb="6" eb="9">
      <t>コジンテキ</t>
    </rPh>
    <rPh sb="10" eb="11">
      <t>イ</t>
    </rPh>
    <rPh sb="17" eb="18">
      <t>モ</t>
    </rPh>
    <rPh sb="22" eb="24">
      <t>カタガタ</t>
    </rPh>
    <rPh sb="25" eb="27">
      <t>ガイシュツ</t>
    </rPh>
    <rPh sb="42" eb="44">
      <t>ソウシュツ</t>
    </rPh>
    <rPh sb="44" eb="46">
      <t>ジギョウ</t>
    </rPh>
    <phoneticPr fontId="4"/>
  </si>
  <si>
    <t>信州伝統野菜「ていざなす」ＰＲ事業</t>
    <rPh sb="0" eb="2">
      <t>シンシュウ</t>
    </rPh>
    <rPh sb="2" eb="4">
      <t>デントウ</t>
    </rPh>
    <rPh sb="4" eb="6">
      <t>ヤサイ</t>
    </rPh>
    <rPh sb="15" eb="17">
      <t>ジギョウ</t>
    </rPh>
    <phoneticPr fontId="4"/>
  </si>
  <si>
    <t>地域課題解決を通じたつながり人口創出事業</t>
    <rPh sb="0" eb="2">
      <t>チイキ</t>
    </rPh>
    <rPh sb="2" eb="4">
      <t>カダイ</t>
    </rPh>
    <rPh sb="4" eb="6">
      <t>カイケツ</t>
    </rPh>
    <rPh sb="7" eb="8">
      <t>ツウ</t>
    </rPh>
    <rPh sb="14" eb="16">
      <t>ジンコウ</t>
    </rPh>
    <rPh sb="16" eb="18">
      <t>ソウシュツ</t>
    </rPh>
    <rPh sb="18" eb="20">
      <t>ジギョウ</t>
    </rPh>
    <phoneticPr fontId="4"/>
  </si>
  <si>
    <t>地域戦隊カッセイカマン誕生20周年記念事業</t>
    <rPh sb="0" eb="2">
      <t>チイキ</t>
    </rPh>
    <rPh sb="2" eb="4">
      <t>センタイ</t>
    </rPh>
    <rPh sb="11" eb="13">
      <t>タンジョウ</t>
    </rPh>
    <rPh sb="15" eb="17">
      <t>シュウネン</t>
    </rPh>
    <rPh sb="17" eb="19">
      <t>キネン</t>
    </rPh>
    <rPh sb="19" eb="21">
      <t>ジギョウ</t>
    </rPh>
    <phoneticPr fontId="4"/>
  </si>
  <si>
    <t>地域で自主的に取り組む災害時避難行動支援事業</t>
  </si>
  <si>
    <t>野池親水公園内の池復旧による、観光と人的交流の活性化</t>
  </si>
  <si>
    <t>三遠南信広域連携プロジェクトVol.1～売木村と浜松をつなぐ～</t>
  </si>
  <si>
    <t>売木村インバウンド拠点づくり～Deep Japan PJ～</t>
  </si>
  <si>
    <t>阿智村の特産品ブランディング事業</t>
  </si>
  <si>
    <t>令和５年10月18日</t>
    <rPh sb="0" eb="2">
      <t>レイワ</t>
    </rPh>
    <rPh sb="3" eb="4">
      <t>ネン</t>
    </rPh>
    <rPh sb="6" eb="7">
      <t>ガツ</t>
    </rPh>
    <rPh sb="9" eb="10">
      <t>ニチ</t>
    </rPh>
    <phoneticPr fontId="19"/>
  </si>
  <si>
    <t>令和５年８月21日</t>
    <rPh sb="0" eb="2">
      <t>レイワ</t>
    </rPh>
    <rPh sb="3" eb="4">
      <t>ネン</t>
    </rPh>
    <rPh sb="5" eb="6">
      <t>ガツ</t>
    </rPh>
    <rPh sb="8" eb="9">
      <t>ニチ</t>
    </rPh>
    <phoneticPr fontId="19"/>
  </si>
  <si>
    <t>星野　光洋</t>
    <rPh sb="0" eb="2">
      <t>ホシノ</t>
    </rPh>
    <rPh sb="3" eb="4">
      <t>ミツ</t>
    </rPh>
    <rPh sb="4" eb="5">
      <t>ヨウ</t>
    </rPh>
    <phoneticPr fontId="14"/>
  </si>
  <si>
    <t>北沢　秀公</t>
    <rPh sb="0" eb="2">
      <t>キタザワ</t>
    </rPh>
    <rPh sb="3" eb="4">
      <t>ヒデ</t>
    </rPh>
    <rPh sb="4" eb="5">
      <t>キミ</t>
    </rPh>
    <phoneticPr fontId="4"/>
  </si>
  <si>
    <t>唐木　渉</t>
    <rPh sb="0" eb="2">
      <t>カラキ</t>
    </rPh>
    <rPh sb="3" eb="4">
      <t>ワタル</t>
    </rPh>
    <phoneticPr fontId="14"/>
  </si>
  <si>
    <t>横前　明</t>
    <rPh sb="0" eb="2">
      <t>ヨコマエ</t>
    </rPh>
    <rPh sb="3" eb="4">
      <t>アキラ</t>
    </rPh>
    <phoneticPr fontId="4"/>
  </si>
  <si>
    <t>高松　彰充</t>
  </si>
  <si>
    <t>島田　洋治</t>
    <rPh sb="0" eb="2">
      <t>シマダ</t>
    </rPh>
    <rPh sb="3" eb="4">
      <t>ヒロシ</t>
    </rPh>
    <rPh sb="4" eb="5">
      <t>ナオ</t>
    </rPh>
    <phoneticPr fontId="4"/>
  </si>
  <si>
    <t>前　裕治</t>
    <rPh sb="0" eb="1">
      <t>マエ</t>
    </rPh>
    <rPh sb="2" eb="3">
      <t>ユウ</t>
    </rPh>
    <rPh sb="3" eb="4">
      <t>ジ</t>
    </rPh>
    <phoneticPr fontId="14"/>
  </si>
  <si>
    <t>清水　秀樹</t>
    <rPh sb="0" eb="2">
      <t>シミズ</t>
    </rPh>
    <rPh sb="3" eb="5">
      <t>ヒデキ</t>
    </rPh>
    <phoneticPr fontId="14"/>
  </si>
  <si>
    <t>熊谷　安博</t>
    <rPh sb="0" eb="2">
      <t>クマガイ</t>
    </rPh>
    <rPh sb="3" eb="5">
      <t>ヤスヒロ</t>
    </rPh>
    <phoneticPr fontId="4"/>
  </si>
  <si>
    <t>熊谷　浩治</t>
    <rPh sb="0" eb="2">
      <t>クマガイ</t>
    </rPh>
    <rPh sb="3" eb="4">
      <t>ヒロシ</t>
    </rPh>
    <rPh sb="4" eb="5">
      <t>ナオ</t>
    </rPh>
    <phoneticPr fontId="4"/>
  </si>
  <si>
    <t>木下　英幸</t>
    <rPh sb="0" eb="2">
      <t>キノシタ</t>
    </rPh>
    <rPh sb="3" eb="5">
      <t>ヒデユキ</t>
    </rPh>
    <phoneticPr fontId="4"/>
  </si>
  <si>
    <t>熊谷　仁志</t>
    <rPh sb="0" eb="2">
      <t>クマガイ</t>
    </rPh>
    <rPh sb="3" eb="5">
      <t>ヒトシ</t>
    </rPh>
    <phoneticPr fontId="4"/>
  </si>
  <si>
    <t>板倉　貴樹</t>
    <rPh sb="0" eb="2">
      <t>イタクラ</t>
    </rPh>
    <rPh sb="3" eb="4">
      <t>タカ</t>
    </rPh>
    <rPh sb="4" eb="5">
      <t>キ</t>
    </rPh>
    <phoneticPr fontId="4"/>
  </si>
  <si>
    <t>佐藤　健</t>
    <rPh sb="0" eb="2">
      <t>サトウ</t>
    </rPh>
    <rPh sb="3" eb="4">
      <t>ケン</t>
    </rPh>
    <phoneticPr fontId="4"/>
  </si>
  <si>
    <t>今井　毅</t>
    <rPh sb="0" eb="2">
      <t>イマイ</t>
    </rPh>
    <rPh sb="3" eb="4">
      <t>ツヨシ</t>
    </rPh>
    <phoneticPr fontId="4"/>
  </si>
  <si>
    <t>勝野　一成</t>
    <rPh sb="0" eb="2">
      <t>カツノ</t>
    </rPh>
    <rPh sb="3" eb="5">
      <t>カズナリ</t>
    </rPh>
    <phoneticPr fontId="4"/>
  </si>
  <si>
    <t>小澤　克平</t>
    <rPh sb="0" eb="2">
      <t>オザワ</t>
    </rPh>
    <rPh sb="3" eb="4">
      <t>カツ</t>
    </rPh>
    <rPh sb="4" eb="5">
      <t>ヘイ</t>
    </rPh>
    <phoneticPr fontId="4"/>
  </si>
  <si>
    <t>清水　秀樹</t>
    <rPh sb="0" eb="2">
      <t>シミズ</t>
    </rPh>
    <rPh sb="3" eb="5">
      <t>ヒデキ</t>
    </rPh>
    <phoneticPr fontId="4"/>
  </si>
  <si>
    <t>白澤　裕次</t>
    <rPh sb="0" eb="2">
      <t>シラサワ</t>
    </rPh>
    <rPh sb="3" eb="5">
      <t>ユウジ</t>
    </rPh>
    <phoneticPr fontId="14"/>
  </si>
  <si>
    <t>代表</t>
    <rPh sb="0" eb="2">
      <t>ダイヒョウ</t>
    </rPh>
    <phoneticPr fontId="4"/>
  </si>
  <si>
    <t>町長</t>
    <rPh sb="0" eb="2">
      <t>チョウチョウ</t>
    </rPh>
    <phoneticPr fontId="14"/>
  </si>
  <si>
    <t>会長</t>
    <rPh sb="0" eb="2">
      <t>カイチョウ</t>
    </rPh>
    <phoneticPr fontId="4"/>
  </si>
  <si>
    <t>村長</t>
    <rPh sb="0" eb="2">
      <t>ソンチョウ</t>
    </rPh>
    <phoneticPr fontId="4"/>
  </si>
  <si>
    <t>学長</t>
  </si>
  <si>
    <t>会長</t>
    <rPh sb="0" eb="2">
      <t>カイチョウ</t>
    </rPh>
    <phoneticPr fontId="14"/>
  </si>
  <si>
    <t>代表理事</t>
    <rPh sb="0" eb="2">
      <t>ダイヒョウ</t>
    </rPh>
    <rPh sb="2" eb="4">
      <t>リジ</t>
    </rPh>
    <phoneticPr fontId="4"/>
  </si>
  <si>
    <t>組合長</t>
    <rPh sb="0" eb="2">
      <t>クミアイ</t>
    </rPh>
    <rPh sb="2" eb="3">
      <t>チョウ</t>
    </rPh>
    <phoneticPr fontId="4"/>
  </si>
  <si>
    <t>市長</t>
    <rPh sb="0" eb="2">
      <t>シチョウ</t>
    </rPh>
    <phoneticPr fontId="14"/>
  </si>
  <si>
    <t>町長</t>
    <rPh sb="0" eb="2">
      <t>チョウチョウ</t>
    </rPh>
    <phoneticPr fontId="4"/>
  </si>
  <si>
    <t>代表取締役社長</t>
    <rPh sb="0" eb="7">
      <t>ダイヒョウトリシマリヤクシャチョウ</t>
    </rPh>
    <phoneticPr fontId="4"/>
  </si>
  <si>
    <t>会長</t>
    <rPh sb="0" eb="2">
      <t>カイチョウ</t>
    </rPh>
    <phoneticPr fontId="19"/>
  </si>
  <si>
    <t>牧内　秀幸</t>
    <rPh sb="0" eb="2">
      <t>マキウチ</t>
    </rPh>
    <rPh sb="3" eb="5">
      <t>ヒデユキ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</si>
</sst>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&quot;(&quot;#,##0&quot;)&quot;;&quot;(△ &quot;#,##0&quot;)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3" tint="0.79995117038483843"/>
      </left>
      <right/>
      <top style="hair">
        <color theme="3" tint="0.79995117038483843"/>
      </top>
      <bottom/>
      <diagonal/>
    </border>
    <border>
      <left/>
      <right/>
      <top style="hair">
        <color theme="3" tint="0.79995117038483843"/>
      </top>
      <bottom/>
      <diagonal/>
    </border>
    <border>
      <left/>
      <right style="hair">
        <color theme="3" tint="0.79995117038483843"/>
      </right>
      <top style="hair">
        <color theme="3" tint="0.79995117038483843"/>
      </top>
      <bottom/>
      <diagonal/>
    </border>
    <border>
      <left style="hair">
        <color theme="3" tint="0.79995117038483843"/>
      </left>
      <right/>
      <top/>
      <bottom/>
      <diagonal/>
    </border>
    <border>
      <left/>
      <right style="hair">
        <color theme="3" tint="0.79995117038483843"/>
      </right>
      <top/>
      <bottom/>
      <diagonal/>
    </border>
    <border>
      <left style="hair">
        <color theme="3" tint="0.79995117038483843"/>
      </left>
      <right/>
      <top/>
      <bottom style="hair">
        <color theme="3" tint="0.79995117038483843"/>
      </bottom>
      <diagonal/>
    </border>
    <border>
      <left/>
      <right/>
      <top/>
      <bottom style="hair">
        <color theme="3" tint="0.79995117038483843"/>
      </bottom>
      <diagonal/>
    </border>
    <border>
      <left/>
      <right style="hair">
        <color theme="3" tint="0.79995117038483843"/>
      </right>
      <top/>
      <bottom style="hair">
        <color theme="3" tint="0.79995117038483843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8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right" vertical="center"/>
      <protection locked="0"/>
    </xf>
    <xf numFmtId="0" fontId="10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8" fillId="0" borderId="0" xfId="0" applyFo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/>
    </xf>
    <xf numFmtId="0" fontId="0" fillId="0" borderId="7" xfId="0" quotePrefix="1" applyBorder="1">
      <alignment vertical="center"/>
    </xf>
    <xf numFmtId="0" fontId="12" fillId="0" borderId="0" xfId="0" applyFont="1" applyAlignment="1">
      <alignment horizontal="left" vertical="center" indent="2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  <xf numFmtId="0" fontId="17" fillId="0" borderId="7" xfId="3" applyFont="1" applyFill="1" applyBorder="1">
      <alignment vertical="center"/>
    </xf>
    <xf numFmtId="0" fontId="5" fillId="0" borderId="7" xfId="15" applyFont="1" applyBorder="1">
      <alignment vertical="center"/>
    </xf>
    <xf numFmtId="0" fontId="18" fillId="0" borderId="0" xfId="0" applyFont="1" applyAlignment="1">
      <alignment horizontal="left" vertical="center" indent="1"/>
    </xf>
    <xf numFmtId="0" fontId="11" fillId="0" borderId="8" xfId="0" applyFont="1" applyBorder="1" applyAlignment="1">
      <alignment horizontal="center" vertical="center" wrapText="1"/>
    </xf>
    <xf numFmtId="0" fontId="5" fillId="0" borderId="7" xfId="16" applyFont="1" applyBorder="1">
      <alignment vertical="center"/>
    </xf>
    <xf numFmtId="49" fontId="0" fillId="0" borderId="7" xfId="0" applyNumberFormat="1" applyBorder="1">
      <alignment vertical="center"/>
    </xf>
    <xf numFmtId="0" fontId="5" fillId="0" borderId="7" xfId="17" applyFont="1" applyBorder="1">
      <alignment vertical="center"/>
    </xf>
    <xf numFmtId="176" fontId="17" fillId="0" borderId="7" xfId="3" applyNumberFormat="1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5" xfId="0" applyFill="1" applyBorder="1" applyAlignment="1">
      <alignment vertical="center" wrapText="1"/>
    </xf>
    <xf numFmtId="0" fontId="24" fillId="0" borderId="0" xfId="0" applyFont="1">
      <alignment vertical="center"/>
    </xf>
    <xf numFmtId="0" fontId="5" fillId="0" borderId="7" xfId="17" applyBorder="1">
      <alignment vertical="center"/>
    </xf>
    <xf numFmtId="0" fontId="17" fillId="0" borderId="7" xfId="3" applyFont="1" applyBorder="1">
      <alignment vertical="center"/>
    </xf>
    <xf numFmtId="0" fontId="5" fillId="0" borderId="7" xfId="16" applyBorder="1">
      <alignment vertical="center"/>
    </xf>
    <xf numFmtId="0" fontId="17" fillId="0" borderId="7" xfId="3" applyFont="1" applyBorder="1" applyAlignment="1">
      <alignment vertical="center" wrapText="1"/>
    </xf>
    <xf numFmtId="177" fontId="8" fillId="3" borderId="7" xfId="7" applyNumberFormat="1" applyFont="1" applyFill="1" applyBorder="1" applyAlignment="1" applyProtection="1">
      <alignment vertical="center" wrapText="1"/>
      <protection locked="0"/>
    </xf>
    <xf numFmtId="177" fontId="8" fillId="3" borderId="4" xfId="0" applyNumberFormat="1" applyFont="1" applyFill="1" applyBorder="1" applyAlignment="1" applyProtection="1">
      <alignment vertical="center" wrapText="1"/>
      <protection locked="0"/>
    </xf>
    <xf numFmtId="178" fontId="8" fillId="0" borderId="3" xfId="0" applyNumberFormat="1" applyFont="1" applyFill="1" applyBorder="1" applyAlignment="1" applyProtection="1">
      <alignment vertical="center" wrapText="1"/>
      <protection locked="0"/>
    </xf>
    <xf numFmtId="177" fontId="8" fillId="4" borderId="4" xfId="7" applyNumberFormat="1" applyFont="1" applyFill="1" applyBorder="1" applyAlignment="1">
      <alignment vertical="center" wrapText="1"/>
    </xf>
    <xf numFmtId="178" fontId="8" fillId="4" borderId="3" xfId="7" applyNumberFormat="1" applyFont="1" applyFill="1" applyBorder="1" applyAlignment="1">
      <alignment vertical="center" wrapText="1"/>
    </xf>
    <xf numFmtId="177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top" wrapText="1"/>
    </xf>
    <xf numFmtId="38" fontId="8" fillId="4" borderId="7" xfId="7" applyFont="1" applyFill="1" applyBorder="1" applyAlignment="1">
      <alignment horizontal="center" vertical="center" wrapText="1"/>
    </xf>
    <xf numFmtId="177" fontId="8" fillId="4" borderId="7" xfId="7" applyNumberFormat="1" applyFont="1" applyFill="1" applyBorder="1" applyAlignment="1">
      <alignment vertical="center" wrapText="1"/>
    </xf>
    <xf numFmtId="177" fontId="8" fillId="3" borderId="7" xfId="7" applyNumberFormat="1" applyFont="1" applyFill="1" applyBorder="1" applyAlignment="1">
      <alignment vertical="center" wrapText="1"/>
    </xf>
    <xf numFmtId="177" fontId="8" fillId="0" borderId="0" xfId="0" applyNumberFormat="1" applyFont="1">
      <alignment vertical="center"/>
    </xf>
    <xf numFmtId="0" fontId="8" fillId="0" borderId="0" xfId="0" applyFont="1" applyAlignment="1">
      <alignment horizontal="centerContinuous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17" applyFont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7" fontId="8" fillId="0" borderId="17" xfId="0" applyNumberFormat="1" applyFont="1" applyBorder="1" applyAlignment="1" applyProtection="1">
      <alignment horizontal="center" vertical="center" wrapText="1"/>
      <protection locked="0"/>
    </xf>
    <xf numFmtId="177" fontId="8" fillId="0" borderId="18" xfId="0" applyNumberFormat="1" applyFont="1" applyBorder="1" applyAlignment="1" applyProtection="1">
      <alignment horizontal="center" vertical="center" wrapText="1"/>
      <protection locked="0"/>
    </xf>
    <xf numFmtId="177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0" fontId="8" fillId="3" borderId="6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left" vertical="top" wrapText="1"/>
      <protection locked="0"/>
    </xf>
    <xf numFmtId="0" fontId="8" fillId="3" borderId="12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 applyProtection="1">
      <alignment horizontal="left" vertical="top" wrapText="1"/>
      <protection locked="0"/>
    </xf>
    <xf numFmtId="0" fontId="8" fillId="3" borderId="15" xfId="0" applyFont="1" applyFill="1" applyBorder="1" applyAlignment="1" applyProtection="1">
      <alignment horizontal="left" vertical="top" wrapText="1"/>
      <protection locked="0"/>
    </xf>
    <xf numFmtId="0" fontId="8" fillId="3" borderId="16" xfId="0" applyFont="1" applyFill="1" applyBorder="1" applyAlignment="1" applyProtection="1">
      <alignment horizontal="left" vertical="top" wrapText="1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2" fillId="0" borderId="0" xfId="0" quotePrefix="1" applyFont="1" applyAlignment="1">
      <alignment horizontal="left" vertical="center" wrapText="1"/>
    </xf>
    <xf numFmtId="58" fontId="8" fillId="3" borderId="0" xfId="0" applyNumberFormat="1" applyFont="1" applyFill="1" applyAlignment="1" applyProtection="1">
      <alignment horizontal="right" vertical="center"/>
      <protection locked="0"/>
    </xf>
    <xf numFmtId="0" fontId="17" fillId="0" borderId="7" xfId="3" applyFont="1" applyBorder="1" applyAlignment="1">
      <alignment vertical="center"/>
    </xf>
  </cellXfs>
  <cellStyles count="18">
    <cellStyle name="桁区切り" xfId="7" builtinId="6"/>
    <cellStyle name="桁区切り 2" xfId="2" xr:uid="{00000000-0005-0000-0000-000001000000}"/>
    <cellStyle name="桁区切り 2 2" xfId="4" xr:uid="{00000000-0005-0000-0000-000002000000}"/>
    <cellStyle name="桁区切り 2 3" xfId="8" xr:uid="{00000000-0005-0000-0000-000003000000}"/>
    <cellStyle name="桁区切り 3" xfId="5" xr:uid="{00000000-0005-0000-0000-000004000000}"/>
    <cellStyle name="桁区切り 3 2" xfId="9" xr:uid="{00000000-0005-0000-0000-000005000000}"/>
    <cellStyle name="桁区切り 4" xfId="13" xr:uid="{00000000-0005-0000-0000-000006000000}"/>
    <cellStyle name="桁区切り 5" xfId="14" xr:uid="{00000000-0005-0000-0000-000007000000}"/>
    <cellStyle name="標準" xfId="0" builtinId="0"/>
    <cellStyle name="標準 2" xfId="1" xr:uid="{00000000-0005-0000-0000-000009000000}"/>
    <cellStyle name="標準 2 2" xfId="3" xr:uid="{00000000-0005-0000-0000-00000A000000}"/>
    <cellStyle name="標準 3" xfId="6" xr:uid="{00000000-0005-0000-0000-00000B000000}"/>
    <cellStyle name="標準 3 2" xfId="10" xr:uid="{00000000-0005-0000-0000-00000C000000}"/>
    <cellStyle name="標準 4" xfId="11" xr:uid="{00000000-0005-0000-0000-00000D000000}"/>
    <cellStyle name="標準 5" xfId="12" xr:uid="{00000000-0005-0000-0000-00000E000000}"/>
    <cellStyle name="標準 6" xfId="15" xr:uid="{00000000-0005-0000-0000-00000F000000}"/>
    <cellStyle name="標準 6 2" xfId="16" xr:uid="{00000000-0005-0000-0000-000010000000}"/>
    <cellStyle name="標準 6 3" xfId="17" xr:uid="{00000000-0005-0000-0000-000011000000}"/>
  </cellStyles>
  <dxfs count="0"/>
  <tableStyles count="0" defaultTableStyle="TableStyleMedium9" defaultPivotStyle="PivotStyleLight16"/>
  <colors>
    <mruColors>
      <color rgb="FFE6FFE6"/>
      <color rgb="FFCCFFCC"/>
      <color rgb="FFCE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B$8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Spin" dx="15" fmlaLink="$D$3" max="150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</xdr:row>
          <xdr:rowOff>19050</xdr:rowOff>
        </xdr:from>
        <xdr:to>
          <xdr:col>2</xdr:col>
          <xdr:colOff>0</xdr:colOff>
          <xdr:row>7</xdr:row>
          <xdr:rowOff>361950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87F2227F-A5E2-4D2E-A107-6FE0B9EC6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変更申請書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374650</xdr:colOff>
          <xdr:row>7</xdr:row>
          <xdr:rowOff>469900</xdr:rowOff>
        </xdr:from>
        <xdr:to>
          <xdr:col>2</xdr:col>
          <xdr:colOff>0</xdr:colOff>
          <xdr:row>8</xdr:row>
          <xdr:rowOff>260350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548AE3E7-6E45-4A65-9989-868D210B6D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届出書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755650</xdr:colOff>
          <xdr:row>2</xdr:row>
          <xdr:rowOff>0</xdr:rowOff>
        </xdr:from>
        <xdr:to>
          <xdr:col>3</xdr:col>
          <xdr:colOff>984250</xdr:colOff>
          <xdr:row>3</xdr:row>
          <xdr:rowOff>19050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B49CA12F-3AB3-4D65-B4CB-ED08AB90F4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" outlineLevelRow="1" x14ac:dyDescent="0.2"/>
  <cols>
    <col min="1" max="1" width="4.6328125" style="7" customWidth="1"/>
    <col min="2" max="2" width="19.453125" style="7" customWidth="1"/>
    <col min="3" max="4" width="13" style="7" customWidth="1"/>
    <col min="5" max="7" width="13.6328125" style="7" customWidth="1"/>
    <col min="8" max="8" width="9" style="7"/>
    <col min="9" max="9" width="8.453125" style="7" customWidth="1"/>
    <col min="10" max="11" width="9" style="7"/>
    <col min="12" max="12" width="2.6328125" style="7" customWidth="1"/>
    <col min="13" max="16384" width="9" style="7"/>
  </cols>
  <sheetData>
    <row r="1" spans="1:16" ht="16.5" x14ac:dyDescent="0.2">
      <c r="A1" s="32" t="s">
        <v>38</v>
      </c>
    </row>
    <row r="2" spans="1:16" ht="13.5" thickBot="1" x14ac:dyDescent="0.25"/>
    <row r="3" spans="1:16" ht="35.25" customHeight="1" thickBot="1" x14ac:dyDescent="0.25">
      <c r="B3" s="24" t="s">
        <v>42</v>
      </c>
      <c r="C3" s="13"/>
      <c r="D3" s="15">
        <v>1</v>
      </c>
      <c r="E3" s="23" t="s">
        <v>43</v>
      </c>
    </row>
    <row r="4" spans="1:16" x14ac:dyDescent="0.2">
      <c r="B4" s="2" t="s">
        <v>27</v>
      </c>
      <c r="C4" s="12" t="str">
        <f>VLOOKUP(D$3,検索データ!$A$2:$E$80,3)</f>
        <v>地域づくりの祭典！”美し郷”喬木まつり（仮称）の開催</v>
      </c>
      <c r="D4" s="12"/>
      <c r="E4" s="12"/>
      <c r="F4" s="12"/>
      <c r="G4" s="12"/>
    </row>
    <row r="5" spans="1:16" x14ac:dyDescent="0.2">
      <c r="B5" s="2" t="s">
        <v>18</v>
      </c>
      <c r="C5" s="12" t="str">
        <f>VLOOKUP(D$3,検索データ!$A$2:$E$80,2)</f>
        <v>喬木村</v>
      </c>
    </row>
    <row r="6" spans="1:16" x14ac:dyDescent="0.2">
      <c r="B6" s="3"/>
      <c r="C6" s="12"/>
      <c r="D6" s="12"/>
    </row>
    <row r="7" spans="1:16" ht="21.75" customHeight="1" x14ac:dyDescent="0.2">
      <c r="B7" s="18" t="s">
        <v>34</v>
      </c>
    </row>
    <row r="8" spans="1:16" ht="39.75" customHeight="1" x14ac:dyDescent="0.2">
      <c r="B8" s="14">
        <v>1</v>
      </c>
      <c r="C8" s="81" t="s">
        <v>47</v>
      </c>
      <c r="D8" s="81"/>
      <c r="E8" s="81"/>
      <c r="F8" s="81"/>
      <c r="G8" s="81"/>
      <c r="J8" s="79"/>
      <c r="K8" s="79"/>
      <c r="L8" s="79"/>
      <c r="M8" s="79"/>
      <c r="N8" s="79"/>
      <c r="O8" s="79"/>
      <c r="P8" s="79"/>
    </row>
    <row r="9" spans="1:16" ht="30" customHeight="1" x14ac:dyDescent="0.2">
      <c r="C9" s="81" t="s">
        <v>48</v>
      </c>
      <c r="D9" s="81"/>
      <c r="E9" s="81"/>
      <c r="F9" s="81"/>
      <c r="G9" s="81"/>
    </row>
    <row r="11" spans="1:16" ht="12" customHeight="1" x14ac:dyDescent="0.2">
      <c r="A11" s="75" t="s">
        <v>0</v>
      </c>
      <c r="B11" s="75"/>
      <c r="C11" s="75"/>
      <c r="D11" s="75"/>
      <c r="E11" s="75"/>
      <c r="F11" s="75"/>
      <c r="G11" s="75"/>
      <c r="J11" s="11"/>
    </row>
    <row r="12" spans="1:16" ht="12" customHeight="1" x14ac:dyDescent="0.2">
      <c r="A12" s="1"/>
      <c r="J12" s="11"/>
    </row>
    <row r="13" spans="1:16" ht="14" x14ac:dyDescent="0.2">
      <c r="A13" s="80" t="str">
        <f>IF(B8=0,"地域発　元気づくり支援金事業内容変更承認申請（届出）書",IF(B8=1,"地域発　元気づくり支援金事業内容変更承認申請書","地域発　元気づくり支援金事業内容変更届出書"))</f>
        <v>地域発　元気づくり支援金事業内容変更承認申請書</v>
      </c>
      <c r="B13" s="80"/>
      <c r="C13" s="80"/>
      <c r="D13" s="80"/>
      <c r="E13" s="80"/>
      <c r="F13" s="80"/>
      <c r="G13" s="80"/>
      <c r="I13" s="80"/>
      <c r="J13" s="80"/>
      <c r="K13" s="80"/>
      <c r="L13" s="80"/>
      <c r="M13" s="80"/>
      <c r="N13" s="80"/>
      <c r="O13" s="80"/>
    </row>
    <row r="14" spans="1:16" ht="12" customHeight="1" x14ac:dyDescent="0.2">
      <c r="A14" s="1"/>
    </row>
    <row r="15" spans="1:16" ht="12" customHeight="1" x14ac:dyDescent="0.2">
      <c r="G15" s="10" t="s">
        <v>35</v>
      </c>
    </row>
    <row r="16" spans="1:16" ht="12" customHeight="1" x14ac:dyDescent="0.2">
      <c r="F16" s="82" t="s">
        <v>40</v>
      </c>
      <c r="G16" s="82"/>
    </row>
    <row r="17" spans="1:8" ht="12" customHeight="1" x14ac:dyDescent="0.2">
      <c r="A17" s="1"/>
    </row>
    <row r="18" spans="1:8" ht="12" customHeight="1" x14ac:dyDescent="0.2">
      <c r="A18" s="75" t="s">
        <v>37</v>
      </c>
      <c r="B18" s="75"/>
      <c r="C18" s="75"/>
      <c r="D18" s="75"/>
      <c r="E18" s="75"/>
      <c r="F18" s="75"/>
      <c r="G18" s="75"/>
    </row>
    <row r="19" spans="1:8" ht="12" customHeight="1" x14ac:dyDescent="0.2">
      <c r="A19" s="1"/>
      <c r="E19" s="9" t="s">
        <v>17</v>
      </c>
    </row>
    <row r="20" spans="1:8" x14ac:dyDescent="0.2">
      <c r="A20" s="1"/>
      <c r="E20" s="8" t="s">
        <v>20</v>
      </c>
      <c r="F20" s="78" t="s">
        <v>49</v>
      </c>
      <c r="G20" s="78"/>
      <c r="H20" s="29"/>
    </row>
    <row r="21" spans="1:8" ht="28.5" customHeight="1" x14ac:dyDescent="0.2">
      <c r="A21" s="1"/>
      <c r="E21" s="8"/>
      <c r="F21" s="78"/>
      <c r="G21" s="78"/>
      <c r="H21" s="30" t="s">
        <v>45</v>
      </c>
    </row>
    <row r="22" spans="1:8" ht="28.5" customHeight="1" x14ac:dyDescent="0.2">
      <c r="B22" s="4"/>
      <c r="C22" s="4"/>
      <c r="D22" s="4"/>
      <c r="E22" s="8" t="s">
        <v>21</v>
      </c>
      <c r="F22" s="55" t="str">
        <f>C5</f>
        <v>喬木村</v>
      </c>
      <c r="G22" s="55"/>
    </row>
    <row r="23" spans="1:8" x14ac:dyDescent="0.2">
      <c r="A23" s="1"/>
      <c r="E23" s="8" t="s">
        <v>19</v>
      </c>
      <c r="F23" s="55" t="str">
        <f>VLOOKUP($D$3,検索データ!$A$2:$E$80,5,0)</f>
        <v>喬木村長</v>
      </c>
      <c r="G23" s="55"/>
    </row>
    <row r="24" spans="1:8" ht="12.75" customHeight="1" x14ac:dyDescent="0.2">
      <c r="A24" s="1"/>
      <c r="E24" s="8"/>
      <c r="F24" s="55" t="str">
        <f>VLOOKUP($D$3,検索データ!A:F,6,0)</f>
        <v>市瀬　直史</v>
      </c>
      <c r="G24" s="55"/>
    </row>
    <row r="25" spans="1:8" ht="12" customHeight="1" x14ac:dyDescent="0.2">
      <c r="A25" s="1"/>
    </row>
    <row r="26" spans="1:8" ht="51.75" customHeight="1" x14ac:dyDescent="0.2">
      <c r="A26" s="64" t="str">
        <f>" "&amp;VLOOKUP($D$3,検索データ!$A$2:$D$80,4)&amp;"付け長野県南信州地域振興局指令５南地リ企第21-"&amp;D3&amp;"号で交付決定のあった令和5年度　地域発　元気づくり支援金事業を、下記のとおり変更実施したいので"&amp;IF(B8=0,"承認してください（届け出ます）。",IF(B8=1,"承認してください。","届け出ます｡"))</f>
        <v xml:space="preserve"> 令和５年５月26日付け長野県南信州地域振興局指令５南地リ企第21-1号で交付決定のあった令和5年度　地域発　元気づくり支援金事業を、下記のとおり変更実施したいので承認してください。</v>
      </c>
      <c r="B26" s="64"/>
      <c r="C26" s="64"/>
      <c r="D26" s="64"/>
      <c r="E26" s="64"/>
      <c r="F26" s="64"/>
      <c r="G26" s="64"/>
    </row>
    <row r="27" spans="1:8" ht="12" customHeight="1" x14ac:dyDescent="0.2">
      <c r="A27" s="1"/>
    </row>
    <row r="28" spans="1:8" ht="12" customHeight="1" x14ac:dyDescent="0.2">
      <c r="A28" s="63" t="s">
        <v>1</v>
      </c>
      <c r="B28" s="63"/>
      <c r="C28" s="63"/>
      <c r="D28" s="63"/>
      <c r="E28" s="63"/>
      <c r="F28" s="63"/>
      <c r="G28" s="63"/>
    </row>
    <row r="29" spans="1:8" ht="18.75" customHeight="1" x14ac:dyDescent="0.2">
      <c r="A29" s="75" t="s">
        <v>2</v>
      </c>
      <c r="B29" s="75"/>
      <c r="C29" s="75"/>
    </row>
    <row r="30" spans="1:8" x14ac:dyDescent="0.2">
      <c r="A30" s="1"/>
      <c r="B30" s="77" t="str">
        <f>C4</f>
        <v>地域づくりの祭典！”美し郷”喬木まつり（仮称）の開催</v>
      </c>
      <c r="C30" s="77"/>
      <c r="D30" s="77"/>
      <c r="E30" s="77"/>
      <c r="F30" s="77"/>
      <c r="G30" s="77"/>
    </row>
    <row r="31" spans="1:8" ht="12" customHeight="1" x14ac:dyDescent="0.2">
      <c r="A31" s="1"/>
    </row>
    <row r="32" spans="1:8" ht="18.75" customHeight="1" x14ac:dyDescent="0.2">
      <c r="A32" s="75" t="s">
        <v>22</v>
      </c>
      <c r="B32" s="75"/>
      <c r="C32" s="75"/>
    </row>
    <row r="33" spans="1:7" ht="18.75" customHeight="1" x14ac:dyDescent="0.2">
      <c r="A33" s="1"/>
      <c r="B33" s="65"/>
      <c r="C33" s="66"/>
      <c r="D33" s="66"/>
      <c r="E33" s="66"/>
      <c r="F33" s="66"/>
      <c r="G33" s="67"/>
    </row>
    <row r="34" spans="1:7" ht="18.75" customHeight="1" x14ac:dyDescent="0.2">
      <c r="A34" s="1"/>
      <c r="B34" s="68"/>
      <c r="C34" s="69"/>
      <c r="D34" s="69"/>
      <c r="E34" s="69"/>
      <c r="F34" s="69"/>
      <c r="G34" s="70"/>
    </row>
    <row r="35" spans="1:7" ht="18.75" customHeight="1" x14ac:dyDescent="0.2">
      <c r="A35" s="1"/>
      <c r="B35" s="71"/>
      <c r="C35" s="72"/>
      <c r="D35" s="72"/>
      <c r="E35" s="72"/>
      <c r="F35" s="72"/>
      <c r="G35" s="73"/>
    </row>
    <row r="36" spans="1:7" ht="24.75" customHeight="1" x14ac:dyDescent="0.2">
      <c r="A36" s="76" t="s">
        <v>36</v>
      </c>
      <c r="B36" s="76"/>
      <c r="C36" s="76"/>
      <c r="G36" s="16" t="s">
        <v>33</v>
      </c>
    </row>
    <row r="37" spans="1:7" ht="12" customHeight="1" x14ac:dyDescent="0.2">
      <c r="A37" s="59" t="s">
        <v>3</v>
      </c>
      <c r="B37" s="59" t="s">
        <v>4</v>
      </c>
      <c r="C37" s="59" t="s">
        <v>5</v>
      </c>
      <c r="D37" s="59" t="s">
        <v>6</v>
      </c>
      <c r="E37" s="60" t="s">
        <v>7</v>
      </c>
      <c r="F37" s="60"/>
      <c r="G37" s="60"/>
    </row>
    <row r="38" spans="1:7" ht="12" customHeight="1" x14ac:dyDescent="0.2">
      <c r="A38" s="59"/>
      <c r="B38" s="59"/>
      <c r="C38" s="59"/>
      <c r="D38" s="59"/>
      <c r="E38" s="43" t="s">
        <v>8</v>
      </c>
      <c r="F38" s="43" t="s">
        <v>9</v>
      </c>
      <c r="G38" s="43" t="s">
        <v>10</v>
      </c>
    </row>
    <row r="39" spans="1:7" ht="13.5" customHeight="1" x14ac:dyDescent="0.2">
      <c r="A39" s="59" t="s">
        <v>23</v>
      </c>
      <c r="B39" s="49"/>
      <c r="C39" s="37"/>
      <c r="D39" s="37"/>
      <c r="E39" s="56"/>
      <c r="F39" s="56"/>
      <c r="G39" s="56"/>
    </row>
    <row r="40" spans="1:7" ht="13.5" customHeight="1" x14ac:dyDescent="0.2">
      <c r="A40" s="59"/>
      <c r="B40" s="49"/>
      <c r="C40" s="37"/>
      <c r="D40" s="37"/>
      <c r="E40" s="57"/>
      <c r="F40" s="57"/>
      <c r="G40" s="57"/>
    </row>
    <row r="41" spans="1:7" ht="13.5" customHeight="1" x14ac:dyDescent="0.2">
      <c r="A41" s="59"/>
      <c r="B41" s="49"/>
      <c r="C41" s="37"/>
      <c r="D41" s="37"/>
      <c r="E41" s="57"/>
      <c r="F41" s="57"/>
      <c r="G41" s="57"/>
    </row>
    <row r="42" spans="1:7" ht="13.5" customHeight="1" x14ac:dyDescent="0.2">
      <c r="A42" s="59"/>
      <c r="B42" s="49"/>
      <c r="C42" s="37"/>
      <c r="D42" s="37"/>
      <c r="E42" s="57"/>
      <c r="F42" s="57"/>
      <c r="G42" s="57"/>
    </row>
    <row r="43" spans="1:7" ht="13.5" customHeight="1" x14ac:dyDescent="0.2">
      <c r="A43" s="59"/>
      <c r="B43" s="49"/>
      <c r="C43" s="37"/>
      <c r="D43" s="37"/>
      <c r="E43" s="57"/>
      <c r="F43" s="57"/>
      <c r="G43" s="57"/>
    </row>
    <row r="44" spans="1:7" ht="13.5" hidden="1" customHeight="1" outlineLevel="1" x14ac:dyDescent="0.2">
      <c r="A44" s="59"/>
      <c r="B44" s="49"/>
      <c r="C44" s="37"/>
      <c r="D44" s="37"/>
      <c r="E44" s="57"/>
      <c r="F44" s="57"/>
      <c r="G44" s="57"/>
    </row>
    <row r="45" spans="1:7" ht="13.5" hidden="1" customHeight="1" outlineLevel="1" x14ac:dyDescent="0.2">
      <c r="A45" s="59"/>
      <c r="B45" s="49"/>
      <c r="C45" s="37"/>
      <c r="D45" s="37"/>
      <c r="E45" s="57"/>
      <c r="F45" s="57"/>
      <c r="G45" s="57"/>
    </row>
    <row r="46" spans="1:7" ht="13.5" hidden="1" customHeight="1" outlineLevel="1" x14ac:dyDescent="0.2">
      <c r="A46" s="59"/>
      <c r="B46" s="49"/>
      <c r="C46" s="37"/>
      <c r="D46" s="37"/>
      <c r="E46" s="57"/>
      <c r="F46" s="57"/>
      <c r="G46" s="57"/>
    </row>
    <row r="47" spans="1:7" ht="13.5" hidden="1" customHeight="1" outlineLevel="1" x14ac:dyDescent="0.2">
      <c r="A47" s="59"/>
      <c r="B47" s="49"/>
      <c r="C47" s="37"/>
      <c r="D47" s="37"/>
      <c r="E47" s="57"/>
      <c r="F47" s="57"/>
      <c r="G47" s="57"/>
    </row>
    <row r="48" spans="1:7" ht="13.5" hidden="1" customHeight="1" outlineLevel="1" x14ac:dyDescent="0.2">
      <c r="A48" s="59"/>
      <c r="B48" s="49"/>
      <c r="C48" s="37"/>
      <c r="D48" s="37"/>
      <c r="E48" s="57"/>
      <c r="F48" s="57"/>
      <c r="G48" s="57"/>
    </row>
    <row r="49" spans="1:7" ht="15" hidden="1" customHeight="1" outlineLevel="1" x14ac:dyDescent="0.2">
      <c r="A49" s="59"/>
      <c r="B49" s="49"/>
      <c r="C49" s="37"/>
      <c r="D49" s="37"/>
      <c r="E49" s="58"/>
      <c r="F49" s="58"/>
      <c r="G49" s="58"/>
    </row>
    <row r="50" spans="1:7" ht="20.25" customHeight="1" collapsed="1" x14ac:dyDescent="0.2">
      <c r="A50" s="59"/>
      <c r="B50" s="44" t="s">
        <v>16</v>
      </c>
      <c r="C50" s="45">
        <f>SUM(C39:C49)</f>
        <v>0</v>
      </c>
      <c r="D50" s="45">
        <f>SUM(D39:D49)</f>
        <v>0</v>
      </c>
      <c r="E50" s="37"/>
      <c r="F50" s="37"/>
      <c r="G50" s="46">
        <f>C50-E50-F50</f>
        <v>0</v>
      </c>
    </row>
    <row r="51" spans="1:7" ht="12" customHeight="1" x14ac:dyDescent="0.2">
      <c r="A51" s="51" t="s">
        <v>24</v>
      </c>
      <c r="B51" s="53"/>
      <c r="C51" s="38"/>
      <c r="D51" s="38"/>
      <c r="E51" s="56"/>
      <c r="F51" s="56"/>
      <c r="G51" s="56"/>
    </row>
    <row r="52" spans="1:7" ht="12" customHeight="1" x14ac:dyDescent="0.2">
      <c r="A52" s="74"/>
      <c r="B52" s="54"/>
      <c r="C52" s="39">
        <f>C51-C39</f>
        <v>0</v>
      </c>
      <c r="D52" s="39">
        <f>D51-D39</f>
        <v>0</v>
      </c>
      <c r="E52" s="57"/>
      <c r="F52" s="57"/>
      <c r="G52" s="57"/>
    </row>
    <row r="53" spans="1:7" ht="12" customHeight="1" x14ac:dyDescent="0.2">
      <c r="A53" s="74"/>
      <c r="B53" s="53"/>
      <c r="C53" s="38"/>
      <c r="D53" s="38"/>
      <c r="E53" s="57"/>
      <c r="F53" s="57"/>
      <c r="G53" s="57"/>
    </row>
    <row r="54" spans="1:7" ht="12" customHeight="1" x14ac:dyDescent="0.2">
      <c r="A54" s="74"/>
      <c r="B54" s="54"/>
      <c r="C54" s="39">
        <f>C53-C40</f>
        <v>0</v>
      </c>
      <c r="D54" s="39">
        <f>D53-D40</f>
        <v>0</v>
      </c>
      <c r="E54" s="57"/>
      <c r="F54" s="57"/>
      <c r="G54" s="57"/>
    </row>
    <row r="55" spans="1:7" ht="12" customHeight="1" x14ac:dyDescent="0.2">
      <c r="A55" s="74"/>
      <c r="B55" s="53"/>
      <c r="C55" s="38"/>
      <c r="D55" s="38"/>
      <c r="E55" s="57"/>
      <c r="F55" s="57"/>
      <c r="G55" s="57"/>
    </row>
    <row r="56" spans="1:7" ht="12" customHeight="1" x14ac:dyDescent="0.2">
      <c r="A56" s="74"/>
      <c r="B56" s="54"/>
      <c r="C56" s="39">
        <f>C55-C41</f>
        <v>0</v>
      </c>
      <c r="D56" s="39">
        <f>D55-D41</f>
        <v>0</v>
      </c>
      <c r="E56" s="57"/>
      <c r="F56" s="57"/>
      <c r="G56" s="57"/>
    </row>
    <row r="57" spans="1:7" ht="12" customHeight="1" x14ac:dyDescent="0.2">
      <c r="A57" s="74"/>
      <c r="B57" s="53"/>
      <c r="C57" s="38"/>
      <c r="D57" s="38"/>
      <c r="E57" s="57"/>
      <c r="F57" s="57"/>
      <c r="G57" s="57"/>
    </row>
    <row r="58" spans="1:7" ht="12" customHeight="1" x14ac:dyDescent="0.2">
      <c r="A58" s="74"/>
      <c r="B58" s="54"/>
      <c r="C58" s="39">
        <f>C57-C42</f>
        <v>0</v>
      </c>
      <c r="D58" s="39">
        <f>D57-D42</f>
        <v>0</v>
      </c>
      <c r="E58" s="57"/>
      <c r="F58" s="57"/>
      <c r="G58" s="57"/>
    </row>
    <row r="59" spans="1:7" ht="12" customHeight="1" x14ac:dyDescent="0.2">
      <c r="A59" s="74"/>
      <c r="B59" s="53"/>
      <c r="C59" s="38"/>
      <c r="D59" s="38"/>
      <c r="E59" s="57"/>
      <c r="F59" s="57"/>
      <c r="G59" s="57"/>
    </row>
    <row r="60" spans="1:7" ht="12" customHeight="1" x14ac:dyDescent="0.2">
      <c r="A60" s="74"/>
      <c r="B60" s="54"/>
      <c r="C60" s="39">
        <f>C59-C43</f>
        <v>0</v>
      </c>
      <c r="D60" s="39">
        <f>D59-D43</f>
        <v>0</v>
      </c>
      <c r="E60" s="57"/>
      <c r="F60" s="57"/>
      <c r="G60" s="57"/>
    </row>
    <row r="61" spans="1:7" ht="12" hidden="1" customHeight="1" outlineLevel="1" x14ac:dyDescent="0.2">
      <c r="A61" s="74"/>
      <c r="B61" s="53"/>
      <c r="C61" s="38"/>
      <c r="D61" s="38"/>
      <c r="E61" s="57"/>
      <c r="F61" s="57"/>
      <c r="G61" s="57"/>
    </row>
    <row r="62" spans="1:7" ht="12" hidden="1" customHeight="1" outlineLevel="1" x14ac:dyDescent="0.2">
      <c r="A62" s="74"/>
      <c r="B62" s="54"/>
      <c r="C62" s="39">
        <f>C61-C44</f>
        <v>0</v>
      </c>
      <c r="D62" s="39">
        <f>D61-D44</f>
        <v>0</v>
      </c>
      <c r="E62" s="57"/>
      <c r="F62" s="57"/>
      <c r="G62" s="57"/>
    </row>
    <row r="63" spans="1:7" ht="12" hidden="1" customHeight="1" outlineLevel="1" x14ac:dyDescent="0.2">
      <c r="A63" s="74"/>
      <c r="B63" s="53"/>
      <c r="C63" s="38"/>
      <c r="D63" s="38"/>
      <c r="E63" s="57"/>
      <c r="F63" s="57"/>
      <c r="G63" s="57"/>
    </row>
    <row r="64" spans="1:7" ht="12" hidden="1" customHeight="1" outlineLevel="1" x14ac:dyDescent="0.2">
      <c r="A64" s="74"/>
      <c r="B64" s="54"/>
      <c r="C64" s="39">
        <f>C63-C45</f>
        <v>0</v>
      </c>
      <c r="D64" s="39">
        <f>D63-D45</f>
        <v>0</v>
      </c>
      <c r="E64" s="57"/>
      <c r="F64" s="57"/>
      <c r="G64" s="57"/>
    </row>
    <row r="65" spans="1:14" ht="12" hidden="1" customHeight="1" outlineLevel="1" x14ac:dyDescent="0.2">
      <c r="A65" s="74"/>
      <c r="B65" s="53"/>
      <c r="C65" s="38"/>
      <c r="D65" s="38"/>
      <c r="E65" s="57"/>
      <c r="F65" s="57"/>
      <c r="G65" s="57"/>
    </row>
    <row r="66" spans="1:14" ht="12" hidden="1" customHeight="1" outlineLevel="1" x14ac:dyDescent="0.2">
      <c r="A66" s="74"/>
      <c r="B66" s="54"/>
      <c r="C66" s="39">
        <f>C65-C46</f>
        <v>0</v>
      </c>
      <c r="D66" s="39">
        <f>D65-D46</f>
        <v>0</v>
      </c>
      <c r="E66" s="57"/>
      <c r="F66" s="57"/>
      <c r="G66" s="57"/>
    </row>
    <row r="67" spans="1:14" ht="12" hidden="1" customHeight="1" outlineLevel="1" x14ac:dyDescent="0.2">
      <c r="A67" s="74"/>
      <c r="B67" s="53"/>
      <c r="C67" s="38"/>
      <c r="D67" s="38"/>
      <c r="E67" s="57"/>
      <c r="F67" s="57"/>
      <c r="G67" s="57"/>
    </row>
    <row r="68" spans="1:14" ht="12" hidden="1" customHeight="1" outlineLevel="1" x14ac:dyDescent="0.2">
      <c r="A68" s="74"/>
      <c r="B68" s="54"/>
      <c r="C68" s="39">
        <f>C67-C47</f>
        <v>0</v>
      </c>
      <c r="D68" s="39">
        <f>D67-D47</f>
        <v>0</v>
      </c>
      <c r="E68" s="57"/>
      <c r="F68" s="57"/>
      <c r="G68" s="57"/>
    </row>
    <row r="69" spans="1:14" ht="12" hidden="1" customHeight="1" outlineLevel="1" x14ac:dyDescent="0.2">
      <c r="A69" s="74"/>
      <c r="B69" s="53"/>
      <c r="C69" s="38"/>
      <c r="D69" s="38"/>
      <c r="E69" s="57"/>
      <c r="F69" s="57"/>
      <c r="G69" s="57"/>
    </row>
    <row r="70" spans="1:14" ht="12" hidden="1" customHeight="1" outlineLevel="1" x14ac:dyDescent="0.2">
      <c r="A70" s="74"/>
      <c r="B70" s="54"/>
      <c r="C70" s="39">
        <f>C69-C48</f>
        <v>0</v>
      </c>
      <c r="D70" s="39">
        <f>D69-D48</f>
        <v>0</v>
      </c>
      <c r="E70" s="57"/>
      <c r="F70" s="57"/>
      <c r="G70" s="57"/>
    </row>
    <row r="71" spans="1:14" ht="12" hidden="1" customHeight="1" outlineLevel="1" x14ac:dyDescent="0.2">
      <c r="A71" s="74"/>
      <c r="B71" s="53"/>
      <c r="C71" s="38"/>
      <c r="D71" s="38"/>
      <c r="E71" s="57"/>
      <c r="F71" s="57"/>
      <c r="G71" s="57"/>
    </row>
    <row r="72" spans="1:14" ht="12" hidden="1" customHeight="1" outlineLevel="1" x14ac:dyDescent="0.2">
      <c r="A72" s="74"/>
      <c r="B72" s="54"/>
      <c r="C72" s="39">
        <f>C71-C49</f>
        <v>0</v>
      </c>
      <c r="D72" s="39">
        <f>D71-D49</f>
        <v>0</v>
      </c>
      <c r="E72" s="58"/>
      <c r="F72" s="58"/>
      <c r="G72" s="58"/>
    </row>
    <row r="73" spans="1:14" ht="12" customHeight="1" collapsed="1" x14ac:dyDescent="0.2">
      <c r="A73" s="74"/>
      <c r="B73" s="51" t="s">
        <v>16</v>
      </c>
      <c r="C73" s="40">
        <f>SUM(C51,C53,C55,C57,C59,C61,C63,C65,C67,C69,C71)</f>
        <v>0</v>
      </c>
      <c r="D73" s="40">
        <f>SUM(D51,D53,D55,D57,D59,D61,D63,D65,D67,D69,D71)</f>
        <v>0</v>
      </c>
      <c r="E73" s="42"/>
      <c r="F73" s="42"/>
      <c r="G73" s="42"/>
    </row>
    <row r="74" spans="1:14" ht="12" customHeight="1" x14ac:dyDescent="0.2">
      <c r="A74" s="52"/>
      <c r="B74" s="52"/>
      <c r="C74" s="41">
        <f>C73-C50</f>
        <v>0</v>
      </c>
      <c r="D74" s="41">
        <f>D73-D50</f>
        <v>0</v>
      </c>
      <c r="E74" s="41">
        <f>E73-E50</f>
        <v>0</v>
      </c>
      <c r="F74" s="41">
        <f>F73-F50</f>
        <v>0</v>
      </c>
      <c r="G74" s="41">
        <f>G73-G50</f>
        <v>0</v>
      </c>
    </row>
    <row r="75" spans="1:14" ht="8.25" customHeight="1" x14ac:dyDescent="0.2">
      <c r="A75" s="1"/>
    </row>
    <row r="76" spans="1:14" ht="13" customHeight="1" x14ac:dyDescent="0.2">
      <c r="E76" s="5" t="s">
        <v>25</v>
      </c>
      <c r="F76" s="61"/>
      <c r="G76" s="61"/>
      <c r="J76" s="48"/>
      <c r="K76" s="48"/>
      <c r="M76" s="48"/>
      <c r="N76" s="48"/>
    </row>
    <row r="77" spans="1:14" ht="13" customHeight="1" x14ac:dyDescent="0.2">
      <c r="E77" s="5" t="s">
        <v>11</v>
      </c>
      <c r="F77" s="61"/>
      <c r="G77" s="61"/>
      <c r="J77" s="47"/>
      <c r="K77" s="47"/>
      <c r="M77" s="47"/>
      <c r="N77" s="47"/>
    </row>
    <row r="78" spans="1:14" ht="13" customHeight="1" x14ac:dyDescent="0.2">
      <c r="E78" s="5" t="s">
        <v>12</v>
      </c>
      <c r="F78" s="61"/>
      <c r="G78" s="61"/>
      <c r="J78" s="47"/>
      <c r="K78" s="47"/>
      <c r="M78" s="47"/>
      <c r="N78" s="47"/>
    </row>
    <row r="79" spans="1:14" ht="13" customHeight="1" x14ac:dyDescent="0.2">
      <c r="E79" s="5" t="s">
        <v>26</v>
      </c>
      <c r="F79" s="61"/>
      <c r="G79" s="61"/>
      <c r="J79" s="47"/>
      <c r="K79" s="47"/>
      <c r="M79" s="47"/>
      <c r="N79" s="47"/>
    </row>
    <row r="80" spans="1:14" ht="13" customHeight="1" x14ac:dyDescent="0.2">
      <c r="E80" s="5" t="s">
        <v>13</v>
      </c>
      <c r="F80" s="61"/>
      <c r="G80" s="61"/>
      <c r="J80" s="47"/>
      <c r="K80" s="47"/>
      <c r="M80" s="47"/>
      <c r="N80" s="47"/>
    </row>
    <row r="81" spans="1:14" ht="13" customHeight="1" x14ac:dyDescent="0.2">
      <c r="E81" s="5" t="s">
        <v>14</v>
      </c>
      <c r="F81" s="62"/>
      <c r="G81" s="61"/>
      <c r="J81" s="47"/>
      <c r="K81" s="47"/>
      <c r="M81" s="47"/>
      <c r="N81" s="47"/>
    </row>
    <row r="82" spans="1:14" ht="6.75" customHeight="1" x14ac:dyDescent="0.2">
      <c r="A82" s="1"/>
      <c r="J82" s="47"/>
      <c r="K82" s="47"/>
      <c r="M82" s="47"/>
      <c r="N82" s="47"/>
    </row>
    <row r="83" spans="1:14" ht="13" customHeight="1" x14ac:dyDescent="0.2">
      <c r="A83" s="63" t="s">
        <v>15</v>
      </c>
      <c r="B83" s="63"/>
      <c r="C83" s="63"/>
      <c r="D83" s="63"/>
      <c r="E83" s="63"/>
      <c r="F83" s="63"/>
      <c r="G83" s="63"/>
      <c r="J83" s="47"/>
      <c r="K83" s="47"/>
    </row>
    <row r="84" spans="1:14" x14ac:dyDescent="0.2">
      <c r="J84" s="47"/>
      <c r="K84" s="47"/>
    </row>
    <row r="85" spans="1:14" x14ac:dyDescent="0.2">
      <c r="J85" s="47"/>
      <c r="K85" s="47"/>
    </row>
    <row r="86" spans="1:14" x14ac:dyDescent="0.2">
      <c r="J86" s="47"/>
      <c r="K86" s="47"/>
    </row>
  </sheetData>
  <sheetProtection formatCells="0" formatColumns="0" formatRows="0"/>
  <mergeCells count="52">
    <mergeCell ref="F21:G21"/>
    <mergeCell ref="J8:P8"/>
    <mergeCell ref="I13:O13"/>
    <mergeCell ref="F23:G23"/>
    <mergeCell ref="F20:G20"/>
    <mergeCell ref="F22:G22"/>
    <mergeCell ref="C8:G8"/>
    <mergeCell ref="C9:G9"/>
    <mergeCell ref="A13:G13"/>
    <mergeCell ref="A11:G11"/>
    <mergeCell ref="A18:G18"/>
    <mergeCell ref="F16:G16"/>
    <mergeCell ref="F80:G80"/>
    <mergeCell ref="F81:G81"/>
    <mergeCell ref="A83:G83"/>
    <mergeCell ref="A26:G26"/>
    <mergeCell ref="B33:G35"/>
    <mergeCell ref="A39:A50"/>
    <mergeCell ref="A51:A74"/>
    <mergeCell ref="F76:G76"/>
    <mergeCell ref="F77:G77"/>
    <mergeCell ref="F78:G78"/>
    <mergeCell ref="F79:G79"/>
    <mergeCell ref="A29:C29"/>
    <mergeCell ref="A36:C36"/>
    <mergeCell ref="A32:C32"/>
    <mergeCell ref="B30:G30"/>
    <mergeCell ref="A28:G28"/>
    <mergeCell ref="A37:A38"/>
    <mergeCell ref="B37:B38"/>
    <mergeCell ref="C37:C38"/>
    <mergeCell ref="D37:D38"/>
    <mergeCell ref="E37:G37"/>
    <mergeCell ref="F24:G24"/>
    <mergeCell ref="E39:E49"/>
    <mergeCell ref="F39:F49"/>
    <mergeCell ref="G39:G49"/>
    <mergeCell ref="E51:E72"/>
    <mergeCell ref="F51:F72"/>
    <mergeCell ref="G51:G72"/>
    <mergeCell ref="B73:B74"/>
    <mergeCell ref="B51:B52"/>
    <mergeCell ref="B53:B54"/>
    <mergeCell ref="B55:B56"/>
    <mergeCell ref="B57:B58"/>
    <mergeCell ref="B59:B60"/>
    <mergeCell ref="B71:B72"/>
    <mergeCell ref="B61:B62"/>
    <mergeCell ref="B63:B64"/>
    <mergeCell ref="B65:B66"/>
    <mergeCell ref="B67:B68"/>
    <mergeCell ref="B69:B70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locked="0" defaultSize="0" autoFill="0" autoLine="0" autoPict="0">
                <anchor moveWithCells="1">
                  <from>
                    <xdr:col>1</xdr:col>
                    <xdr:colOff>381000</xdr:colOff>
                    <xdr:row>7</xdr:row>
                    <xdr:rowOff>19050</xdr:rowOff>
                  </from>
                  <to>
                    <xdr:col>1</xdr:col>
                    <xdr:colOff>1460500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Option Button 3">
              <controlPr locked="0" defaultSize="0" autoFill="0" autoLine="0" autoPict="0">
                <anchor moveWithCells="1">
                  <from>
                    <xdr:col>1</xdr:col>
                    <xdr:colOff>374650</xdr:colOff>
                    <xdr:row>7</xdr:row>
                    <xdr:rowOff>469900</xdr:rowOff>
                  </from>
                  <to>
                    <xdr:col>1</xdr:col>
                    <xdr:colOff>1460500</xdr:colOff>
                    <xdr:row>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Spinner 4">
              <controlPr defaultSize="0" autoPict="0">
                <anchor moveWithCells="1" sizeWithCells="1">
                  <from>
                    <xdr:col>3</xdr:col>
                    <xdr:colOff>755650</xdr:colOff>
                    <xdr:row>2</xdr:row>
                    <xdr:rowOff>0</xdr:rowOff>
                  </from>
                  <to>
                    <xdr:col>3</xdr:col>
                    <xdr:colOff>984250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topLeftCell="A31" workbookViewId="0">
      <selection activeCell="H35" sqref="H35"/>
    </sheetView>
  </sheetViews>
  <sheetFormatPr defaultRowHeight="13" x14ac:dyDescent="0.2"/>
  <cols>
    <col min="1" max="1" width="7.08984375" bestFit="1" customWidth="1"/>
    <col min="2" max="2" width="27.7265625" customWidth="1"/>
    <col min="3" max="3" width="47.90625" customWidth="1"/>
    <col min="4" max="4" width="17.36328125" bestFit="1" customWidth="1"/>
    <col min="5" max="5" width="10.7265625" customWidth="1"/>
  </cols>
  <sheetData>
    <row r="1" spans="1:6" ht="13.5" customHeight="1" x14ac:dyDescent="0.2">
      <c r="A1" s="6" t="s">
        <v>28</v>
      </c>
      <c r="B1" s="6" t="s">
        <v>29</v>
      </c>
      <c r="C1" s="6" t="s">
        <v>30</v>
      </c>
      <c r="D1" s="6" t="s">
        <v>31</v>
      </c>
      <c r="E1" s="6" t="s">
        <v>32</v>
      </c>
      <c r="F1" s="31" t="s">
        <v>46</v>
      </c>
    </row>
    <row r="2" spans="1:6" ht="13.5" customHeight="1" x14ac:dyDescent="0.2">
      <c r="A2" s="6">
        <v>0</v>
      </c>
      <c r="B2" s="6" t="s">
        <v>39</v>
      </c>
      <c r="C2" s="6" t="s">
        <v>41</v>
      </c>
      <c r="D2" s="17" t="s">
        <v>44</v>
      </c>
      <c r="E2" s="6" t="s">
        <v>39</v>
      </c>
      <c r="F2" s="6" t="s">
        <v>50</v>
      </c>
    </row>
    <row r="3" spans="1:6" ht="13.5" customHeight="1" x14ac:dyDescent="0.2">
      <c r="A3" s="6">
        <v>1</v>
      </c>
      <c r="B3" s="22" t="s">
        <v>66</v>
      </c>
      <c r="C3" s="22" t="s">
        <v>75</v>
      </c>
      <c r="D3" s="26" t="s">
        <v>58</v>
      </c>
      <c r="E3" s="21" t="s">
        <v>106</v>
      </c>
      <c r="F3" s="21" t="s">
        <v>140</v>
      </c>
    </row>
    <row r="4" spans="1:6" ht="13.5" customHeight="1" x14ac:dyDescent="0.2">
      <c r="A4" s="6">
        <v>2</v>
      </c>
      <c r="B4" s="22" t="s">
        <v>100</v>
      </c>
      <c r="C4" s="22" t="s">
        <v>76</v>
      </c>
      <c r="D4" s="26" t="s">
        <v>58</v>
      </c>
      <c r="E4" s="21" t="s">
        <v>107</v>
      </c>
      <c r="F4" s="21" t="s">
        <v>108</v>
      </c>
    </row>
    <row r="5" spans="1:6" ht="13.5" customHeight="1" x14ac:dyDescent="0.2">
      <c r="A5" s="6">
        <v>3</v>
      </c>
      <c r="B5" s="22" t="s">
        <v>101</v>
      </c>
      <c r="C5" s="22" t="s">
        <v>77</v>
      </c>
      <c r="D5" s="26" t="s">
        <v>58</v>
      </c>
      <c r="E5" s="21" t="s">
        <v>109</v>
      </c>
      <c r="F5" s="21" t="s">
        <v>110</v>
      </c>
    </row>
    <row r="6" spans="1:6" ht="13.5" customHeight="1" x14ac:dyDescent="0.2">
      <c r="A6" s="6">
        <v>4</v>
      </c>
      <c r="B6" s="22" t="s">
        <v>102</v>
      </c>
      <c r="C6" s="22" t="s">
        <v>53</v>
      </c>
      <c r="D6" s="26" t="s">
        <v>58</v>
      </c>
      <c r="E6" s="21" t="s">
        <v>107</v>
      </c>
      <c r="F6" s="21" t="s">
        <v>111</v>
      </c>
    </row>
    <row r="7" spans="1:6" ht="13.5" customHeight="1" x14ac:dyDescent="0.2">
      <c r="A7" s="6">
        <v>5</v>
      </c>
      <c r="B7" s="22" t="s">
        <v>103</v>
      </c>
      <c r="C7" s="22" t="s">
        <v>78</v>
      </c>
      <c r="D7" s="26" t="s">
        <v>58</v>
      </c>
      <c r="E7" s="21" t="s">
        <v>112</v>
      </c>
      <c r="F7" s="21" t="s">
        <v>113</v>
      </c>
    </row>
    <row r="8" spans="1:6" ht="13.5" customHeight="1" x14ac:dyDescent="0.2">
      <c r="A8" s="6">
        <v>6</v>
      </c>
      <c r="B8" s="27" t="s">
        <v>104</v>
      </c>
      <c r="C8" s="22" t="s">
        <v>79</v>
      </c>
      <c r="D8" s="26" t="s">
        <v>58</v>
      </c>
      <c r="E8" s="21" t="s">
        <v>114</v>
      </c>
      <c r="F8" s="21" t="s">
        <v>115</v>
      </c>
    </row>
    <row r="9" spans="1:6" ht="13.5" customHeight="1" x14ac:dyDescent="0.2">
      <c r="A9" s="6">
        <v>7</v>
      </c>
      <c r="B9" s="27" t="s">
        <v>80</v>
      </c>
      <c r="C9" s="22" t="s">
        <v>80</v>
      </c>
      <c r="D9" s="26" t="s">
        <v>58</v>
      </c>
      <c r="E9" s="21" t="s">
        <v>116</v>
      </c>
      <c r="F9" s="21" t="s">
        <v>117</v>
      </c>
    </row>
    <row r="10" spans="1:6" ht="13.5" customHeight="1" x14ac:dyDescent="0.2">
      <c r="A10" s="6">
        <v>8</v>
      </c>
      <c r="B10" s="27" t="s">
        <v>74</v>
      </c>
      <c r="C10" s="22" t="s">
        <v>81</v>
      </c>
      <c r="D10" s="26" t="s">
        <v>58</v>
      </c>
      <c r="E10" s="21" t="s">
        <v>118</v>
      </c>
      <c r="F10" s="21" t="s">
        <v>52</v>
      </c>
    </row>
    <row r="11" spans="1:6" ht="13.5" customHeight="1" x14ac:dyDescent="0.2">
      <c r="A11" s="6">
        <v>9</v>
      </c>
      <c r="B11" s="27" t="s">
        <v>105</v>
      </c>
      <c r="C11" s="22" t="s">
        <v>82</v>
      </c>
      <c r="D11" s="26" t="s">
        <v>58</v>
      </c>
      <c r="E11" s="21" t="s">
        <v>119</v>
      </c>
      <c r="F11" s="21" t="s">
        <v>133</v>
      </c>
    </row>
    <row r="12" spans="1:6" ht="13.5" customHeight="1" x14ac:dyDescent="0.2">
      <c r="A12" s="6">
        <v>10</v>
      </c>
      <c r="B12" s="27" t="s">
        <v>59</v>
      </c>
      <c r="C12" s="22" t="s">
        <v>83</v>
      </c>
      <c r="D12" s="26" t="s">
        <v>58</v>
      </c>
      <c r="E12" s="21" t="s">
        <v>114</v>
      </c>
      <c r="F12" s="21" t="s">
        <v>120</v>
      </c>
    </row>
    <row r="13" spans="1:6" ht="13.5" customHeight="1" x14ac:dyDescent="0.2">
      <c r="A13" s="6">
        <v>11</v>
      </c>
      <c r="B13" s="50" t="s">
        <v>57</v>
      </c>
      <c r="C13" s="22" t="s">
        <v>54</v>
      </c>
      <c r="D13" s="26" t="s">
        <v>58</v>
      </c>
      <c r="E13" s="21" t="s">
        <v>107</v>
      </c>
      <c r="F13" s="21" t="s">
        <v>121</v>
      </c>
    </row>
    <row r="14" spans="1:6" ht="13.5" customHeight="1" x14ac:dyDescent="0.2">
      <c r="A14" s="6">
        <v>12</v>
      </c>
      <c r="B14" s="50" t="s">
        <v>60</v>
      </c>
      <c r="C14" s="22" t="s">
        <v>84</v>
      </c>
      <c r="D14" s="26" t="s">
        <v>58</v>
      </c>
      <c r="E14" s="21" t="s">
        <v>122</v>
      </c>
      <c r="F14" s="21" t="s">
        <v>51</v>
      </c>
    </row>
    <row r="15" spans="1:6" ht="13.5" customHeight="1" x14ac:dyDescent="0.2">
      <c r="A15" s="6">
        <v>13</v>
      </c>
      <c r="B15" s="22" t="s">
        <v>61</v>
      </c>
      <c r="C15" s="22" t="s">
        <v>55</v>
      </c>
      <c r="D15" s="26" t="s">
        <v>58</v>
      </c>
      <c r="E15" s="21" t="s">
        <v>116</v>
      </c>
      <c r="F15" s="21" t="s">
        <v>123</v>
      </c>
    </row>
    <row r="16" spans="1:6" ht="13.5" customHeight="1" x14ac:dyDescent="0.2">
      <c r="A16" s="6">
        <v>14</v>
      </c>
      <c r="B16" s="22" t="s">
        <v>62</v>
      </c>
      <c r="C16" s="22" t="s">
        <v>85</v>
      </c>
      <c r="D16" s="26" t="s">
        <v>58</v>
      </c>
      <c r="E16" s="21" t="s">
        <v>124</v>
      </c>
      <c r="F16" s="21" t="s">
        <v>125</v>
      </c>
    </row>
    <row r="17" spans="1:6" ht="13.5" customHeight="1" x14ac:dyDescent="0.2">
      <c r="A17" s="6">
        <v>15</v>
      </c>
      <c r="B17" s="22" t="s">
        <v>63</v>
      </c>
      <c r="C17" s="22" t="s">
        <v>86</v>
      </c>
      <c r="D17" s="26" t="s">
        <v>58</v>
      </c>
      <c r="E17" s="21" t="s">
        <v>114</v>
      </c>
      <c r="F17" s="21" t="s">
        <v>126</v>
      </c>
    </row>
    <row r="18" spans="1:6" ht="13.5" customHeight="1" x14ac:dyDescent="0.2">
      <c r="A18" s="6">
        <v>16</v>
      </c>
      <c r="B18" s="22" t="s">
        <v>64</v>
      </c>
      <c r="C18" s="22" t="s">
        <v>87</v>
      </c>
      <c r="D18" s="26" t="s">
        <v>58</v>
      </c>
      <c r="E18" s="21" t="s">
        <v>107</v>
      </c>
      <c r="F18" s="21" t="s">
        <v>127</v>
      </c>
    </row>
    <row r="19" spans="1:6" ht="13.5" customHeight="1" x14ac:dyDescent="0.2">
      <c r="A19" s="6">
        <v>17</v>
      </c>
      <c r="B19" s="22" t="s">
        <v>65</v>
      </c>
      <c r="C19" s="22" t="s">
        <v>88</v>
      </c>
      <c r="D19" s="26" t="s">
        <v>58</v>
      </c>
      <c r="E19" s="28" t="s">
        <v>128</v>
      </c>
      <c r="F19" s="28" t="s">
        <v>129</v>
      </c>
    </row>
    <row r="20" spans="1:6" ht="13.5" customHeight="1" x14ac:dyDescent="0.2">
      <c r="A20" s="6">
        <v>18</v>
      </c>
      <c r="B20" s="22" t="s">
        <v>56</v>
      </c>
      <c r="C20" s="22" t="s">
        <v>89</v>
      </c>
      <c r="D20" s="26" t="s">
        <v>58</v>
      </c>
      <c r="E20" s="28" t="s">
        <v>130</v>
      </c>
      <c r="F20" s="28" t="s">
        <v>126</v>
      </c>
    </row>
    <row r="21" spans="1:6" ht="13.5" customHeight="1" x14ac:dyDescent="0.2">
      <c r="A21" s="6">
        <v>19</v>
      </c>
      <c r="B21" s="22" t="s">
        <v>66</v>
      </c>
      <c r="C21" s="22" t="s">
        <v>90</v>
      </c>
      <c r="D21" s="26" t="s">
        <v>58</v>
      </c>
      <c r="E21" s="21" t="s">
        <v>106</v>
      </c>
      <c r="F21" s="21" t="s">
        <v>52</v>
      </c>
    </row>
    <row r="22" spans="1:6" ht="13.5" customHeight="1" x14ac:dyDescent="0.2">
      <c r="A22" s="6">
        <v>20</v>
      </c>
      <c r="B22" s="22" t="s">
        <v>67</v>
      </c>
      <c r="C22" s="22" t="s">
        <v>91</v>
      </c>
      <c r="D22" s="26" t="s">
        <v>58</v>
      </c>
      <c r="E22" s="21" t="s">
        <v>131</v>
      </c>
      <c r="F22" s="21" t="s">
        <v>132</v>
      </c>
    </row>
    <row r="23" spans="1:6" ht="13.5" customHeight="1" x14ac:dyDescent="0.2">
      <c r="A23" s="6">
        <v>21</v>
      </c>
      <c r="B23" s="22" t="s">
        <v>68</v>
      </c>
      <c r="C23" s="22" t="s">
        <v>92</v>
      </c>
      <c r="D23" s="26" t="s">
        <v>58</v>
      </c>
      <c r="E23" s="21" t="s">
        <v>131</v>
      </c>
      <c r="F23" s="21" t="s">
        <v>134</v>
      </c>
    </row>
    <row r="24" spans="1:6" ht="13.5" customHeight="1" x14ac:dyDescent="0.2">
      <c r="A24" s="6">
        <v>22</v>
      </c>
      <c r="B24" s="27" t="s">
        <v>69</v>
      </c>
      <c r="C24" s="27" t="s">
        <v>93</v>
      </c>
      <c r="D24" s="26" t="s">
        <v>58</v>
      </c>
      <c r="E24" s="21" t="s">
        <v>135</v>
      </c>
      <c r="F24" s="21" t="s">
        <v>134</v>
      </c>
    </row>
    <row r="25" spans="1:6" ht="13.5" customHeight="1" x14ac:dyDescent="0.2">
      <c r="A25" s="6">
        <v>23</v>
      </c>
      <c r="B25" s="27" t="s">
        <v>70</v>
      </c>
      <c r="C25" s="27" t="s">
        <v>94</v>
      </c>
      <c r="D25" s="26" t="s">
        <v>58</v>
      </c>
      <c r="E25" s="21" t="s">
        <v>107</v>
      </c>
      <c r="F25" s="21" t="s">
        <v>136</v>
      </c>
    </row>
    <row r="26" spans="1:6" ht="13.5" customHeight="1" x14ac:dyDescent="0.2">
      <c r="A26" s="6">
        <v>24</v>
      </c>
      <c r="B26" s="27" t="s">
        <v>71</v>
      </c>
      <c r="C26" s="27" t="s">
        <v>95</v>
      </c>
      <c r="D26" s="26" t="s">
        <v>58</v>
      </c>
      <c r="E26" s="21" t="s">
        <v>107</v>
      </c>
      <c r="F26" s="21" t="s">
        <v>139</v>
      </c>
    </row>
    <row r="27" spans="1:6" ht="13.5" customHeight="1" x14ac:dyDescent="0.2">
      <c r="A27" s="6">
        <v>25</v>
      </c>
      <c r="B27" s="27" t="s">
        <v>72</v>
      </c>
      <c r="C27" s="27" t="s">
        <v>96</v>
      </c>
      <c r="D27" s="26" t="s">
        <v>58</v>
      </c>
      <c r="E27" s="21" t="s">
        <v>107</v>
      </c>
      <c r="F27" s="21" t="s">
        <v>137</v>
      </c>
    </row>
    <row r="28" spans="1:6" ht="13.5" customHeight="1" x14ac:dyDescent="0.2">
      <c r="A28" s="6">
        <v>26</v>
      </c>
      <c r="B28" s="27" t="s">
        <v>73</v>
      </c>
      <c r="C28" s="27" t="s">
        <v>97</v>
      </c>
      <c r="D28" s="26" t="s">
        <v>58</v>
      </c>
      <c r="E28" s="21" t="s">
        <v>131</v>
      </c>
      <c r="F28" s="21" t="s">
        <v>138</v>
      </c>
    </row>
    <row r="29" spans="1:6" ht="13.5" customHeight="1" x14ac:dyDescent="0.2">
      <c r="A29" s="6">
        <v>27</v>
      </c>
      <c r="B29" s="27" t="s">
        <v>74</v>
      </c>
      <c r="C29" s="27" t="s">
        <v>98</v>
      </c>
      <c r="D29" s="26" t="s">
        <v>58</v>
      </c>
      <c r="E29" s="21" t="s">
        <v>118</v>
      </c>
      <c r="F29" s="21" t="s">
        <v>141</v>
      </c>
    </row>
    <row r="30" spans="1:6" ht="13.5" customHeight="1" x14ac:dyDescent="0.2">
      <c r="A30" s="6">
        <v>28</v>
      </c>
      <c r="B30" s="27" t="s">
        <v>66</v>
      </c>
      <c r="C30" s="27" t="s">
        <v>99</v>
      </c>
      <c r="D30" s="26" t="s">
        <v>58</v>
      </c>
      <c r="E30" s="28" t="s">
        <v>106</v>
      </c>
      <c r="F30" s="28" t="s">
        <v>140</v>
      </c>
    </row>
    <row r="31" spans="1:6" ht="13.5" customHeight="1" x14ac:dyDescent="0.2">
      <c r="A31" s="6">
        <v>29</v>
      </c>
      <c r="B31" s="27" t="s">
        <v>142</v>
      </c>
      <c r="C31" s="27" t="s">
        <v>161</v>
      </c>
      <c r="D31" s="26" t="s">
        <v>185</v>
      </c>
      <c r="E31" s="21" t="s">
        <v>205</v>
      </c>
      <c r="F31" s="21" t="s">
        <v>186</v>
      </c>
    </row>
    <row r="32" spans="1:6" ht="13.5" customHeight="1" x14ac:dyDescent="0.2">
      <c r="A32" s="6">
        <v>30</v>
      </c>
      <c r="B32" s="27" t="s">
        <v>143</v>
      </c>
      <c r="C32" s="27" t="s">
        <v>162</v>
      </c>
      <c r="D32" s="26" t="s">
        <v>185</v>
      </c>
      <c r="E32" s="21" t="s">
        <v>216</v>
      </c>
      <c r="F32" s="21" t="s">
        <v>217</v>
      </c>
    </row>
    <row r="33" spans="1:6" ht="13.5" customHeight="1" x14ac:dyDescent="0.2">
      <c r="A33" s="6">
        <v>31</v>
      </c>
      <c r="B33" s="27" t="s">
        <v>144</v>
      </c>
      <c r="C33" s="27" t="s">
        <v>163</v>
      </c>
      <c r="D33" s="26" t="s">
        <v>185</v>
      </c>
      <c r="E33" s="21" t="s">
        <v>206</v>
      </c>
      <c r="F33" s="21" t="s">
        <v>187</v>
      </c>
    </row>
    <row r="34" spans="1:6" ht="13.5" customHeight="1" x14ac:dyDescent="0.2">
      <c r="A34" s="6">
        <v>32</v>
      </c>
      <c r="B34" s="27" t="s">
        <v>145</v>
      </c>
      <c r="C34" s="27" t="s">
        <v>164</v>
      </c>
      <c r="D34" s="26" t="s">
        <v>185</v>
      </c>
      <c r="E34" s="21" t="s">
        <v>207</v>
      </c>
      <c r="F34" s="21" t="s">
        <v>188</v>
      </c>
    </row>
    <row r="35" spans="1:6" ht="13.5" customHeight="1" x14ac:dyDescent="0.2">
      <c r="A35" s="6">
        <v>33</v>
      </c>
      <c r="B35" s="27" t="s">
        <v>146</v>
      </c>
      <c r="C35" s="27" t="s">
        <v>165</v>
      </c>
      <c r="D35" s="26" t="s">
        <v>185</v>
      </c>
      <c r="E35" s="21" t="s">
        <v>208</v>
      </c>
      <c r="F35" s="21" t="s">
        <v>189</v>
      </c>
    </row>
    <row r="36" spans="1:6" ht="13.5" customHeight="1" x14ac:dyDescent="0.2">
      <c r="A36" s="6">
        <v>34</v>
      </c>
      <c r="B36" s="33" t="s">
        <v>147</v>
      </c>
      <c r="C36" s="33" t="s">
        <v>166</v>
      </c>
      <c r="D36" s="26" t="s">
        <v>185</v>
      </c>
      <c r="E36" s="34" t="s">
        <v>209</v>
      </c>
      <c r="F36" s="34" t="s">
        <v>190</v>
      </c>
    </row>
    <row r="37" spans="1:6" ht="13.5" customHeight="1" x14ac:dyDescent="0.2">
      <c r="A37" s="6">
        <v>35</v>
      </c>
      <c r="B37" s="33" t="s">
        <v>148</v>
      </c>
      <c r="C37" s="33" t="s">
        <v>167</v>
      </c>
      <c r="D37" s="26" t="s">
        <v>185</v>
      </c>
      <c r="E37" s="34" t="s">
        <v>210</v>
      </c>
      <c r="F37" s="34" t="s">
        <v>191</v>
      </c>
    </row>
    <row r="38" spans="1:6" ht="13.5" customHeight="1" x14ac:dyDescent="0.2">
      <c r="A38" s="6">
        <v>36</v>
      </c>
      <c r="B38" s="33" t="s">
        <v>149</v>
      </c>
      <c r="C38" s="33" t="s">
        <v>168</v>
      </c>
      <c r="D38" s="26" t="s">
        <v>185</v>
      </c>
      <c r="E38" s="34" t="s">
        <v>211</v>
      </c>
      <c r="F38" s="34" t="s">
        <v>192</v>
      </c>
    </row>
    <row r="39" spans="1:6" ht="13.5" customHeight="1" x14ac:dyDescent="0.2">
      <c r="A39" s="6">
        <v>37</v>
      </c>
      <c r="B39" s="33" t="s">
        <v>150</v>
      </c>
      <c r="C39" s="33" t="s">
        <v>169</v>
      </c>
      <c r="D39" s="26" t="s">
        <v>185</v>
      </c>
      <c r="E39" s="34" t="s">
        <v>206</v>
      </c>
      <c r="F39" s="34" t="s">
        <v>187</v>
      </c>
    </row>
    <row r="40" spans="1:6" ht="13.5" customHeight="1" x14ac:dyDescent="0.2">
      <c r="A40" s="6">
        <v>38</v>
      </c>
      <c r="B40" s="33" t="s">
        <v>74</v>
      </c>
      <c r="C40" s="33" t="s">
        <v>170</v>
      </c>
      <c r="D40" s="26" t="s">
        <v>185</v>
      </c>
      <c r="E40" s="34" t="s">
        <v>208</v>
      </c>
      <c r="F40" s="34" t="s">
        <v>193</v>
      </c>
    </row>
    <row r="41" spans="1:6" ht="13.5" customHeight="1" x14ac:dyDescent="0.2">
      <c r="A41" s="6">
        <v>39</v>
      </c>
      <c r="B41" s="33" t="s">
        <v>151</v>
      </c>
      <c r="C41" s="33" t="s">
        <v>171</v>
      </c>
      <c r="D41" s="26" t="s">
        <v>185</v>
      </c>
      <c r="E41" s="34" t="s">
        <v>205</v>
      </c>
      <c r="F41" s="34" t="s">
        <v>194</v>
      </c>
    </row>
    <row r="42" spans="1:6" ht="13.5" customHeight="1" x14ac:dyDescent="0.2">
      <c r="A42" s="6">
        <v>40</v>
      </c>
      <c r="B42" s="33" t="s">
        <v>152</v>
      </c>
      <c r="C42" s="33" t="s">
        <v>172</v>
      </c>
      <c r="D42" s="26" t="s">
        <v>185</v>
      </c>
      <c r="E42" s="35" t="s">
        <v>205</v>
      </c>
      <c r="F42" s="35" t="s">
        <v>195</v>
      </c>
    </row>
    <row r="43" spans="1:6" ht="13.5" customHeight="1" x14ac:dyDescent="0.2">
      <c r="A43" s="6">
        <v>41</v>
      </c>
      <c r="B43" s="33" t="s">
        <v>153</v>
      </c>
      <c r="C43" s="33" t="s">
        <v>173</v>
      </c>
      <c r="D43" s="26" t="s">
        <v>185</v>
      </c>
      <c r="E43" s="34" t="s">
        <v>211</v>
      </c>
      <c r="F43" s="34" t="s">
        <v>196</v>
      </c>
    </row>
    <row r="44" spans="1:6" ht="13.5" customHeight="1" x14ac:dyDescent="0.2">
      <c r="A44" s="6">
        <v>42</v>
      </c>
      <c r="B44" s="33" t="s">
        <v>154</v>
      </c>
      <c r="C44" s="33" t="s">
        <v>174</v>
      </c>
      <c r="D44" s="26" t="s">
        <v>185</v>
      </c>
      <c r="E44" s="34" t="s">
        <v>209</v>
      </c>
      <c r="F44" s="34" t="s">
        <v>190</v>
      </c>
    </row>
    <row r="45" spans="1:6" ht="13.5" customHeight="1" x14ac:dyDescent="0.2">
      <c r="A45" s="6">
        <v>43</v>
      </c>
      <c r="B45" s="33" t="s">
        <v>155</v>
      </c>
      <c r="C45" s="33" t="s">
        <v>175</v>
      </c>
      <c r="D45" s="26" t="s">
        <v>185</v>
      </c>
      <c r="E45" s="34" t="s">
        <v>205</v>
      </c>
      <c r="F45" s="34" t="s">
        <v>197</v>
      </c>
    </row>
    <row r="46" spans="1:6" ht="13.5" customHeight="1" x14ac:dyDescent="0.2">
      <c r="A46" s="6">
        <v>44</v>
      </c>
      <c r="B46" s="33" t="s">
        <v>156</v>
      </c>
      <c r="C46" s="33" t="s">
        <v>176</v>
      </c>
      <c r="D46" s="26" t="s">
        <v>185</v>
      </c>
      <c r="E46" s="34" t="s">
        <v>212</v>
      </c>
      <c r="F46" s="34" t="s">
        <v>198</v>
      </c>
    </row>
    <row r="47" spans="1:6" ht="13.5" customHeight="1" x14ac:dyDescent="0.2">
      <c r="A47" s="6">
        <v>45</v>
      </c>
      <c r="B47" s="33" t="s">
        <v>105</v>
      </c>
      <c r="C47" s="33" t="s">
        <v>177</v>
      </c>
      <c r="D47" s="26" t="s">
        <v>185</v>
      </c>
      <c r="E47" s="34" t="s">
        <v>213</v>
      </c>
      <c r="F47" s="34" t="s">
        <v>199</v>
      </c>
    </row>
    <row r="48" spans="1:6" ht="13.5" customHeight="1" x14ac:dyDescent="0.2">
      <c r="A48" s="6">
        <v>46</v>
      </c>
      <c r="B48" s="33" t="s">
        <v>157</v>
      </c>
      <c r="C48" s="33" t="s">
        <v>178</v>
      </c>
      <c r="D48" s="26" t="s">
        <v>185</v>
      </c>
      <c r="E48" s="34" t="s">
        <v>205</v>
      </c>
      <c r="F48" s="34" t="s">
        <v>200</v>
      </c>
    </row>
    <row r="49" spans="1:6" ht="13.5" customHeight="1" x14ac:dyDescent="0.2">
      <c r="A49" s="6">
        <v>47</v>
      </c>
      <c r="B49" s="33" t="s">
        <v>158</v>
      </c>
      <c r="C49" s="33" t="s">
        <v>179</v>
      </c>
      <c r="D49" s="26" t="s">
        <v>184</v>
      </c>
      <c r="E49" s="36" t="s">
        <v>214</v>
      </c>
      <c r="F49" s="83" t="s">
        <v>201</v>
      </c>
    </row>
    <row r="50" spans="1:6" ht="13.5" customHeight="1" x14ac:dyDescent="0.2">
      <c r="A50" s="6">
        <v>48</v>
      </c>
      <c r="B50" s="33" t="s">
        <v>159</v>
      </c>
      <c r="C50" s="33" t="s">
        <v>180</v>
      </c>
      <c r="D50" s="26" t="s">
        <v>184</v>
      </c>
      <c r="E50" s="34" t="s">
        <v>210</v>
      </c>
      <c r="F50" s="34" t="s">
        <v>202</v>
      </c>
    </row>
    <row r="51" spans="1:6" ht="13.5" customHeight="1" x14ac:dyDescent="0.2">
      <c r="A51" s="6">
        <v>49</v>
      </c>
      <c r="B51" s="33" t="s">
        <v>74</v>
      </c>
      <c r="C51" s="33" t="s">
        <v>181</v>
      </c>
      <c r="D51" s="26" t="s">
        <v>184</v>
      </c>
      <c r="E51" s="34" t="s">
        <v>208</v>
      </c>
      <c r="F51" s="34" t="s">
        <v>203</v>
      </c>
    </row>
    <row r="52" spans="1:6" s="20" customFormat="1" x14ac:dyDescent="0.2">
      <c r="A52" s="6">
        <v>50</v>
      </c>
      <c r="B52" s="33" t="s">
        <v>74</v>
      </c>
      <c r="C52" s="33" t="s">
        <v>182</v>
      </c>
      <c r="D52" s="26" t="s">
        <v>184</v>
      </c>
      <c r="E52" s="34" t="s">
        <v>208</v>
      </c>
      <c r="F52" s="34" t="s">
        <v>193</v>
      </c>
    </row>
    <row r="53" spans="1:6" s="20" customFormat="1" x14ac:dyDescent="0.2">
      <c r="A53" s="6">
        <v>51</v>
      </c>
      <c r="B53" s="33" t="s">
        <v>160</v>
      </c>
      <c r="C53" s="33" t="s">
        <v>183</v>
      </c>
      <c r="D53" s="26" t="s">
        <v>184</v>
      </c>
      <c r="E53" s="34" t="s">
        <v>215</v>
      </c>
      <c r="F53" s="34" t="s">
        <v>204</v>
      </c>
    </row>
    <row r="54" spans="1:6" s="20" customFormat="1" x14ac:dyDescent="0.2">
      <c r="A54" s="6">
        <v>52</v>
      </c>
      <c r="B54" s="33"/>
      <c r="C54" s="33"/>
      <c r="D54" s="26"/>
      <c r="E54" s="34"/>
      <c r="F54" s="34"/>
    </row>
    <row r="55" spans="1:6" s="20" customFormat="1" x14ac:dyDescent="0.2">
      <c r="A55" s="6">
        <v>53</v>
      </c>
      <c r="B55" s="27"/>
      <c r="C55" s="27"/>
      <c r="D55" s="26"/>
      <c r="E55" s="21"/>
      <c r="F55" s="21"/>
    </row>
    <row r="56" spans="1:6" s="20" customFormat="1" x14ac:dyDescent="0.2">
      <c r="A56" s="6">
        <v>54</v>
      </c>
      <c r="B56" s="27"/>
      <c r="C56" s="27"/>
      <c r="D56" s="26"/>
      <c r="E56" s="21"/>
      <c r="F56" s="21"/>
    </row>
    <row r="57" spans="1:6" s="20" customFormat="1" x14ac:dyDescent="0.2">
      <c r="A57" s="6">
        <v>55</v>
      </c>
      <c r="B57" s="27"/>
      <c r="C57" s="27"/>
      <c r="D57" s="26"/>
      <c r="E57" s="21"/>
      <c r="F57" s="21"/>
    </row>
    <row r="58" spans="1:6" s="20" customFormat="1" x14ac:dyDescent="0.2">
      <c r="A58" s="6">
        <v>56</v>
      </c>
      <c r="B58" s="27"/>
      <c r="C58" s="27"/>
      <c r="D58" s="26"/>
      <c r="E58" s="21"/>
      <c r="F58" s="21"/>
    </row>
    <row r="59" spans="1:6" s="20" customFormat="1" x14ac:dyDescent="0.2">
      <c r="A59" s="6">
        <v>57</v>
      </c>
      <c r="B59" s="27"/>
      <c r="C59" s="27"/>
      <c r="D59" s="26"/>
      <c r="E59" s="21"/>
      <c r="F59" s="21"/>
    </row>
    <row r="60" spans="1:6" s="20" customFormat="1" x14ac:dyDescent="0.2">
      <c r="A60" s="6">
        <v>58</v>
      </c>
      <c r="B60" s="27"/>
      <c r="C60" s="27"/>
      <c r="D60" s="26"/>
      <c r="E60" s="21"/>
      <c r="F60" s="21"/>
    </row>
    <row r="61" spans="1:6" s="20" customFormat="1" x14ac:dyDescent="0.2">
      <c r="A61" s="6">
        <v>59</v>
      </c>
      <c r="B61" s="27"/>
      <c r="C61" s="27"/>
      <c r="D61" s="26"/>
      <c r="E61" s="21"/>
      <c r="F61" s="21"/>
    </row>
    <row r="62" spans="1:6" s="20" customFormat="1" ht="18.75" customHeight="1" x14ac:dyDescent="0.2">
      <c r="A62" s="6">
        <v>60</v>
      </c>
      <c r="B62" s="19"/>
      <c r="C62" s="19"/>
      <c r="D62" s="17"/>
      <c r="E62" s="19"/>
      <c r="F62" s="19"/>
    </row>
    <row r="63" spans="1:6" s="20" customFormat="1" ht="18.75" customHeight="1" x14ac:dyDescent="0.2">
      <c r="A63" s="6">
        <v>61</v>
      </c>
      <c r="B63" s="19"/>
      <c r="C63" s="19"/>
      <c r="D63" s="17"/>
      <c r="E63" s="21"/>
      <c r="F63" s="21"/>
    </row>
    <row r="64" spans="1:6" s="20" customFormat="1" ht="18.75" customHeight="1" x14ac:dyDescent="0.2">
      <c r="A64" s="6">
        <v>62</v>
      </c>
      <c r="B64" s="19"/>
      <c r="C64" s="19"/>
      <c r="D64" s="17"/>
      <c r="E64" s="21"/>
      <c r="F64" s="21"/>
    </row>
    <row r="65" spans="1:6" s="20" customFormat="1" ht="18.75" customHeight="1" x14ac:dyDescent="0.2">
      <c r="A65" s="6">
        <v>63</v>
      </c>
      <c r="B65" s="19"/>
      <c r="C65" s="19"/>
      <c r="D65" s="17"/>
      <c r="E65" s="19"/>
      <c r="F65" s="19"/>
    </row>
    <row r="66" spans="1:6" s="20" customFormat="1" ht="18.75" customHeight="1" x14ac:dyDescent="0.2">
      <c r="A66" s="6">
        <v>64</v>
      </c>
      <c r="B66" s="19"/>
      <c r="C66" s="19"/>
      <c r="D66" s="17"/>
      <c r="E66" s="25"/>
      <c r="F66" s="25"/>
    </row>
    <row r="67" spans="1:6" s="20" customFormat="1" ht="18.75" customHeight="1" x14ac:dyDescent="0.2">
      <c r="A67" s="6">
        <v>65</v>
      </c>
      <c r="B67" s="19"/>
      <c r="C67" s="19"/>
      <c r="D67" s="17"/>
      <c r="E67" s="19"/>
      <c r="F67" s="19"/>
    </row>
    <row r="68" spans="1:6" s="20" customFormat="1" ht="18.75" customHeight="1" x14ac:dyDescent="0.2">
      <c r="A68" s="6">
        <v>66</v>
      </c>
      <c r="B68" s="19"/>
      <c r="C68" s="19"/>
      <c r="D68" s="17"/>
      <c r="E68" s="19"/>
      <c r="F68" s="19"/>
    </row>
    <row r="69" spans="1:6" s="20" customFormat="1" ht="18.75" customHeight="1" x14ac:dyDescent="0.2">
      <c r="A69" s="6">
        <v>67</v>
      </c>
      <c r="B69" s="19"/>
      <c r="C69" s="19"/>
      <c r="D69" s="17"/>
      <c r="E69" s="25"/>
      <c r="F69" s="25"/>
    </row>
    <row r="70" spans="1:6" s="20" customFormat="1" ht="18.75" customHeight="1" x14ac:dyDescent="0.2">
      <c r="A70" s="6">
        <v>68</v>
      </c>
      <c r="B70" s="19"/>
      <c r="C70" s="19"/>
      <c r="D70" s="17"/>
      <c r="E70" s="25"/>
      <c r="F70" s="25"/>
    </row>
    <row r="71" spans="1:6" s="20" customFormat="1" ht="18.75" customHeight="1" x14ac:dyDescent="0.2">
      <c r="A71" s="6">
        <v>69</v>
      </c>
      <c r="B71" s="19"/>
      <c r="C71" s="19"/>
      <c r="D71" s="17"/>
      <c r="E71" s="19"/>
      <c r="F71" s="19"/>
    </row>
    <row r="72" spans="1:6" s="20" customFormat="1" ht="18.75" customHeight="1" x14ac:dyDescent="0.2">
      <c r="A72" s="6">
        <v>70</v>
      </c>
      <c r="B72" s="19"/>
      <c r="C72" s="19"/>
      <c r="D72" s="17"/>
      <c r="E72" s="19"/>
      <c r="F72" s="19"/>
    </row>
    <row r="73" spans="1:6" s="20" customFormat="1" ht="18.75" customHeight="1" x14ac:dyDescent="0.2">
      <c r="A73" s="6">
        <v>71</v>
      </c>
      <c r="B73" s="19"/>
      <c r="C73" s="19"/>
      <c r="D73" s="17"/>
      <c r="E73" s="19"/>
      <c r="F73" s="19"/>
    </row>
    <row r="74" spans="1:6" s="20" customFormat="1" ht="18.75" customHeight="1" x14ac:dyDescent="0.2">
      <c r="A74" s="6">
        <v>72</v>
      </c>
      <c r="B74" s="19"/>
      <c r="C74" s="19"/>
      <c r="D74" s="17"/>
      <c r="E74" s="25"/>
      <c r="F74" s="25"/>
    </row>
    <row r="75" spans="1:6" s="20" customFormat="1" ht="18.75" customHeight="1" x14ac:dyDescent="0.2">
      <c r="A75" s="6">
        <v>73</v>
      </c>
      <c r="B75" s="19"/>
      <c r="C75" s="19"/>
      <c r="D75" s="17"/>
      <c r="E75" s="19"/>
      <c r="F75" s="19"/>
    </row>
    <row r="76" spans="1:6" s="20" customFormat="1" ht="18.75" customHeight="1" x14ac:dyDescent="0.2">
      <c r="A76" s="6">
        <v>74</v>
      </c>
      <c r="B76" s="19"/>
      <c r="C76" s="19"/>
      <c r="D76" s="17"/>
      <c r="E76" s="21"/>
      <c r="F76" s="21"/>
    </row>
    <row r="77" spans="1:6" s="20" customFormat="1" ht="18.75" customHeight="1" x14ac:dyDescent="0.2">
      <c r="A77" s="6">
        <v>75</v>
      </c>
      <c r="B77" s="19"/>
      <c r="C77" s="19"/>
      <c r="D77" s="17"/>
      <c r="E77" s="21"/>
      <c r="F77" s="21"/>
    </row>
    <row r="78" spans="1:6" s="20" customFormat="1" ht="18.75" customHeight="1" x14ac:dyDescent="0.2">
      <c r="A78" s="6">
        <v>76</v>
      </c>
      <c r="B78" s="19"/>
      <c r="C78" s="19"/>
      <c r="D78" s="17"/>
      <c r="E78" s="19"/>
      <c r="F78" s="19"/>
    </row>
    <row r="79" spans="1:6" s="20" customFormat="1" ht="18.75" customHeight="1" x14ac:dyDescent="0.2">
      <c r="A79" s="6">
        <v>77</v>
      </c>
      <c r="B79" s="19"/>
      <c r="C79" s="19"/>
      <c r="D79" s="17"/>
      <c r="E79" s="21"/>
      <c r="F79" s="21"/>
    </row>
    <row r="80" spans="1:6" ht="13.5" customHeight="1" x14ac:dyDescent="0.2">
      <c r="A80" s="6"/>
      <c r="B80" s="6"/>
      <c r="C80" s="6"/>
      <c r="D80" s="17"/>
      <c r="E80" s="19"/>
      <c r="F80" s="19"/>
    </row>
  </sheetData>
  <autoFilter ref="A1:E45" xr:uid="{00000000-0009-0000-0000-000001000000}"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変更承認申請</vt:lpstr>
      <vt:lpstr>検索データ</vt:lpstr>
      <vt:lpstr>変更承認申請!Print_Area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N0206111</dc:creator>
  <cp:lastModifiedBy>勝股　帆紀</cp:lastModifiedBy>
  <cp:lastPrinted>2022-12-09T02:54:54Z</cp:lastPrinted>
  <dcterms:created xsi:type="dcterms:W3CDTF">2018-11-27T06:36:56Z</dcterms:created>
  <dcterms:modified xsi:type="dcterms:W3CDTF">2023-10-04T05:03:11Z</dcterms:modified>
</cp:coreProperties>
</file>