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7200" tabRatio="812" activeTab="0"/>
  </bookViews>
  <sheets>
    <sheet name="表紙" sheetId="1" r:id="rId1"/>
    <sheet name="様式１" sheetId="2" r:id="rId2"/>
    <sheet name="様式２" sheetId="3" r:id="rId3"/>
    <sheet name="様式３" sheetId="4" r:id="rId4"/>
    <sheet name="様式４" sheetId="5" r:id="rId5"/>
    <sheet name="様式５" sheetId="6" r:id="rId6"/>
    <sheet name="様式６ " sheetId="7" r:id="rId7"/>
    <sheet name="様式７" sheetId="8" r:id="rId8"/>
    <sheet name="様式８" sheetId="9" r:id="rId9"/>
  </sheets>
  <definedNames>
    <definedName name="_xlnm.Print_Area" localSheetId="0">'表紙'!$A$1:$Q$15</definedName>
    <definedName name="_xlnm.Print_Area" localSheetId="1">'様式１'!$A$1:$L$30</definedName>
    <definedName name="_xlnm.Print_Area" localSheetId="3">'様式３'!$A$1:$N$21</definedName>
    <definedName name="_xlnm.Print_Area" localSheetId="4">'様式４'!$A$1:$Q$26</definedName>
    <definedName name="_xlnm.Print_Area" localSheetId="5">'様式５'!$A$1:$I$17</definedName>
    <definedName name="_xlnm.Print_Area" localSheetId="6">'様式６ '!$A$1:$X$29</definedName>
    <definedName name="_xlnm.Print_Area" localSheetId="7">'様式７'!$A$1:$O$14</definedName>
    <definedName name="_xlnm.Print_Area" localSheetId="8">'様式８'!$A$1:$Z$31</definedName>
  </definedNames>
  <calcPr fullCalcOnLoad="1"/>
</workbook>
</file>

<file path=xl/sharedStrings.xml><?xml version="1.0" encoding="utf-8"?>
<sst xmlns="http://schemas.openxmlformats.org/spreadsheetml/2006/main" count="316" uniqueCount="215">
  <si>
    <t>競技団体名</t>
  </si>
  <si>
    <t>勤務先</t>
  </si>
  <si>
    <t>〒</t>
  </si>
  <si>
    <t>自　宅</t>
  </si>
  <si>
    <t>１　競技役員等の編成について</t>
  </si>
  <si>
    <t>県内必要数</t>
  </si>
  <si>
    <t>競技補助員</t>
  </si>
  <si>
    <t>Ａ</t>
  </si>
  <si>
    <t>Ｇ</t>
  </si>
  <si>
    <t>中央</t>
  </si>
  <si>
    <t>近県</t>
  </si>
  <si>
    <t>備　　　　考</t>
  </si>
  <si>
    <t>役　員　名</t>
  </si>
  <si>
    <t>合　　　計</t>
  </si>
  <si>
    <t>資格名</t>
  </si>
  <si>
    <t>審判員</t>
  </si>
  <si>
    <t>ａ</t>
  </si>
  <si>
    <t>ｂ</t>
  </si>
  <si>
    <t>ｃ</t>
  </si>
  <si>
    <t>【審判員の算定基礎】</t>
  </si>
  <si>
    <t>【資格別必要数の算定基礎】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</si>
  <si>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</si>
  <si>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</si>
  <si>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</si>
  <si>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</si>
  <si>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</si>
  <si>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</si>
  <si>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</si>
  <si>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60歳～</t>
  </si>
  <si>
    <t>合　　計</t>
  </si>
  <si>
    <t>資　格　名</t>
  </si>
  <si>
    <t>年　　齢　　別　　人　　数</t>
  </si>
  <si>
    <t>現有資格者数</t>
  </si>
  <si>
    <t>計</t>
  </si>
  <si>
    <t>養成目標数</t>
  </si>
  <si>
    <t>合　計</t>
  </si>
  <si>
    <t>養成方法</t>
  </si>
  <si>
    <t>その他</t>
  </si>
  <si>
    <t>事業目的</t>
  </si>
  <si>
    <t>№</t>
  </si>
  <si>
    <t>国体審判可否</t>
  </si>
  <si>
    <t>氏名</t>
  </si>
  <si>
    <t>性別</t>
  </si>
  <si>
    <t>年齢</t>
  </si>
  <si>
    <t>競技団体役職名</t>
  </si>
  <si>
    <t>現有資格</t>
  </si>
  <si>
    <t>取得年月日</t>
  </si>
  <si>
    <t>（１）</t>
  </si>
  <si>
    <t>審判員養成又は審判員資格を維持するための講習会（研修会）を県競技団体として開催したことがありますか。</t>
  </si>
  <si>
    <t>（２）</t>
  </si>
  <si>
    <t>①</t>
  </si>
  <si>
    <t>講師への謝金（平均又は実績で）</t>
  </si>
  <si>
    <t>ａ．</t>
  </si>
  <si>
    <t>中央派遣講師</t>
  </si>
  <si>
    <t>ブロック派遣講師</t>
  </si>
  <si>
    <t>県内講師</t>
  </si>
  <si>
    <t>ｂ．</t>
  </si>
  <si>
    <t>ｃ．</t>
  </si>
  <si>
    <t>ｄ．</t>
  </si>
  <si>
    <t>補助講師（アシスタント）</t>
  </si>
  <si>
    <t>②</t>
  </si>
  <si>
    <t>講師の旅費</t>
  </si>
  <si>
    <t>③</t>
  </si>
  <si>
    <t>受講者の旅費</t>
  </si>
  <si>
    <t>④</t>
  </si>
  <si>
    <t>その他の経費</t>
  </si>
  <si>
    <t>会場使用料</t>
  </si>
  <si>
    <t>（３）</t>
  </si>
  <si>
    <t>（４）</t>
  </si>
  <si>
    <t>（５）</t>
  </si>
  <si>
    <t>国体開催準備担当者</t>
  </si>
  <si>
    <t>Tel</t>
  </si>
  <si>
    <t>Fax</t>
  </si>
  <si>
    <t>E-mail</t>
  </si>
  <si>
    <t>質問</t>
  </si>
  <si>
    <t>回答</t>
  </si>
  <si>
    <t>ある</t>
  </si>
  <si>
    <t>ない</t>
  </si>
  <si>
    <t>円</t>
  </si>
  <si>
    <t>競技役員等編成・養成担当者</t>
  </si>
  <si>
    <t>氏　　名</t>
  </si>
  <si>
    <t>◆上記回答に補足説明があればご記入ください。</t>
  </si>
  <si>
    <t>競技名</t>
  </si>
  <si>
    <t>取得条件及び取得方法</t>
  </si>
  <si>
    <t>資格維持条件</t>
  </si>
  <si>
    <t>担当（養成）競技団体</t>
  </si>
  <si>
    <t>累計</t>
  </si>
  <si>
    <t>養成年数（最短）</t>
  </si>
  <si>
    <t>当該資格</t>
  </si>
  <si>
    <t>男子</t>
  </si>
  <si>
    <t>女子</t>
  </si>
  <si>
    <t>２　競技役員等の現状について</t>
  </si>
  <si>
    <t>３　競技役員等の養成について</t>
  </si>
  <si>
    <t>Ｃ</t>
  </si>
  <si>
    <t>Ｄ</t>
  </si>
  <si>
    <t>Ｅ</t>
  </si>
  <si>
    <t>Ｆ</t>
  </si>
  <si>
    <t>要資格運営員（審判員以外）</t>
  </si>
  <si>
    <t>　資　格　名</t>
  </si>
  <si>
    <t>審判員等有資格者県内必要数</t>
  </si>
  <si>
    <t>Ｏ</t>
  </si>
  <si>
    <t>人数</t>
  </si>
  <si>
    <t>合計</t>
  </si>
  <si>
    <t>運営員資格：●印</t>
  </si>
  <si>
    <t>国体審判可：◎印</t>
  </si>
  <si>
    <t>近県（ブロック）</t>
  </si>
  <si>
    <t>県外（派遣）</t>
  </si>
  <si>
    <t>養成対象外
×印</t>
  </si>
  <si>
    <t>国体開催時の
有資格者数</t>
  </si>
  <si>
    <t>国体開催時
不足数</t>
  </si>
  <si>
    <t>資格取得</t>
  </si>
  <si>
    <t>維持・向上</t>
  </si>
  <si>
    <t>合計
(延人数)</t>
  </si>
  <si>
    <t>【要資格運営員の算定基礎】</t>
  </si>
  <si>
    <r>
      <t xml:space="preserve">実養成人数
</t>
    </r>
    <r>
      <rPr>
        <sz val="8"/>
        <rFont val="ＭＳ 明朝"/>
        <family val="1"/>
      </rPr>
      <t>当該級延人数-
直上位級延人数</t>
    </r>
  </si>
  <si>
    <t>競技団体名</t>
  </si>
  <si>
    <t>代表者名</t>
  </si>
  <si>
    <t>記載担当者</t>
  </si>
  <si>
    <t>役職名</t>
  </si>
  <si>
    <t>氏名</t>
  </si>
  <si>
    <t>電話</t>
  </si>
  <si>
    <t>ＦＡＸ</t>
  </si>
  <si>
    <t>Ｅメール</t>
  </si>
  <si>
    <t>中央競技団体との関係（本県関係者）</t>
  </si>
  <si>
    <t>競技団体名（種目名）</t>
  </si>
  <si>
    <t>　審判員等年次別養成計画</t>
  </si>
  <si>
    <t>　県内現有資格者名簿</t>
  </si>
  <si>
    <t>Ｂ</t>
  </si>
  <si>
    <t>競技役員数</t>
  </si>
  <si>
    <t>要資格
運営員
b</t>
  </si>
  <si>
    <t>資格
不要
c</t>
  </si>
  <si>
    <t>（競技役員数［a＋b＋c］の算出根拠、注意事項、特記事項等）</t>
  </si>
  <si>
    <t>Ｈ　派遣</t>
  </si>
  <si>
    <t>Ｉ　県内</t>
  </si>
  <si>
    <t>Ｇ－Ｈ</t>
  </si>
  <si>
    <t>Ｊ</t>
  </si>
  <si>
    <t>Ｋ　派遣</t>
  </si>
  <si>
    <t>Ｌ　県内</t>
  </si>
  <si>
    <t>Ｊ－Ｋ</t>
  </si>
  <si>
    <t>Ｍ　審判員等有資格者</t>
  </si>
  <si>
    <t>Ｉ＋Ｌ</t>
  </si>
  <si>
    <t>審判員
a</t>
  </si>
  <si>
    <t xml:space="preserve">   「様式５」Ｏへ転記する。</t>
  </si>
  <si>
    <t>　　イ　資格名の欄は、上級資格から順に記入する。また、国体審判が可能な資格には◎印、要資格運営員が必要とする資格には●印を記入する。</t>
  </si>
  <si>
    <t>～24歳</t>
  </si>
  <si>
    <t>Ｎ</t>
  </si>
  <si>
    <t>　　「様式５」Ｐへ転記する。</t>
  </si>
  <si>
    <t>Ｐ</t>
  </si>
  <si>
    <t>Ｑ</t>
  </si>
  <si>
    <t>Ｔ</t>
  </si>
  <si>
    <t>Ｐ－Ｑ</t>
  </si>
  <si>
    <t>Ｕ</t>
  </si>
  <si>
    <t>Ｏ－Ｔ</t>
  </si>
  <si>
    <t>Ｖ</t>
  </si>
  <si>
    <t>Ｕ×1.3</t>
  </si>
  <si>
    <t>「様式２」Ｍから転記する。</t>
  </si>
  <si>
    <t>「様式３」Ｎの数字を転記する。</t>
  </si>
  <si>
    <t>県内で開催される講習会、研修会、資格取得審査会等</t>
  </si>
  <si>
    <t>県外で開催される講習会、研修会、資格取得審査会、全国大会等への派遣</t>
  </si>
  <si>
    <t>　◆ルールブック等にこの件について記載事項がある場合は、「写し」を添付してください。</t>
  </si>
  <si>
    <t>上級資格を取得するため、又は、上級資格取得条件を満たすための県外講習会・各種大会等に県競技団体として派遣したことがありますか。</t>
  </si>
  <si>
    <t>上記で「ある」と回答された競技団体は、次の質問にお答えください。「ない」と回答された競技団体は（３）へお進みください。</t>
  </si>
  <si>
    <t>上記で「ある」と回答された競技団体は、次の質問にお答えください。「ない」と回答された競技団体は（５）へお進みください。</t>
  </si>
  <si>
    <t>講師等昼食代、資料代、消耗品代等</t>
  </si>
  <si>
    <t>通信費（依頼状発送、出欠連絡等）</t>
  </si>
  <si>
    <t>※ご記入いただいた個人情報は、「競技役員等の養成事業」のみに用い、他の目的には使用いたしません。</t>
  </si>
  <si>
    <t>その他
Ｓ</t>
  </si>
  <si>
    <t>県内必要数
Ｂ－Ｃ</t>
  </si>
  <si>
    <t/>
  </si>
  <si>
    <t xml:space="preserve"> </t>
  </si>
  <si>
    <r>
      <t>計</t>
    </r>
    <r>
      <rPr>
        <sz val="9"/>
        <rFont val="ＭＳ 明朝"/>
        <family val="1"/>
      </rPr>
      <t xml:space="preserve">
a＋b＋c</t>
    </r>
  </si>
  <si>
    <t>今後８年間の減少予想</t>
  </si>
  <si>
    <t>平成</t>
  </si>
  <si>
    <t>年</t>
  </si>
  <si>
    <t>月</t>
  </si>
  <si>
    <t>日</t>
  </si>
  <si>
    <t>　　　　　提出期日</t>
  </si>
  <si>
    <t>日数</t>
  </si>
  <si>
    <t>泊</t>
  </si>
  <si>
    <t>日</t>
  </si>
  <si>
    <t>【様式１】</t>
  </si>
  <si>
    <t>審判員・要資格運営員の資格別必要数</t>
  </si>
  <si>
    <t>【様式２】</t>
  </si>
  <si>
    <t>【様式３】</t>
  </si>
  <si>
    <t>【様式４】</t>
  </si>
  <si>
    <t>【様式５】</t>
  </si>
  <si>
    <t>審判員等養成目標数</t>
  </si>
  <si>
    <t>【様式６】</t>
  </si>
  <si>
    <t>【様式７】</t>
  </si>
  <si>
    <t>【様式８】</t>
  </si>
  <si>
    <t>　　審判員養成講習会等について</t>
  </si>
  <si>
    <t>　県内現有資格者の資格別・年齢別人数</t>
  </si>
  <si>
    <t>　　</t>
  </si>
  <si>
    <t>審判員a及び要資格運営員bの役員については「様式２」へ資格別に人数を記入する。</t>
  </si>
  <si>
    <t>「様式１」Ｂの審判員ａ及び要資格運営員bの役員の人数を資格別に集計すること。</t>
  </si>
  <si>
    <t>【養成計画の概要及び特記事項】</t>
  </si>
  <si>
    <t>　　ウ　剣道や弓道等の公認審判員制度のない競技は、国体で審判が可能な段位(称号)及びその１つ下位の段位(称号)を記入する。</t>
  </si>
  <si>
    <t>定年・引退
Ｒ</t>
  </si>
  <si>
    <t>計
Ｒ＋Ｓ</t>
  </si>
  <si>
    <t>派遣人数</t>
  </si>
  <si>
    <t>場所</t>
  </si>
  <si>
    <t>名</t>
  </si>
  <si>
    <t>回</t>
  </si>
  <si>
    <t>年間派遣回数</t>
  </si>
  <si>
    <t>旅費（１人分）</t>
  </si>
  <si>
    <t>中央講習会・大会等への派遣について
場所、年間派遣回数、派遣人数
日数、旅費</t>
  </si>
  <si>
    <t>ブロック講習会・大会等への
派遣について
場所、年間派遣回数、派遣人数
日数、旅費</t>
  </si>
  <si>
    <t>第82回国民体育大会</t>
  </si>
  <si>
    <t>第82回国民体育大会における競技役員等の編成数について</t>
  </si>
  <si>
    <t>　　（平成30年４月１日現在）</t>
  </si>
  <si>
    <t>　　ア　平成30年4月1日現在の人数を記入する。</t>
  </si>
  <si>
    <t>競技役員等に関する基礎調査書</t>
  </si>
  <si>
    <t>（提出期限：平成30年６月29日(金））</t>
  </si>
  <si>
    <t>４　審判員資格取得条件、方法、維持条件等について</t>
  </si>
  <si>
    <t>　　審判員資格取得条件、方法、維持条件等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</si>
</sst>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HG創英ﾌﾟﾚｾﾞﾝｽEB"/>
      <family val="1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tted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dotted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dotted"/>
      <top style="double"/>
      <bottom style="dotted"/>
    </border>
    <border>
      <left style="dotted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dotted"/>
      <top style="double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dotted"/>
      <top style="double"/>
      <bottom style="thin"/>
    </border>
    <border>
      <left style="thin"/>
      <right style="dotted"/>
      <top style="thin"/>
      <bottom style="medium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double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double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57" fontId="0" fillId="0" borderId="25" xfId="0" applyNumberFormat="1" applyBorder="1" applyAlignment="1" applyProtection="1">
      <alignment vertical="center"/>
      <protection/>
    </xf>
    <xf numFmtId="57" fontId="0" fillId="0" borderId="28" xfId="0" applyNumberForma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57" fontId="0" fillId="0" borderId="63" xfId="0" applyNumberFormat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0" fontId="0" fillId="0" borderId="74" xfId="0" applyBorder="1" applyAlignment="1" applyProtection="1">
      <alignment horizontal="center" vertical="center" shrinkToFi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righ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right" vertical="center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 wrapText="1"/>
      <protection/>
    </xf>
    <xf numFmtId="0" fontId="0" fillId="0" borderId="86" xfId="0" applyBorder="1" applyAlignment="1" applyProtection="1">
      <alignment horizontal="center" vertical="center" wrapText="1"/>
      <protection/>
    </xf>
    <xf numFmtId="0" fontId="0" fillId="0" borderId="87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8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89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0" fillId="0" borderId="42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 wrapText="1"/>
      <protection/>
    </xf>
    <xf numFmtId="0" fontId="0" fillId="0" borderId="30" xfId="0" applyBorder="1" applyAlignment="1" applyProtection="1">
      <alignment horizontal="left" vertical="top" wrapText="1"/>
      <protection/>
    </xf>
    <xf numFmtId="0" fontId="0" fillId="0" borderId="30" xfId="0" applyBorder="1" applyAlignment="1" applyProtection="1">
      <alignment horizontal="center" vertical="top" wrapText="1"/>
      <protection/>
    </xf>
    <xf numFmtId="0" fontId="0" fillId="0" borderId="63" xfId="0" applyBorder="1" applyAlignment="1" applyProtection="1">
      <alignment horizontal="center" vertical="top" wrapText="1"/>
      <protection/>
    </xf>
    <xf numFmtId="0" fontId="0" fillId="0" borderId="91" xfId="0" applyBorder="1" applyAlignment="1" applyProtection="1" quotePrefix="1">
      <alignment horizontal="center" vertical="top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91" xfId="0" applyBorder="1" applyAlignment="1" applyProtection="1" quotePrefix="1">
      <alignment vertical="top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vertical="center"/>
      <protection/>
    </xf>
    <xf numFmtId="0" fontId="0" fillId="0" borderId="95" xfId="0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97" xfId="0" applyBorder="1" applyAlignment="1" applyProtection="1" quotePrefix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left" vertical="center"/>
      <protection/>
    </xf>
    <xf numFmtId="0" fontId="0" fillId="0" borderId="102" xfId="0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103" xfId="0" applyBorder="1" applyAlignment="1" applyProtection="1">
      <alignment vertical="center"/>
      <protection/>
    </xf>
    <xf numFmtId="0" fontId="0" fillId="0" borderId="104" xfId="0" applyBorder="1" applyAlignment="1" applyProtection="1">
      <alignment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0" fillId="0" borderId="35" xfId="0" applyBorder="1" applyAlignment="1" applyProtection="1">
      <alignment horizontal="left" vertical="top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108" xfId="0" applyBorder="1" applyAlignment="1" applyProtection="1">
      <alignment horizontal="right" vertical="top"/>
      <protection/>
    </xf>
    <xf numFmtId="0" fontId="0" fillId="21" borderId="109" xfId="0" applyFill="1" applyBorder="1" applyAlignment="1" applyProtection="1">
      <alignment horizontal="right" vertical="center"/>
      <protection/>
    </xf>
    <xf numFmtId="0" fontId="0" fillId="21" borderId="16" xfId="0" applyFill="1" applyBorder="1" applyAlignment="1">
      <alignment vertical="center"/>
    </xf>
    <xf numFmtId="0" fontId="0" fillId="21" borderId="10" xfId="0" applyFill="1" applyBorder="1" applyAlignment="1" applyProtection="1">
      <alignment vertical="center"/>
      <protection/>
    </xf>
    <xf numFmtId="0" fontId="0" fillId="21" borderId="110" xfId="0" applyFill="1" applyBorder="1" applyAlignment="1" applyProtection="1">
      <alignment vertical="center"/>
      <protection/>
    </xf>
    <xf numFmtId="0" fontId="0" fillId="21" borderId="16" xfId="0" applyFill="1" applyBorder="1" applyAlignment="1" applyProtection="1">
      <alignment vertical="center"/>
      <protection/>
    </xf>
    <xf numFmtId="0" fontId="0" fillId="21" borderId="111" xfId="0" applyFill="1" applyBorder="1" applyAlignment="1" applyProtection="1">
      <alignment vertical="center"/>
      <protection/>
    </xf>
    <xf numFmtId="0" fontId="0" fillId="21" borderId="112" xfId="0" applyFill="1" applyBorder="1" applyAlignment="1" applyProtection="1">
      <alignment vertical="center"/>
      <protection/>
    </xf>
    <xf numFmtId="0" fontId="0" fillId="21" borderId="28" xfId="0" applyFill="1" applyBorder="1" applyAlignment="1" applyProtection="1">
      <alignment vertical="center"/>
      <protection/>
    </xf>
    <xf numFmtId="0" fontId="0" fillId="21" borderId="107" xfId="0" applyFill="1" applyBorder="1" applyAlignment="1" applyProtection="1">
      <alignment vertical="center"/>
      <protection/>
    </xf>
    <xf numFmtId="0" fontId="0" fillId="21" borderId="33" xfId="0" applyFill="1" applyBorder="1" applyAlignment="1" applyProtection="1">
      <alignment vertical="center"/>
      <protection/>
    </xf>
    <xf numFmtId="0" fontId="0" fillId="21" borderId="36" xfId="0" applyFill="1" applyBorder="1" applyAlignment="1" applyProtection="1">
      <alignment vertical="center"/>
      <protection/>
    </xf>
    <xf numFmtId="0" fontId="0" fillId="21" borderId="46" xfId="0" applyFill="1" applyBorder="1" applyAlignment="1" applyProtection="1">
      <alignment vertical="center"/>
      <protection/>
    </xf>
    <xf numFmtId="0" fontId="0" fillId="21" borderId="113" xfId="0" applyFill="1" applyBorder="1" applyAlignment="1" applyProtection="1">
      <alignment vertical="center"/>
      <protection/>
    </xf>
    <xf numFmtId="0" fontId="0" fillId="21" borderId="114" xfId="0" applyFill="1" applyBorder="1" applyAlignment="1" applyProtection="1">
      <alignment vertical="center"/>
      <protection/>
    </xf>
    <xf numFmtId="0" fontId="0" fillId="21" borderId="115" xfId="0" applyFill="1" applyBorder="1" applyAlignment="1" applyProtection="1">
      <alignment vertical="center"/>
      <protection/>
    </xf>
    <xf numFmtId="0" fontId="0" fillId="21" borderId="42" xfId="0" applyFill="1" applyBorder="1" applyAlignment="1" applyProtection="1">
      <alignment vertical="center"/>
      <protection/>
    </xf>
    <xf numFmtId="0" fontId="0" fillId="21" borderId="116" xfId="0" applyFill="1" applyBorder="1" applyAlignment="1" applyProtection="1">
      <alignment vertical="center"/>
      <protection/>
    </xf>
    <xf numFmtId="0" fontId="0" fillId="21" borderId="44" xfId="0" applyFill="1" applyBorder="1" applyAlignment="1" applyProtection="1">
      <alignment vertical="center"/>
      <protection/>
    </xf>
    <xf numFmtId="0" fontId="0" fillId="21" borderId="117" xfId="0" applyFill="1" applyBorder="1" applyAlignment="1" applyProtection="1">
      <alignment vertical="center"/>
      <protection/>
    </xf>
    <xf numFmtId="0" fontId="0" fillId="21" borderId="47" xfId="0" applyFill="1" applyBorder="1" applyAlignment="1" applyProtection="1">
      <alignment vertical="center"/>
      <protection/>
    </xf>
    <xf numFmtId="0" fontId="0" fillId="21" borderId="118" xfId="0" applyFill="1" applyBorder="1" applyAlignment="1" applyProtection="1">
      <alignment vertical="center"/>
      <protection/>
    </xf>
    <xf numFmtId="0" fontId="0" fillId="21" borderId="119" xfId="0" applyFill="1" applyBorder="1" applyAlignment="1" applyProtection="1">
      <alignment vertical="center"/>
      <protection/>
    </xf>
    <xf numFmtId="0" fontId="0" fillId="21" borderId="50" xfId="0" applyFill="1" applyBorder="1" applyAlignment="1" applyProtection="1">
      <alignment vertical="center"/>
      <protection/>
    </xf>
    <xf numFmtId="0" fontId="0" fillId="21" borderId="120" xfId="0" applyFill="1" applyBorder="1" applyAlignment="1" applyProtection="1">
      <alignment vertical="center"/>
      <protection/>
    </xf>
    <xf numFmtId="0" fontId="0" fillId="21" borderId="121" xfId="0" applyFill="1" applyBorder="1" applyAlignment="1" applyProtection="1">
      <alignment vertical="center"/>
      <protection/>
    </xf>
    <xf numFmtId="0" fontId="0" fillId="21" borderId="68" xfId="0" applyFill="1" applyBorder="1" applyAlignment="1">
      <alignment vertical="center"/>
    </xf>
    <xf numFmtId="0" fontId="0" fillId="21" borderId="122" xfId="0" applyFill="1" applyBorder="1" applyAlignment="1" applyProtection="1">
      <alignment horizontal="right" vertical="center"/>
      <protection/>
    </xf>
    <xf numFmtId="0" fontId="0" fillId="21" borderId="123" xfId="0" applyFill="1" applyBorder="1" applyAlignment="1" applyProtection="1">
      <alignment horizontal="right" vertical="center"/>
      <protection/>
    </xf>
    <xf numFmtId="0" fontId="0" fillId="21" borderId="124" xfId="0" applyFill="1" applyBorder="1" applyAlignment="1" applyProtection="1">
      <alignment horizontal="right" vertical="center"/>
      <protection/>
    </xf>
    <xf numFmtId="0" fontId="0" fillId="21" borderId="125" xfId="0" applyFill="1" applyBorder="1" applyAlignment="1" applyProtection="1">
      <alignment horizontal="right" vertical="center"/>
      <protection/>
    </xf>
    <xf numFmtId="0" fontId="0" fillId="21" borderId="126" xfId="0" applyFill="1" applyBorder="1" applyAlignment="1" applyProtection="1">
      <alignment horizontal="right" vertical="center" wrapText="1"/>
      <protection/>
    </xf>
    <xf numFmtId="0" fontId="0" fillId="21" borderId="127" xfId="0" applyFill="1" applyBorder="1" applyAlignment="1" applyProtection="1">
      <alignment horizontal="right" vertical="center" wrapText="1"/>
      <protection/>
    </xf>
    <xf numFmtId="0" fontId="0" fillId="21" borderId="128" xfId="0" applyFill="1" applyBorder="1" applyAlignment="1" applyProtection="1">
      <alignment horizontal="right" vertical="center" wrapText="1"/>
      <protection/>
    </xf>
    <xf numFmtId="0" fontId="0" fillId="21" borderId="129" xfId="0" applyFill="1" applyBorder="1" applyAlignment="1" applyProtection="1">
      <alignment horizontal="right" vertical="center" wrapText="1"/>
      <protection/>
    </xf>
    <xf numFmtId="0" fontId="0" fillId="21" borderId="125" xfId="0" applyFill="1" applyBorder="1" applyAlignment="1" applyProtection="1">
      <alignment horizontal="right" vertical="center" wrapText="1"/>
      <protection/>
    </xf>
    <xf numFmtId="0" fontId="0" fillId="0" borderId="120" xfId="0" applyBorder="1" applyAlignment="1" applyProtection="1">
      <alignment vertical="center" shrinkToFit="1"/>
      <protection/>
    </xf>
    <xf numFmtId="0" fontId="0" fillId="0" borderId="130" xfId="0" applyBorder="1" applyAlignment="1" applyProtection="1">
      <alignment vertical="center" shrinkToFit="1"/>
      <protection/>
    </xf>
    <xf numFmtId="0" fontId="0" fillId="21" borderId="131" xfId="0" applyFill="1" applyBorder="1" applyAlignment="1" applyProtection="1">
      <alignment vertical="center" shrinkToFit="1"/>
      <protection/>
    </xf>
    <xf numFmtId="0" fontId="0" fillId="21" borderId="132" xfId="0" applyFill="1" applyBorder="1" applyAlignment="1" applyProtection="1">
      <alignment vertical="center" shrinkToFit="1"/>
      <protection/>
    </xf>
    <xf numFmtId="0" fontId="0" fillId="21" borderId="133" xfId="0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30" xfId="0" applyBorder="1" applyAlignment="1" applyProtection="1">
      <alignment vertical="center" shrinkToFit="1"/>
      <protection/>
    </xf>
    <xf numFmtId="0" fontId="0" fillId="21" borderId="134" xfId="0" applyFill="1" applyBorder="1" applyAlignment="1" applyProtection="1">
      <alignment horizontal="center" vertical="center" shrinkToFit="1"/>
      <protection/>
    </xf>
    <xf numFmtId="0" fontId="0" fillId="21" borderId="132" xfId="0" applyFill="1" applyBorder="1" applyAlignment="1" applyProtection="1">
      <alignment horizontal="center" vertical="center" shrinkToFit="1"/>
      <protection/>
    </xf>
    <xf numFmtId="0" fontId="6" fillId="0" borderId="0" xfId="62">
      <alignment vertical="center"/>
      <protection/>
    </xf>
    <xf numFmtId="0" fontId="27" fillId="0" borderId="118" xfId="62" applyFont="1" applyBorder="1" applyAlignment="1">
      <alignment vertical="center"/>
      <protection/>
    </xf>
    <xf numFmtId="0" fontId="27" fillId="0" borderId="109" xfId="62" applyFont="1" applyBorder="1" applyAlignment="1">
      <alignment vertical="center"/>
      <protection/>
    </xf>
    <xf numFmtId="0" fontId="27" fillId="0" borderId="16" xfId="62" applyFont="1" applyBorder="1" applyAlignment="1">
      <alignment horizontal="distributed" vertical="center" indent="1"/>
      <protection/>
    </xf>
    <xf numFmtId="0" fontId="27" fillId="0" borderId="10" xfId="62" applyFont="1" applyBorder="1" applyAlignment="1">
      <alignment horizontal="distributed" vertical="center" indent="1"/>
      <protection/>
    </xf>
    <xf numFmtId="0" fontId="27" fillId="0" borderId="30" xfId="62" applyFont="1" applyBorder="1" applyAlignment="1">
      <alignment horizontal="distributed" vertical="center" indent="1"/>
      <protection/>
    </xf>
    <xf numFmtId="0" fontId="0" fillId="0" borderId="0" xfId="0" applyAlignment="1">
      <alignment vertical="center"/>
    </xf>
    <xf numFmtId="0" fontId="0" fillId="0" borderId="38" xfId="0" applyBorder="1" applyAlignment="1" applyProtection="1">
      <alignment horizontal="left" vertical="top" wrapText="1"/>
      <protection/>
    </xf>
    <xf numFmtId="0" fontId="0" fillId="0" borderId="135" xfId="0" applyBorder="1" applyAlignment="1" applyProtection="1">
      <alignment horizontal="left" vertical="top" wrapText="1"/>
      <protection/>
    </xf>
    <xf numFmtId="0" fontId="0" fillId="0" borderId="98" xfId="0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 shrinkToFit="1"/>
      <protection/>
    </xf>
    <xf numFmtId="0" fontId="0" fillId="0" borderId="44" xfId="0" applyBorder="1" applyAlignment="1" applyProtection="1">
      <alignment vertical="center" shrinkToFit="1"/>
      <protection/>
    </xf>
    <xf numFmtId="0" fontId="0" fillId="0" borderId="44" xfId="0" applyFill="1" applyBorder="1" applyAlignment="1" applyProtection="1">
      <alignment vertical="center" shrinkToFit="1"/>
      <protection/>
    </xf>
    <xf numFmtId="0" fontId="0" fillId="0" borderId="37" xfId="0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36" xfId="0" applyBorder="1" applyAlignment="1">
      <alignment horizontal="center" vertical="center" wrapText="1" shrinkToFit="1"/>
    </xf>
    <xf numFmtId="0" fontId="0" fillId="0" borderId="137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91" xfId="0" applyBorder="1" applyAlignment="1" applyProtection="1">
      <alignment vertical="center" shrinkToFit="1"/>
      <protection/>
    </xf>
    <xf numFmtId="0" fontId="0" fillId="0" borderId="138" xfId="0" applyBorder="1" applyAlignment="1" applyProtection="1">
      <alignment vertical="center" shrinkToFit="1"/>
      <protection/>
    </xf>
    <xf numFmtId="0" fontId="0" fillId="0" borderId="139" xfId="0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40" xfId="0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 wrapText="1" shrinkToFit="1"/>
    </xf>
    <xf numFmtId="0" fontId="0" fillId="0" borderId="141" xfId="0" applyBorder="1" applyAlignment="1" applyProtection="1">
      <alignment vertical="center" shrinkToFit="1"/>
      <protection/>
    </xf>
    <xf numFmtId="0" fontId="0" fillId="0" borderId="70" xfId="0" applyBorder="1" applyAlignment="1" applyProtection="1">
      <alignment vertical="center" shrinkToFit="1"/>
      <protection/>
    </xf>
    <xf numFmtId="0" fontId="0" fillId="0" borderId="70" xfId="0" applyFill="1" applyBorder="1" applyAlignment="1" applyProtection="1">
      <alignment vertical="center" shrinkToFit="1"/>
      <protection/>
    </xf>
    <xf numFmtId="0" fontId="0" fillId="0" borderId="142" xfId="0" applyBorder="1" applyAlignment="1" applyProtection="1">
      <alignment vertical="center" shrinkToFit="1"/>
      <protection/>
    </xf>
    <xf numFmtId="0" fontId="0" fillId="0" borderId="114" xfId="0" applyBorder="1" applyAlignment="1" applyProtection="1">
      <alignment horizontal="center" vertical="center"/>
      <protection/>
    </xf>
    <xf numFmtId="0" fontId="0" fillId="24" borderId="111" xfId="0" applyFill="1" applyBorder="1" applyAlignment="1" applyProtection="1">
      <alignment vertical="center"/>
      <protection/>
    </xf>
    <xf numFmtId="0" fontId="0" fillId="24" borderId="117" xfId="0" applyFill="1" applyBorder="1" applyAlignment="1" applyProtection="1">
      <alignment vertical="center"/>
      <protection/>
    </xf>
    <xf numFmtId="0" fontId="0" fillId="24" borderId="110" xfId="0" applyFill="1" applyBorder="1" applyAlignment="1" applyProtection="1">
      <alignment vertical="center"/>
      <protection/>
    </xf>
    <xf numFmtId="0" fontId="0" fillId="0" borderId="143" xfId="0" applyBorder="1" applyAlignment="1">
      <alignment horizontal="center" vertical="center" shrinkToFit="1"/>
    </xf>
    <xf numFmtId="0" fontId="0" fillId="0" borderId="144" xfId="0" applyBorder="1" applyAlignment="1" applyProtection="1">
      <alignment horizontal="right" vertical="center"/>
      <protection/>
    </xf>
    <xf numFmtId="0" fontId="0" fillId="0" borderId="145" xfId="0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46" xfId="0" applyBorder="1" applyAlignment="1" applyProtection="1">
      <alignment horizontal="right" vertical="center"/>
      <protection/>
    </xf>
    <xf numFmtId="0" fontId="0" fillId="0" borderId="147" xfId="0" applyBorder="1" applyAlignment="1" applyProtection="1">
      <alignment horizontal="right" vertical="center"/>
      <protection/>
    </xf>
    <xf numFmtId="0" fontId="0" fillId="0" borderId="148" xfId="0" applyBorder="1" applyAlignment="1" applyProtection="1">
      <alignment horizontal="right" vertical="center"/>
      <protection/>
    </xf>
    <xf numFmtId="0" fontId="0" fillId="0" borderId="78" xfId="0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 horizontal="right" vertical="center"/>
      <protection/>
    </xf>
    <xf numFmtId="0" fontId="0" fillId="0" borderId="149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9" fillId="0" borderId="0" xfId="62" applyFont="1" applyAlignment="1">
      <alignment vertical="center"/>
      <protection/>
    </xf>
    <xf numFmtId="0" fontId="0" fillId="24" borderId="115" xfId="0" applyFill="1" applyBorder="1" applyAlignment="1" applyProtection="1">
      <alignment vertical="center"/>
      <protection/>
    </xf>
    <xf numFmtId="0" fontId="25" fillId="0" borderId="0" xfId="62" applyFont="1" applyAlignment="1">
      <alignment horizontal="right" vertical="center"/>
      <protection/>
    </xf>
    <xf numFmtId="0" fontId="25" fillId="0" borderId="0" xfId="62" applyFo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5" fillId="0" borderId="0" xfId="62" applyFont="1" applyAlignment="1">
      <alignment vertical="center"/>
      <protection/>
    </xf>
    <xf numFmtId="0" fontId="0" fillId="0" borderId="150" xfId="0" applyBorder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vertical="center"/>
      <protection/>
    </xf>
    <xf numFmtId="0" fontId="6" fillId="0" borderId="108" xfId="62" applyBorder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26" fillId="0" borderId="113" xfId="62" applyFont="1" applyBorder="1" applyAlignment="1">
      <alignment horizontal="left" vertical="center"/>
      <protection/>
    </xf>
    <xf numFmtId="0" fontId="26" fillId="0" borderId="118" xfId="62" applyFont="1" applyBorder="1" applyAlignment="1">
      <alignment horizontal="left" vertical="center"/>
      <protection/>
    </xf>
    <xf numFmtId="0" fontId="26" fillId="0" borderId="36" xfId="62" applyFont="1" applyBorder="1" applyAlignment="1">
      <alignment horizontal="left" vertical="center"/>
      <protection/>
    </xf>
    <xf numFmtId="0" fontId="26" fillId="0" borderId="121" xfId="62" applyFont="1" applyBorder="1" applyAlignment="1">
      <alignment horizontal="left" vertical="center"/>
      <protection/>
    </xf>
    <xf numFmtId="0" fontId="26" fillId="0" borderId="116" xfId="62" applyFont="1" applyBorder="1" applyAlignment="1">
      <alignment horizontal="left" vertical="center"/>
      <protection/>
    </xf>
    <xf numFmtId="0" fontId="25" fillId="0" borderId="114" xfId="62" applyFont="1" applyBorder="1" applyAlignment="1">
      <alignment horizontal="distributed" vertical="center" indent="1"/>
      <protection/>
    </xf>
    <xf numFmtId="0" fontId="25" fillId="0" borderId="110" xfId="62" applyFont="1" applyBorder="1" applyAlignment="1">
      <alignment horizontal="distributed" vertical="center" indent="1"/>
      <protection/>
    </xf>
    <xf numFmtId="0" fontId="27" fillId="0" borderId="39" xfId="62" applyFont="1" applyBorder="1" applyAlignment="1">
      <alignment horizontal="distributed" vertical="center" indent="1"/>
      <protection/>
    </xf>
    <xf numFmtId="0" fontId="27" fillId="0" borderId="16" xfId="62" applyFont="1" applyBorder="1" applyAlignment="1">
      <alignment horizontal="distributed" vertical="center" indent="1"/>
      <protection/>
    </xf>
    <xf numFmtId="0" fontId="27" fillId="0" borderId="43" xfId="62" applyFont="1" applyBorder="1" applyAlignment="1">
      <alignment horizontal="distributed" vertical="center" indent="1"/>
      <protection/>
    </xf>
    <xf numFmtId="0" fontId="27" fillId="0" borderId="10" xfId="62" applyFont="1" applyBorder="1" applyAlignment="1">
      <alignment horizontal="distributed" vertical="center" indent="1"/>
      <protection/>
    </xf>
    <xf numFmtId="0" fontId="27" fillId="0" borderId="62" xfId="62" applyFont="1" applyBorder="1" applyAlignment="1">
      <alignment horizontal="distributed" vertical="center" indent="1"/>
      <protection/>
    </xf>
    <xf numFmtId="0" fontId="27" fillId="0" borderId="30" xfId="62" applyFont="1" applyBorder="1" applyAlignment="1">
      <alignment horizontal="distributed" vertical="center" indent="1"/>
      <protection/>
    </xf>
    <xf numFmtId="0" fontId="26" fillId="0" borderId="151" xfId="62" applyFont="1" applyBorder="1" applyAlignment="1">
      <alignment horizontal="left" vertical="center"/>
      <protection/>
    </xf>
    <xf numFmtId="0" fontId="26" fillId="0" borderId="152" xfId="62" applyFont="1" applyBorder="1" applyAlignment="1">
      <alignment horizontal="left" vertical="center"/>
      <protection/>
    </xf>
    <xf numFmtId="0" fontId="26" fillId="0" borderId="153" xfId="62" applyFont="1" applyBorder="1" applyAlignment="1">
      <alignment horizontal="left" vertical="center"/>
      <protection/>
    </xf>
    <xf numFmtId="0" fontId="26" fillId="0" borderId="10" xfId="62" applyFont="1" applyBorder="1" applyAlignment="1">
      <alignment horizontal="left" vertical="center"/>
      <protection/>
    </xf>
    <xf numFmtId="0" fontId="26" fillId="0" borderId="28" xfId="62" applyFont="1" applyBorder="1" applyAlignment="1">
      <alignment horizontal="left" vertical="center"/>
      <protection/>
    </xf>
    <xf numFmtId="0" fontId="26" fillId="0" borderId="30" xfId="62" applyFont="1" applyBorder="1" applyAlignment="1">
      <alignment horizontal="left" vertical="center"/>
      <protection/>
    </xf>
    <xf numFmtId="0" fontId="26" fillId="0" borderId="63" xfId="62" applyFont="1" applyBorder="1" applyAlignment="1">
      <alignment horizontal="left" vertical="center"/>
      <protection/>
    </xf>
    <xf numFmtId="0" fontId="25" fillId="0" borderId="0" xfId="62" applyFont="1" applyAlignment="1">
      <alignment horizontal="right" vertical="center"/>
      <protection/>
    </xf>
    <xf numFmtId="0" fontId="26" fillId="0" borderId="109" xfId="62" applyFont="1" applyBorder="1" applyAlignment="1">
      <alignment horizontal="left" vertical="center"/>
      <protection/>
    </xf>
    <xf numFmtId="0" fontId="28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0" fontId="6" fillId="0" borderId="89" xfId="62" applyBorder="1" applyAlignment="1">
      <alignment horizontal="right" vertical="center"/>
      <protection/>
    </xf>
    <xf numFmtId="58" fontId="6" fillId="0" borderId="89" xfId="62" applyNumberFormat="1" applyBorder="1" applyAlignment="1">
      <alignment horizontal="left" vertical="center"/>
      <protection/>
    </xf>
    <xf numFmtId="0" fontId="6" fillId="0" borderId="89" xfId="62" applyBorder="1" applyAlignment="1">
      <alignment horizontal="left" vertical="center"/>
      <protection/>
    </xf>
    <xf numFmtId="0" fontId="6" fillId="0" borderId="0" xfId="62" applyBorder="1" applyAlignment="1">
      <alignment horizontal="left" vertical="center"/>
      <protection/>
    </xf>
    <xf numFmtId="0" fontId="30" fillId="0" borderId="0" xfId="61" applyFont="1" applyBorder="1" applyAlignment="1">
      <alignment horizontal="center" vertical="center" shrinkToFit="1"/>
      <protection/>
    </xf>
    <xf numFmtId="0" fontId="32" fillId="0" borderId="0" xfId="0" applyFont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91" xfId="0" applyBorder="1" applyAlignment="1" applyProtection="1">
      <alignment horizontal="center" vertical="center"/>
      <protection/>
    </xf>
    <xf numFmtId="0" fontId="0" fillId="0" borderId="15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0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21" borderId="155" xfId="0" applyFill="1" applyBorder="1" applyAlignment="1" applyProtection="1">
      <alignment horizontal="right" vertical="center"/>
      <protection/>
    </xf>
    <xf numFmtId="0" fontId="0" fillId="21" borderId="156" xfId="0" applyFill="1" applyBorder="1" applyAlignment="1" applyProtection="1">
      <alignment horizontal="right" vertical="center"/>
      <protection/>
    </xf>
    <xf numFmtId="0" fontId="0" fillId="21" borderId="157" xfId="0" applyFill="1" applyBorder="1" applyAlignment="1" applyProtection="1">
      <alignment horizontal="right" vertical="center"/>
      <protection/>
    </xf>
    <xf numFmtId="0" fontId="0" fillId="21" borderId="109" xfId="0" applyFill="1" applyBorder="1" applyAlignment="1" applyProtection="1">
      <alignment horizontal="right" vertical="center"/>
      <protection/>
    </xf>
    <xf numFmtId="0" fontId="0" fillId="21" borderId="138" xfId="0" applyFill="1" applyBorder="1" applyAlignment="1" applyProtection="1">
      <alignment horizontal="right" vertical="center"/>
      <protection/>
    </xf>
    <xf numFmtId="0" fontId="0" fillId="21" borderId="116" xfId="0" applyFill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0" borderId="50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58" xfId="0" applyBorder="1" applyAlignment="1" applyProtection="1">
      <alignment horizontal="center" vertical="center"/>
      <protection/>
    </xf>
    <xf numFmtId="0" fontId="0" fillId="0" borderId="12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1" borderId="45" xfId="0" applyFill="1" applyBorder="1" applyAlignment="1" applyProtection="1">
      <alignment horizontal="right" vertical="center"/>
      <protection/>
    </xf>
    <xf numFmtId="0" fontId="0" fillId="21" borderId="32" xfId="0" applyFill="1" applyBorder="1" applyAlignment="1" applyProtection="1">
      <alignment horizontal="right" vertical="center"/>
      <protection/>
    </xf>
    <xf numFmtId="0" fontId="0" fillId="21" borderId="107" xfId="0" applyFill="1" applyBorder="1" applyAlignment="1" applyProtection="1">
      <alignment horizontal="right" vertical="center"/>
      <protection/>
    </xf>
    <xf numFmtId="0" fontId="0" fillId="0" borderId="157" xfId="0" applyBorder="1" applyAlignment="1">
      <alignment horizontal="left" vertical="top" wrapText="1"/>
    </xf>
    <xf numFmtId="0" fontId="0" fillId="0" borderId="118" xfId="0" applyBorder="1" applyAlignment="1">
      <alignment horizontal="left" vertical="top" wrapText="1"/>
    </xf>
    <xf numFmtId="0" fontId="0" fillId="0" borderId="109" xfId="0" applyBorder="1" applyAlignment="1">
      <alignment horizontal="left" vertical="top" wrapText="1"/>
    </xf>
    <xf numFmtId="0" fontId="0" fillId="0" borderId="157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21" borderId="114" xfId="0" applyFill="1" applyBorder="1" applyAlignment="1" applyProtection="1">
      <alignment horizontal="right" vertical="center"/>
      <protection/>
    </xf>
    <xf numFmtId="0" fontId="0" fillId="21" borderId="110" xfId="0" applyFill="1" applyBorder="1" applyAlignment="1" applyProtection="1">
      <alignment horizontal="right" vertical="center"/>
      <protection/>
    </xf>
    <xf numFmtId="0" fontId="0" fillId="21" borderId="33" xfId="0" applyFill="1" applyBorder="1" applyAlignment="1" applyProtection="1">
      <alignment horizontal="right" vertical="center"/>
      <protection/>
    </xf>
    <xf numFmtId="0" fontId="0" fillId="21" borderId="43" xfId="0" applyFill="1" applyBorder="1" applyAlignment="1" applyProtection="1">
      <alignment horizontal="right" vertical="center"/>
      <protection/>
    </xf>
    <xf numFmtId="0" fontId="0" fillId="21" borderId="10" xfId="0" applyFill="1" applyBorder="1" applyAlignment="1" applyProtection="1">
      <alignment horizontal="right" vertical="center"/>
      <protection/>
    </xf>
    <xf numFmtId="0" fontId="0" fillId="21" borderId="28" xfId="0" applyFill="1" applyBorder="1" applyAlignment="1" applyProtection="1">
      <alignment horizontal="right" vertical="center"/>
      <protection/>
    </xf>
    <xf numFmtId="0" fontId="0" fillId="21" borderId="39" xfId="0" applyFill="1" applyBorder="1" applyAlignment="1" applyProtection="1">
      <alignment horizontal="right" vertical="center"/>
      <protection/>
    </xf>
    <xf numFmtId="0" fontId="0" fillId="21" borderId="16" xfId="0" applyFill="1" applyBorder="1" applyAlignment="1" applyProtection="1">
      <alignment horizontal="right" vertical="center"/>
      <protection/>
    </xf>
    <xf numFmtId="0" fontId="0" fillId="21" borderId="25" xfId="0" applyFill="1" applyBorder="1" applyAlignment="1" applyProtection="1">
      <alignment horizontal="right" vertical="center"/>
      <protection/>
    </xf>
    <xf numFmtId="0" fontId="31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0" fillId="0" borderId="159" xfId="0" applyBorder="1" applyAlignment="1" applyProtection="1">
      <alignment horizontal="center" vertical="center"/>
      <protection/>
    </xf>
    <xf numFmtId="0" fontId="0" fillId="0" borderId="160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51" xfId="0" applyBorder="1" applyAlignment="1" applyProtection="1">
      <alignment horizontal="center" vertical="center"/>
      <protection/>
    </xf>
    <xf numFmtId="0" fontId="0" fillId="0" borderId="159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61" xfId="0" applyBorder="1" applyAlignment="1" applyProtection="1">
      <alignment horizontal="center" vertical="center"/>
      <protection/>
    </xf>
    <xf numFmtId="0" fontId="0" fillId="0" borderId="162" xfId="0" applyBorder="1" applyAlignment="1" applyProtection="1">
      <alignment horizontal="center" vertical="center"/>
      <protection/>
    </xf>
    <xf numFmtId="0" fontId="0" fillId="0" borderId="16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4" xfId="0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2" fillId="0" borderId="164" xfId="0" applyFont="1" applyBorder="1" applyAlignment="1" applyProtection="1">
      <alignment horizontal="center" vertical="center" wrapText="1"/>
      <protection/>
    </xf>
    <xf numFmtId="0" fontId="31" fillId="0" borderId="5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165" xfId="0" applyBorder="1" applyAlignment="1" applyProtection="1">
      <alignment horizontal="center" vertical="center"/>
      <protection/>
    </xf>
    <xf numFmtId="0" fontId="0" fillId="0" borderId="166" xfId="0" applyBorder="1" applyAlignment="1" applyProtection="1">
      <alignment horizontal="left" vertical="center"/>
      <protection/>
    </xf>
    <xf numFmtId="0" fontId="0" fillId="0" borderId="167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21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168" xfId="0" applyBorder="1" applyAlignment="1" applyProtection="1">
      <alignment horizontal="center" vertical="center"/>
      <protection/>
    </xf>
    <xf numFmtId="0" fontId="0" fillId="0" borderId="169" xfId="0" applyBorder="1" applyAlignment="1" applyProtection="1">
      <alignment horizontal="center" vertical="center"/>
      <protection/>
    </xf>
    <xf numFmtId="0" fontId="0" fillId="0" borderId="17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166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35" xfId="0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16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0" fillId="21" borderId="172" xfId="0" applyFill="1" applyBorder="1" applyAlignment="1" applyProtection="1">
      <alignment horizontal="center" vertical="center"/>
      <protection/>
    </xf>
    <xf numFmtId="0" fontId="0" fillId="21" borderId="134" xfId="0" applyFill="1" applyBorder="1" applyAlignment="1" applyProtection="1">
      <alignment horizontal="center" vertical="center"/>
      <protection/>
    </xf>
    <xf numFmtId="0" fontId="0" fillId="21" borderId="173" xfId="0" applyFill="1" applyBorder="1" applyAlignment="1" applyProtection="1">
      <alignment horizontal="right" vertical="center"/>
      <protection/>
    </xf>
    <xf numFmtId="0" fontId="0" fillId="21" borderId="174" xfId="0" applyFill="1" applyBorder="1" applyAlignment="1" applyProtection="1">
      <alignment horizontal="right" vertical="center"/>
      <protection/>
    </xf>
    <xf numFmtId="0" fontId="0" fillId="21" borderId="119" xfId="0" applyFill="1" applyBorder="1" applyAlignment="1" applyProtection="1">
      <alignment horizontal="right" vertical="center"/>
      <protection/>
    </xf>
    <xf numFmtId="0" fontId="0" fillId="0" borderId="175" xfId="0" applyBorder="1" applyAlignment="1" applyProtection="1">
      <alignment horizontal="center" vertical="center"/>
      <protection/>
    </xf>
    <xf numFmtId="0" fontId="0" fillId="0" borderId="176" xfId="0" applyBorder="1" applyAlignment="1" applyProtection="1">
      <alignment horizontal="center" vertical="center"/>
      <protection/>
    </xf>
    <xf numFmtId="0" fontId="0" fillId="0" borderId="177" xfId="0" applyBorder="1" applyAlignment="1" applyProtection="1">
      <alignment horizontal="center" vertical="center" wrapText="1"/>
      <protection/>
    </xf>
    <xf numFmtId="0" fontId="0" fillId="0" borderId="178" xfId="0" applyBorder="1" applyAlignment="1" applyProtection="1">
      <alignment horizontal="center" vertical="center" wrapText="1"/>
      <protection/>
    </xf>
    <xf numFmtId="0" fontId="0" fillId="0" borderId="108" xfId="0" applyFill="1" applyBorder="1" applyAlignment="1" applyProtection="1">
      <alignment horizontal="right" vertical="center"/>
      <protection/>
    </xf>
    <xf numFmtId="0" fontId="0" fillId="21" borderId="179" xfId="0" applyFill="1" applyBorder="1" applyAlignment="1" applyProtection="1">
      <alignment horizontal="center" vertical="center"/>
      <protection/>
    </xf>
    <xf numFmtId="0" fontId="0" fillId="21" borderId="130" xfId="0" applyFill="1" applyBorder="1" applyAlignment="1" applyProtection="1">
      <alignment horizontal="right" vertical="center"/>
      <protection/>
    </xf>
    <xf numFmtId="0" fontId="0" fillId="21" borderId="180" xfId="0" applyFill="1" applyBorder="1" applyAlignment="1" applyProtection="1">
      <alignment horizontal="center" vertical="center"/>
      <protection/>
    </xf>
    <xf numFmtId="0" fontId="0" fillId="21" borderId="181" xfId="0" applyFill="1" applyBorder="1" applyAlignment="1" applyProtection="1">
      <alignment horizontal="right" vertical="center"/>
      <protection/>
    </xf>
    <xf numFmtId="0" fontId="0" fillId="21" borderId="182" xfId="0" applyFill="1" applyBorder="1" applyAlignment="1" applyProtection="1">
      <alignment horizontal="right" vertical="center"/>
      <protection/>
    </xf>
    <xf numFmtId="0" fontId="0" fillId="21" borderId="64" xfId="0" applyFill="1" applyBorder="1" applyAlignment="1" applyProtection="1">
      <alignment horizontal="right" vertical="center"/>
      <protection/>
    </xf>
    <xf numFmtId="0" fontId="0" fillId="21" borderId="164" xfId="0" applyFill="1" applyBorder="1" applyAlignment="1" applyProtection="1">
      <alignment horizontal="right" vertical="center"/>
      <protection/>
    </xf>
    <xf numFmtId="0" fontId="0" fillId="0" borderId="183" xfId="0" applyBorder="1" applyAlignment="1" applyProtection="1">
      <alignment horizontal="center" vertical="center"/>
      <protection/>
    </xf>
    <xf numFmtId="0" fontId="0" fillId="0" borderId="184" xfId="0" applyBorder="1" applyAlignment="1" applyProtection="1">
      <alignment horizontal="center" vertical="center"/>
      <protection/>
    </xf>
    <xf numFmtId="0" fontId="0" fillId="0" borderId="185" xfId="0" applyBorder="1" applyAlignment="1" applyProtection="1">
      <alignment horizontal="center" vertical="center"/>
      <protection/>
    </xf>
    <xf numFmtId="0" fontId="0" fillId="21" borderId="184" xfId="0" applyFill="1" applyBorder="1" applyAlignment="1" applyProtection="1">
      <alignment horizontal="right" vertical="center"/>
      <protection/>
    </xf>
    <xf numFmtId="0" fontId="0" fillId="21" borderId="180" xfId="0" applyFill="1" applyBorder="1" applyAlignment="1" applyProtection="1">
      <alignment horizontal="right" vertical="center"/>
      <protection/>
    </xf>
    <xf numFmtId="0" fontId="0" fillId="21" borderId="186" xfId="0" applyFill="1" applyBorder="1" applyAlignment="1" applyProtection="1">
      <alignment horizontal="right" vertical="center"/>
      <protection/>
    </xf>
    <xf numFmtId="0" fontId="0" fillId="21" borderId="187" xfId="0" applyFill="1" applyBorder="1" applyAlignment="1" applyProtection="1">
      <alignment horizontal="right" vertical="center"/>
      <protection/>
    </xf>
    <xf numFmtId="0" fontId="0" fillId="21" borderId="167" xfId="0" applyFill="1" applyBorder="1" applyAlignment="1" applyProtection="1">
      <alignment horizontal="right" vertical="center"/>
      <protection/>
    </xf>
    <xf numFmtId="0" fontId="0" fillId="21" borderId="18" xfId="0" applyFill="1" applyBorder="1" applyAlignment="1" applyProtection="1">
      <alignment horizontal="right" vertical="center"/>
      <protection/>
    </xf>
    <xf numFmtId="0" fontId="0" fillId="0" borderId="188" xfId="0" applyBorder="1" applyAlignment="1" applyProtection="1">
      <alignment horizontal="left" vertical="top" wrapText="1"/>
      <protection/>
    </xf>
    <xf numFmtId="0" fontId="0" fillId="0" borderId="189" xfId="0" applyBorder="1" applyAlignment="1" applyProtection="1">
      <alignment horizontal="left" vertical="top" wrapText="1"/>
      <protection/>
    </xf>
    <xf numFmtId="0" fontId="0" fillId="0" borderId="190" xfId="0" applyBorder="1" applyAlignment="1" applyProtection="1">
      <alignment horizontal="left" vertical="top" wrapText="1"/>
      <protection/>
    </xf>
    <xf numFmtId="0" fontId="0" fillId="0" borderId="36" xfId="0" applyBorder="1" applyAlignment="1" applyProtection="1">
      <alignment horizontal="left" vertical="top" wrapText="1"/>
      <protection/>
    </xf>
    <xf numFmtId="0" fontId="0" fillId="0" borderId="121" xfId="0" applyBorder="1" applyAlignment="1" applyProtection="1">
      <alignment horizontal="left" vertical="top" wrapText="1"/>
      <protection/>
    </xf>
    <xf numFmtId="0" fontId="0" fillId="0" borderId="44" xfId="0" applyBorder="1" applyAlignment="1" applyProtection="1">
      <alignment horizontal="left" vertical="top" wrapText="1"/>
      <protection/>
    </xf>
    <xf numFmtId="0" fontId="0" fillId="0" borderId="161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0" fillId="0" borderId="42" xfId="0" applyBorder="1" applyAlignment="1" applyProtection="1">
      <alignment horizontal="left" vertical="top" wrapText="1"/>
      <protection/>
    </xf>
    <xf numFmtId="0" fontId="32" fillId="0" borderId="0" xfId="0" applyFont="1" applyAlignment="1" applyProtection="1">
      <alignment horizontal="left" vertical="center" shrinkToFit="1"/>
      <protection/>
    </xf>
    <xf numFmtId="0" fontId="31" fillId="0" borderId="17" xfId="0" applyFont="1" applyBorder="1" applyAlignment="1" applyProtection="1">
      <alignment horizontal="left" vertical="center"/>
      <protection/>
    </xf>
    <xf numFmtId="0" fontId="0" fillId="0" borderId="95" xfId="0" applyBorder="1" applyAlignment="1" applyProtection="1">
      <alignment horizontal="left" vertical="center" shrinkToFit="1"/>
      <protection/>
    </xf>
    <xf numFmtId="0" fontId="0" fillId="0" borderId="96" xfId="0" applyBorder="1" applyAlignment="1" applyProtection="1">
      <alignment horizontal="left" vertical="center" shrinkToFit="1"/>
      <protection/>
    </xf>
    <xf numFmtId="0" fontId="0" fillId="0" borderId="104" xfId="0" applyBorder="1" applyAlignment="1" applyProtection="1">
      <alignment horizontal="left" vertical="center" shrinkToFit="1"/>
      <protection/>
    </xf>
    <xf numFmtId="0" fontId="0" fillId="0" borderId="105" xfId="0" applyBorder="1" applyAlignment="1" applyProtection="1">
      <alignment horizontal="left" vertical="center" shrinkToFit="1"/>
      <protection/>
    </xf>
    <xf numFmtId="0" fontId="0" fillId="0" borderId="145" xfId="0" applyBorder="1" applyAlignment="1" applyProtection="1">
      <alignment horizontal="left" vertical="center" shrinkToFit="1"/>
      <protection/>
    </xf>
    <xf numFmtId="0" fontId="0" fillId="0" borderId="92" xfId="0" applyBorder="1" applyAlignment="1" applyProtection="1">
      <alignment horizontal="left" vertical="center" shrinkToFit="1"/>
      <protection/>
    </xf>
    <xf numFmtId="0" fontId="0" fillId="0" borderId="16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left" vertical="center" shrinkToFit="1"/>
      <protection/>
    </xf>
    <xf numFmtId="0" fontId="0" fillId="0" borderId="161" xfId="0" applyBorder="1" applyAlignment="1" applyProtection="1">
      <alignment horizontal="left" vertical="center" shrinkToFit="1"/>
      <protection/>
    </xf>
    <xf numFmtId="0" fontId="0" fillId="0" borderId="93" xfId="0" applyBorder="1" applyAlignment="1" applyProtection="1">
      <alignment horizontal="left" vertical="center"/>
      <protection/>
    </xf>
    <xf numFmtId="0" fontId="0" fillId="0" borderId="104" xfId="0" applyBorder="1" applyAlignment="1" applyProtection="1">
      <alignment horizontal="left" vertical="center"/>
      <protection/>
    </xf>
    <xf numFmtId="0" fontId="0" fillId="0" borderId="106" xfId="0" applyBorder="1" applyAlignment="1" applyProtection="1">
      <alignment horizontal="right" vertical="center" shrinkToFit="1"/>
      <protection/>
    </xf>
    <xf numFmtId="0" fontId="0" fillId="0" borderId="104" xfId="0" applyBorder="1" applyAlignment="1" applyProtection="1">
      <alignment horizontal="right" vertical="center" shrinkToFit="1"/>
      <protection/>
    </xf>
    <xf numFmtId="0" fontId="0" fillId="0" borderId="98" xfId="0" applyBorder="1" applyAlignment="1" applyProtection="1">
      <alignment horizontal="left" vertical="center" shrinkToFit="1"/>
      <protection/>
    </xf>
    <xf numFmtId="0" fontId="0" fillId="0" borderId="99" xfId="0" applyBorder="1" applyAlignment="1" applyProtection="1">
      <alignment horizontal="left" vertical="center" shrinkToFi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left" vertical="center"/>
      <protection/>
    </xf>
    <xf numFmtId="0" fontId="0" fillId="0" borderId="116" xfId="0" applyBorder="1" applyAlignment="1" applyProtection="1">
      <alignment horizontal="left" vertical="center"/>
      <protection/>
    </xf>
    <xf numFmtId="0" fontId="0" fillId="0" borderId="95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right" vertical="center" shrinkToFit="1"/>
      <protection/>
    </xf>
    <xf numFmtId="0" fontId="0" fillId="0" borderId="95" xfId="0" applyBorder="1" applyAlignment="1" applyProtection="1">
      <alignment horizontal="right" vertical="center" shrinkToFit="1"/>
      <protection/>
    </xf>
    <xf numFmtId="0" fontId="0" fillId="0" borderId="101" xfId="0" applyBorder="1" applyAlignment="1" applyProtection="1">
      <alignment horizontal="right" vertical="center"/>
      <protection/>
    </xf>
    <xf numFmtId="0" fontId="0" fillId="0" borderId="95" xfId="0" applyBorder="1" applyAlignment="1" applyProtection="1">
      <alignment horizontal="right" vertical="center"/>
      <protection/>
    </xf>
    <xf numFmtId="0" fontId="0" fillId="0" borderId="191" xfId="0" applyBorder="1" applyAlignment="1" applyProtection="1">
      <alignment horizontal="right" vertical="center" shrinkToFit="1"/>
      <protection/>
    </xf>
    <xf numFmtId="0" fontId="0" fillId="0" borderId="93" xfId="0" applyBorder="1" applyAlignment="1" applyProtection="1">
      <alignment horizontal="right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left" vertical="center" shrinkToFit="1"/>
      <protection/>
    </xf>
    <xf numFmtId="0" fontId="0" fillId="0" borderId="98" xfId="0" applyBorder="1" applyAlignment="1" applyProtection="1">
      <alignment horizontal="left" vertical="center"/>
      <protection/>
    </xf>
    <xf numFmtId="0" fontId="0" fillId="0" borderId="102" xfId="0" applyBorder="1" applyAlignment="1" applyProtection="1">
      <alignment horizontal="right" vertical="center"/>
      <protection/>
    </xf>
    <xf numFmtId="0" fontId="0" fillId="0" borderId="98" xfId="0" applyBorder="1" applyAlignment="1" applyProtection="1">
      <alignment horizontal="right" vertical="center"/>
      <protection/>
    </xf>
    <xf numFmtId="0" fontId="0" fillId="0" borderId="121" xfId="0" applyBorder="1" applyAlignment="1" applyProtection="1">
      <alignment horizontal="right" vertical="center"/>
      <protection/>
    </xf>
    <xf numFmtId="38" fontId="0" fillId="0" borderId="191" xfId="49" applyFont="1" applyBorder="1" applyAlignment="1" applyProtection="1">
      <alignment horizontal="right" vertical="center"/>
      <protection/>
    </xf>
    <xf numFmtId="38" fontId="0" fillId="0" borderId="93" xfId="49" applyFont="1" applyBorder="1" applyAlignment="1" applyProtection="1">
      <alignment horizontal="right" vertical="center"/>
      <protection/>
    </xf>
    <xf numFmtId="38" fontId="0" fillId="0" borderId="101" xfId="49" applyFont="1" applyBorder="1" applyAlignment="1" applyProtection="1">
      <alignment horizontal="right" vertical="center"/>
      <protection/>
    </xf>
    <xf numFmtId="38" fontId="0" fillId="0" borderId="95" xfId="49" applyFont="1" applyBorder="1" applyAlignment="1" applyProtection="1">
      <alignment horizontal="right" vertical="center"/>
      <protection/>
    </xf>
    <xf numFmtId="0" fontId="0" fillId="0" borderId="101" xfId="0" applyBorder="1" applyAlignment="1" applyProtection="1">
      <alignment horizontal="center" vertical="center" shrinkToFit="1"/>
      <protection/>
    </xf>
    <xf numFmtId="0" fontId="0" fillId="0" borderId="192" xfId="0" applyBorder="1" applyAlignment="1" applyProtection="1">
      <alignment horizontal="center" vertical="center" shrinkToFit="1"/>
      <protection/>
    </xf>
    <xf numFmtId="0" fontId="0" fillId="0" borderId="193" xfId="0" applyBorder="1" applyAlignment="1" applyProtection="1" quotePrefix="1">
      <alignment horizontal="center" vertical="top"/>
      <protection/>
    </xf>
    <xf numFmtId="0" fontId="0" fillId="0" borderId="108" xfId="0" applyBorder="1" applyAlignment="1" applyProtection="1" quotePrefix="1">
      <alignment horizontal="center" vertical="top"/>
      <protection/>
    </xf>
    <xf numFmtId="0" fontId="0" fillId="0" borderId="149" xfId="0" applyBorder="1" applyAlignment="1" applyProtection="1" quotePrefix="1">
      <alignment horizontal="center" vertical="top"/>
      <protection/>
    </xf>
    <xf numFmtId="0" fontId="0" fillId="0" borderId="34" xfId="0" applyBorder="1" applyAlignment="1" applyProtection="1">
      <alignment horizontal="left" vertical="top" wrapText="1"/>
      <protection/>
    </xf>
    <xf numFmtId="0" fontId="0" fillId="0" borderId="194" xfId="0" applyBorder="1" applyAlignment="1" applyProtection="1">
      <alignment horizontal="left" vertical="top" wrapText="1"/>
      <protection/>
    </xf>
    <xf numFmtId="0" fontId="0" fillId="0" borderId="102" xfId="0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center" shrinkToFit="1"/>
      <protection/>
    </xf>
    <xf numFmtId="0" fontId="0" fillId="0" borderId="152" xfId="0" applyBorder="1" applyAlignment="1" applyProtection="1">
      <alignment horizontal="left" vertical="center"/>
      <protection/>
    </xf>
    <xf numFmtId="0" fontId="0" fillId="0" borderId="153" xfId="0" applyBorder="1" applyAlignment="1" applyProtection="1">
      <alignment horizontal="left" vertical="center"/>
      <protection/>
    </xf>
    <xf numFmtId="0" fontId="0" fillId="0" borderId="191" xfId="0" applyBorder="1" applyAlignment="1" applyProtection="1">
      <alignment horizontal="right" vertical="center"/>
      <protection/>
    </xf>
    <xf numFmtId="0" fontId="0" fillId="0" borderId="93" xfId="0" applyBorder="1" applyAlignment="1" applyProtection="1">
      <alignment horizontal="right" vertical="center"/>
      <protection/>
    </xf>
    <xf numFmtId="0" fontId="0" fillId="0" borderId="195" xfId="0" applyBorder="1" applyAlignment="1" applyProtection="1">
      <alignment horizontal="center" vertical="center"/>
      <protection/>
    </xf>
    <xf numFmtId="0" fontId="0" fillId="0" borderId="196" xfId="0" applyBorder="1" applyAlignment="1" applyProtection="1">
      <alignment horizontal="center" vertical="center"/>
      <protection/>
    </xf>
    <xf numFmtId="0" fontId="0" fillId="0" borderId="197" xfId="0" applyBorder="1" applyAlignment="1" applyProtection="1">
      <alignment horizontal="center" vertical="center"/>
      <protection/>
    </xf>
    <xf numFmtId="0" fontId="0" fillId="0" borderId="198" xfId="0" applyBorder="1" applyAlignment="1" applyProtection="1">
      <alignment horizontal="center" vertical="center"/>
      <protection/>
    </xf>
    <xf numFmtId="0" fontId="0" fillId="0" borderId="199" xfId="0" applyBorder="1" applyAlignment="1" applyProtection="1">
      <alignment horizontal="center" vertical="center"/>
      <protection/>
    </xf>
    <xf numFmtId="0" fontId="0" fillId="0" borderId="200" xfId="0" applyBorder="1" applyAlignment="1" applyProtection="1">
      <alignment horizontal="center" vertical="center"/>
      <protection/>
    </xf>
    <xf numFmtId="0" fontId="0" fillId="0" borderId="201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 shrinkToFit="1"/>
      <protection/>
    </xf>
    <xf numFmtId="0" fontId="0" fillId="0" borderId="147" xfId="0" applyBorder="1" applyAlignment="1" applyProtection="1">
      <alignment horizontal="center" vertical="center" shrinkToFit="1"/>
      <protection/>
    </xf>
    <xf numFmtId="0" fontId="0" fillId="0" borderId="148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 競技団体会場地希望調査書様式（原本）" xfId="61"/>
    <cellStyle name="標準_03 競技団体会場地希望調査書様式（記入例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9</xdr:row>
      <xdr:rowOff>142875</xdr:rowOff>
    </xdr:from>
    <xdr:to>
      <xdr:col>14</xdr:col>
      <xdr:colOff>371475</xdr:colOff>
      <xdr:row>9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06025" y="4267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28</xdr:row>
      <xdr:rowOff>28575</xdr:rowOff>
    </xdr:from>
    <xdr:to>
      <xdr:col>2</xdr:col>
      <xdr:colOff>400050</xdr:colOff>
      <xdr:row>29</xdr:row>
      <xdr:rowOff>114300</xdr:rowOff>
    </xdr:to>
    <xdr:grpSp>
      <xdr:nvGrpSpPr>
        <xdr:cNvPr id="1" name="グループ化 5"/>
        <xdr:cNvGrpSpPr>
          <a:grpSpLocks/>
        </xdr:cNvGrpSpPr>
      </xdr:nvGrpSpPr>
      <xdr:grpSpPr>
        <a:xfrm>
          <a:off x="2047875" y="6896100"/>
          <a:ext cx="723900" cy="409575"/>
          <a:chOff x="1742543" y="6857335"/>
          <a:chExt cx="685332" cy="414666"/>
        </a:xfrm>
        <a:solidFill>
          <a:srgbClr val="FFFFFF"/>
        </a:solidFill>
      </xdr:grpSpPr>
      <xdr:sp>
        <xdr:nvSpPr>
          <xdr:cNvPr id="2" name="右中かっこ 2"/>
          <xdr:cNvSpPr>
            <a:spLocks/>
          </xdr:cNvSpPr>
        </xdr:nvSpPr>
        <xdr:spPr>
          <a:xfrm rot="5400000">
            <a:off x="2013249" y="6586766"/>
            <a:ext cx="143920" cy="685339"/>
          </a:xfrm>
          <a:prstGeom prst="rightBrac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直線矢印コネクタ 4"/>
          <xdr:cNvSpPr>
            <a:spLocks/>
          </xdr:cNvSpPr>
        </xdr:nvSpPr>
        <xdr:spPr>
          <a:xfrm>
            <a:off x="2085209" y="7005163"/>
            <a:ext cx="0" cy="147206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9525</xdr:rowOff>
    </xdr:from>
    <xdr:to>
      <xdr:col>0</xdr:col>
      <xdr:colOff>685800</xdr:colOff>
      <xdr:row>14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85800" y="3352800"/>
          <a:ext cx="0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47625</xdr:rowOff>
    </xdr:from>
    <xdr:to>
      <xdr:col>9</xdr:col>
      <xdr:colOff>523875</xdr:colOff>
      <xdr:row>14</xdr:row>
      <xdr:rowOff>133350</xdr:rowOff>
    </xdr:to>
    <xdr:sp>
      <xdr:nvSpPr>
        <xdr:cNvPr id="2" name="Line 3"/>
        <xdr:cNvSpPr>
          <a:spLocks/>
        </xdr:cNvSpPr>
      </xdr:nvSpPr>
      <xdr:spPr>
        <a:xfrm>
          <a:off x="9582150" y="3390900"/>
          <a:ext cx="0" cy="2762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12</xdr:row>
      <xdr:rowOff>57150</xdr:rowOff>
    </xdr:from>
    <xdr:to>
      <xdr:col>12</xdr:col>
      <xdr:colOff>142875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9420225" y="3324225"/>
          <a:ext cx="0" cy="228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47625</xdr:rowOff>
    </xdr:from>
    <xdr:to>
      <xdr:col>1</xdr:col>
      <xdr:colOff>381000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2000250" y="4667250"/>
          <a:ext cx="0" cy="2571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28575</xdr:rowOff>
    </xdr:from>
    <xdr:to>
      <xdr:col>2</xdr:col>
      <xdr:colOff>495300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2781300" y="4648200"/>
          <a:ext cx="0" cy="2571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0</xdr:row>
      <xdr:rowOff>0</xdr:rowOff>
    </xdr:from>
    <xdr:ext cx="8572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974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8572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974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85725" cy="190500"/>
    <xdr:sp fLocksText="0">
      <xdr:nvSpPr>
        <xdr:cNvPr id="3" name="Text Box 7"/>
        <xdr:cNvSpPr txBox="1">
          <a:spLocks noChangeArrowheads="1"/>
        </xdr:cNvSpPr>
      </xdr:nvSpPr>
      <xdr:spPr>
        <a:xfrm>
          <a:off x="97440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85725" cy="200025"/>
    <xdr:sp fLocksText="0">
      <xdr:nvSpPr>
        <xdr:cNvPr id="4" name="Text Box 12"/>
        <xdr:cNvSpPr txBox="1">
          <a:spLocks noChangeArrowheads="1"/>
        </xdr:cNvSpPr>
      </xdr:nvSpPr>
      <xdr:spPr>
        <a:xfrm>
          <a:off x="97440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85725" cy="200025"/>
    <xdr:sp fLocksText="0">
      <xdr:nvSpPr>
        <xdr:cNvPr id="5" name="Text Box 13"/>
        <xdr:cNvSpPr txBox="1">
          <a:spLocks noChangeArrowheads="1"/>
        </xdr:cNvSpPr>
      </xdr:nvSpPr>
      <xdr:spPr>
        <a:xfrm>
          <a:off x="97440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85725" cy="200025"/>
    <xdr:sp fLocksText="0">
      <xdr:nvSpPr>
        <xdr:cNvPr id="6" name="Text Box 14"/>
        <xdr:cNvSpPr txBox="1">
          <a:spLocks noChangeArrowheads="1"/>
        </xdr:cNvSpPr>
      </xdr:nvSpPr>
      <xdr:spPr>
        <a:xfrm>
          <a:off x="97440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75" zoomScaleNormal="75" zoomScaleSheetLayoutView="75" zoomScalePageLayoutView="0" workbookViewId="0" topLeftCell="A1">
      <selection activeCell="G9" sqref="G9:P9"/>
    </sheetView>
  </sheetViews>
  <sheetFormatPr defaultColWidth="10.25390625" defaultRowHeight="12.75"/>
  <cols>
    <col min="1" max="5" width="10.25390625" style="207" customWidth="1"/>
    <col min="6" max="6" width="17.25390625" style="207" bestFit="1" customWidth="1"/>
    <col min="7" max="7" width="15.75390625" style="207" customWidth="1"/>
    <col min="8" max="8" width="10.25390625" style="207" customWidth="1"/>
    <col min="9" max="9" width="7.625" style="207" bestFit="1" customWidth="1"/>
    <col min="10" max="11" width="4.875" style="207" bestFit="1" customWidth="1"/>
    <col min="12" max="12" width="6.25390625" style="207" customWidth="1"/>
    <col min="13" max="13" width="4.875" style="207" bestFit="1" customWidth="1"/>
    <col min="14" max="14" width="8.00390625" style="207" customWidth="1"/>
    <col min="15" max="15" width="4.875" style="207" bestFit="1" customWidth="1"/>
    <col min="16" max="16" width="10.75390625" style="207" customWidth="1"/>
    <col min="17" max="17" width="7.375" style="207" customWidth="1"/>
    <col min="18" max="16384" width="10.25390625" style="207" customWidth="1"/>
  </cols>
  <sheetData>
    <row r="1" spans="13:17" ht="37.5" customHeight="1">
      <c r="M1" s="255"/>
      <c r="N1" s="255"/>
      <c r="O1" s="255"/>
      <c r="P1" s="255"/>
      <c r="Q1" s="255"/>
    </row>
    <row r="2" spans="1:17" ht="45" customHeight="1">
      <c r="A2" s="291" t="s">
        <v>207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ht="18.75" customHeight="1"/>
    <row r="4" spans="1:17" ht="75" customHeight="1">
      <c r="A4" s="292" t="s">
        <v>211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7" ht="24.7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</row>
    <row r="6" spans="1:17" s="258" customFormat="1" ht="33" customHeight="1">
      <c r="A6" s="259"/>
      <c r="B6" s="259"/>
      <c r="C6" s="259"/>
      <c r="D6" s="259"/>
      <c r="E6" s="259"/>
      <c r="F6" s="259"/>
      <c r="G6" s="289" t="s">
        <v>176</v>
      </c>
      <c r="H6" s="289"/>
      <c r="I6" s="257" t="s">
        <v>172</v>
      </c>
      <c r="J6" s="259"/>
      <c r="K6" s="260" t="s">
        <v>173</v>
      </c>
      <c r="L6" s="260"/>
      <c r="M6" s="260" t="s">
        <v>174</v>
      </c>
      <c r="N6" s="260"/>
      <c r="O6" s="260" t="s">
        <v>175</v>
      </c>
      <c r="P6" s="260"/>
      <c r="Q6" s="259"/>
    </row>
    <row r="7" spans="9:17" ht="29.25" customHeight="1">
      <c r="I7" s="297" t="s">
        <v>212</v>
      </c>
      <c r="J7" s="297"/>
      <c r="K7" s="297"/>
      <c r="L7" s="297"/>
      <c r="M7" s="297"/>
      <c r="N7" s="297"/>
      <c r="O7" s="297"/>
      <c r="P7" s="268"/>
      <c r="Q7" s="268"/>
    </row>
    <row r="8" spans="13:17" ht="22.5" customHeight="1" thickBot="1">
      <c r="M8" s="293"/>
      <c r="N8" s="293"/>
      <c r="O8" s="294"/>
      <c r="P8" s="295"/>
      <c r="Q8" s="296"/>
    </row>
    <row r="9" spans="4:17" ht="39" customHeight="1" thickBot="1">
      <c r="D9" s="274" t="s">
        <v>115</v>
      </c>
      <c r="E9" s="275"/>
      <c r="F9" s="275"/>
      <c r="G9" s="269" t="s">
        <v>192</v>
      </c>
      <c r="H9" s="270"/>
      <c r="I9" s="270"/>
      <c r="J9" s="270"/>
      <c r="K9" s="270"/>
      <c r="L9" s="270"/>
      <c r="M9" s="270"/>
      <c r="N9" s="270"/>
      <c r="O9" s="270"/>
      <c r="P9" s="290"/>
      <c r="Q9" s="267"/>
    </row>
    <row r="10" spans="4:17" ht="39" customHeight="1" thickBot="1">
      <c r="D10" s="274" t="s">
        <v>116</v>
      </c>
      <c r="E10" s="275"/>
      <c r="F10" s="275"/>
      <c r="G10" s="269"/>
      <c r="H10" s="270"/>
      <c r="I10" s="270"/>
      <c r="J10" s="270"/>
      <c r="K10" s="270"/>
      <c r="L10" s="270"/>
      <c r="M10" s="270"/>
      <c r="N10" s="270"/>
      <c r="O10" s="208"/>
      <c r="P10" s="209"/>
      <c r="Q10" s="267"/>
    </row>
    <row r="11" spans="4:17" ht="26.25" customHeight="1">
      <c r="D11" s="276" t="s">
        <v>117</v>
      </c>
      <c r="E11" s="277"/>
      <c r="F11" s="210" t="s">
        <v>118</v>
      </c>
      <c r="G11" s="282"/>
      <c r="H11" s="283"/>
      <c r="I11" s="283"/>
      <c r="J11" s="283"/>
      <c r="K11" s="283"/>
      <c r="L11" s="283"/>
      <c r="M11" s="283"/>
      <c r="N11" s="283"/>
      <c r="O11" s="283"/>
      <c r="P11" s="284"/>
      <c r="Q11" s="267"/>
    </row>
    <row r="12" spans="4:17" ht="26.25" customHeight="1">
      <c r="D12" s="278"/>
      <c r="E12" s="279"/>
      <c r="F12" s="211" t="s">
        <v>119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6"/>
      <c r="Q12" s="267"/>
    </row>
    <row r="13" spans="4:17" ht="26.25" customHeight="1">
      <c r="D13" s="278"/>
      <c r="E13" s="279"/>
      <c r="F13" s="211" t="s">
        <v>120</v>
      </c>
      <c r="G13" s="271"/>
      <c r="H13" s="272"/>
      <c r="I13" s="272"/>
      <c r="J13" s="272"/>
      <c r="K13" s="272"/>
      <c r="L13" s="272"/>
      <c r="M13" s="272"/>
      <c r="N13" s="272"/>
      <c r="O13" s="272"/>
      <c r="P13" s="273"/>
      <c r="Q13" s="267"/>
    </row>
    <row r="14" spans="4:17" ht="26.25" customHeight="1">
      <c r="D14" s="278"/>
      <c r="E14" s="279"/>
      <c r="F14" s="211" t="s">
        <v>121</v>
      </c>
      <c r="G14" s="271"/>
      <c r="H14" s="272"/>
      <c r="I14" s="272"/>
      <c r="J14" s="272"/>
      <c r="K14" s="272"/>
      <c r="L14" s="272"/>
      <c r="M14" s="272"/>
      <c r="N14" s="272"/>
      <c r="O14" s="272"/>
      <c r="P14" s="273"/>
      <c r="Q14" s="267"/>
    </row>
    <row r="15" spans="4:17" ht="26.25" customHeight="1" thickBot="1">
      <c r="D15" s="280"/>
      <c r="E15" s="281"/>
      <c r="F15" s="212" t="s">
        <v>122</v>
      </c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 s="267"/>
    </row>
  </sheetData>
  <sheetProtection/>
  <mergeCells count="17">
    <mergeCell ref="G6:H6"/>
    <mergeCell ref="G9:P9"/>
    <mergeCell ref="A2:Q2"/>
    <mergeCell ref="A4:Q4"/>
    <mergeCell ref="A5:Q5"/>
    <mergeCell ref="M8:N8"/>
    <mergeCell ref="O8:Q8"/>
    <mergeCell ref="I7:O7"/>
    <mergeCell ref="G10:N10"/>
    <mergeCell ref="G13:P13"/>
    <mergeCell ref="G14:P14"/>
    <mergeCell ref="D9:F9"/>
    <mergeCell ref="D10:F10"/>
    <mergeCell ref="D11:E15"/>
    <mergeCell ref="G11:P11"/>
    <mergeCell ref="G12:P12"/>
    <mergeCell ref="G15:P15"/>
  </mergeCells>
  <printOptions/>
  <pageMargins left="0.63" right="0.29" top="0.5905511811023623" bottom="0.48" header="0.31496062992125984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zoomScaleSheetLayoutView="100" workbookViewId="0" topLeftCell="A1">
      <selection activeCell="L2" sqref="L2"/>
    </sheetView>
  </sheetViews>
  <sheetFormatPr defaultColWidth="9.00390625" defaultRowHeight="12.75"/>
  <cols>
    <col min="1" max="1" width="23.125" style="1" customWidth="1"/>
    <col min="2" max="11" width="8.00390625" style="1" customWidth="1"/>
    <col min="12" max="12" width="59.25390625" style="1" customWidth="1"/>
    <col min="13" max="16384" width="9.125" style="1" customWidth="1"/>
  </cols>
  <sheetData>
    <row r="1" spans="1:12" ht="24" customHeight="1">
      <c r="A1" s="298" t="s">
        <v>4</v>
      </c>
      <c r="B1" s="298"/>
      <c r="C1" s="298"/>
      <c r="D1" s="298"/>
      <c r="E1" s="298"/>
      <c r="L1" s="262" t="s">
        <v>180</v>
      </c>
    </row>
    <row r="2" spans="1:12" ht="26.25" customHeight="1">
      <c r="A2" s="302" t="s">
        <v>208</v>
      </c>
      <c r="B2" s="302"/>
      <c r="C2" s="302"/>
      <c r="D2" s="302"/>
      <c r="E2" s="302"/>
      <c r="F2" s="302"/>
      <c r="G2" s="302"/>
      <c r="I2" s="299" t="s">
        <v>124</v>
      </c>
      <c r="J2" s="300"/>
      <c r="K2" s="301"/>
      <c r="L2" s="2"/>
    </row>
    <row r="3" spans="2:4" ht="12.75" thickBot="1">
      <c r="B3" s="116"/>
      <c r="C3" s="116"/>
      <c r="D3" s="116"/>
    </row>
    <row r="4" spans="1:12" ht="12">
      <c r="A4" s="220" t="s">
        <v>7</v>
      </c>
      <c r="B4" s="227" t="s">
        <v>127</v>
      </c>
      <c r="C4" s="221"/>
      <c r="D4" s="222"/>
      <c r="E4" s="223"/>
      <c r="F4" s="3" t="s">
        <v>93</v>
      </c>
      <c r="G4" s="3"/>
      <c r="H4" s="5" t="s">
        <v>94</v>
      </c>
      <c r="I4" s="6" t="s">
        <v>95</v>
      </c>
      <c r="J4" s="3"/>
      <c r="K4" s="4"/>
      <c r="L4" s="7" t="s">
        <v>96</v>
      </c>
    </row>
    <row r="5" spans="1:12" s="11" customFormat="1" ht="16.5" customHeight="1">
      <c r="A5" s="306" t="s">
        <v>12</v>
      </c>
      <c r="B5" s="304" t="s">
        <v>128</v>
      </c>
      <c r="C5" s="305"/>
      <c r="D5" s="305"/>
      <c r="E5" s="224"/>
      <c r="F5" s="308" t="s">
        <v>106</v>
      </c>
      <c r="G5" s="308"/>
      <c r="H5" s="309" t="s">
        <v>167</v>
      </c>
      <c r="I5" s="311" t="s">
        <v>6</v>
      </c>
      <c r="J5" s="312"/>
      <c r="K5" s="313"/>
      <c r="L5" s="10" t="s">
        <v>11</v>
      </c>
    </row>
    <row r="6" spans="1:12" s="11" customFormat="1" ht="36.75" thickBot="1">
      <c r="A6" s="307"/>
      <c r="B6" s="228" t="s">
        <v>141</v>
      </c>
      <c r="C6" s="225" t="s">
        <v>129</v>
      </c>
      <c r="D6" s="234" t="s">
        <v>130</v>
      </c>
      <c r="E6" s="226" t="s">
        <v>170</v>
      </c>
      <c r="F6" s="13" t="s">
        <v>9</v>
      </c>
      <c r="G6" s="14" t="s">
        <v>10</v>
      </c>
      <c r="H6" s="310"/>
      <c r="I6" s="15" t="s">
        <v>89</v>
      </c>
      <c r="J6" s="16" t="s">
        <v>90</v>
      </c>
      <c r="K6" s="17" t="s">
        <v>33</v>
      </c>
      <c r="L6" s="243" t="s">
        <v>131</v>
      </c>
    </row>
    <row r="7" spans="1:12" ht="18.75" customHeight="1" thickTop="1">
      <c r="A7" s="229"/>
      <c r="B7" s="231"/>
      <c r="C7" s="235"/>
      <c r="D7" s="217"/>
      <c r="E7" s="163">
        <f>IF(A7="","",B7+C7+D7)</f>
      </c>
      <c r="F7" s="20"/>
      <c r="G7" s="18"/>
      <c r="H7" s="163">
        <f>IF(A7="","",E7-F7-G7)</f>
      </c>
      <c r="I7" s="20"/>
      <c r="J7" s="18"/>
      <c r="K7" s="166">
        <f aca="true" t="shared" si="0" ref="K7:K27">IF(A7="","",I7+J7)</f>
      </c>
      <c r="L7" s="21"/>
    </row>
    <row r="8" spans="1:12" ht="18.75" customHeight="1">
      <c r="A8" s="230"/>
      <c r="B8" s="24"/>
      <c r="C8" s="236"/>
      <c r="D8" s="218"/>
      <c r="E8" s="163">
        <f aca="true" t="shared" si="1" ref="E8:E27">IF(A8="","",B8+C8+D8)</f>
      </c>
      <c r="F8" s="24"/>
      <c r="G8" s="22"/>
      <c r="H8" s="164">
        <f aca="true" t="shared" si="2" ref="H8:H27">IF(A8="","",E8-F8-G8)</f>
      </c>
      <c r="I8" s="24"/>
      <c r="J8" s="22"/>
      <c r="K8" s="164">
        <f t="shared" si="0"/>
      </c>
      <c r="L8" s="25"/>
    </row>
    <row r="9" spans="1:12" ht="18.75" customHeight="1">
      <c r="A9" s="230"/>
      <c r="B9" s="232"/>
      <c r="C9" s="237"/>
      <c r="D9" s="219"/>
      <c r="E9" s="163">
        <f t="shared" si="1"/>
      </c>
      <c r="F9" s="27"/>
      <c r="G9" s="26"/>
      <c r="H9" s="164">
        <f t="shared" si="2"/>
      </c>
      <c r="I9" s="24"/>
      <c r="J9" s="22"/>
      <c r="K9" s="164">
        <f t="shared" si="0"/>
      </c>
      <c r="L9" s="25"/>
    </row>
    <row r="10" spans="1:12" ht="18.75" customHeight="1">
      <c r="A10" s="230"/>
      <c r="B10" s="24"/>
      <c r="C10" s="236"/>
      <c r="D10" s="218"/>
      <c r="E10" s="163">
        <f t="shared" si="1"/>
      </c>
      <c r="F10" s="24"/>
      <c r="G10" s="22"/>
      <c r="H10" s="164">
        <f t="shared" si="2"/>
      </c>
      <c r="I10" s="24"/>
      <c r="J10" s="22"/>
      <c r="K10" s="164">
        <f t="shared" si="0"/>
      </c>
      <c r="L10" s="25"/>
    </row>
    <row r="11" spans="1:12" ht="18.75" customHeight="1">
      <c r="A11" s="230"/>
      <c r="B11" s="24"/>
      <c r="C11" s="236"/>
      <c r="D11" s="218"/>
      <c r="E11" s="163">
        <f t="shared" si="1"/>
      </c>
      <c r="F11" s="24"/>
      <c r="G11" s="22"/>
      <c r="H11" s="164">
        <f t="shared" si="2"/>
      </c>
      <c r="I11" s="24"/>
      <c r="J11" s="22"/>
      <c r="K11" s="164">
        <f t="shared" si="0"/>
      </c>
      <c r="L11" s="25"/>
    </row>
    <row r="12" spans="1:12" ht="18.75" customHeight="1">
      <c r="A12" s="230"/>
      <c r="B12" s="24"/>
      <c r="C12" s="236"/>
      <c r="D12" s="218"/>
      <c r="E12" s="163">
        <f t="shared" si="1"/>
      </c>
      <c r="F12" s="24"/>
      <c r="G12" s="22"/>
      <c r="H12" s="164">
        <f t="shared" si="2"/>
      </c>
      <c r="I12" s="24"/>
      <c r="J12" s="22"/>
      <c r="K12" s="164">
        <f t="shared" si="0"/>
      </c>
      <c r="L12" s="25"/>
    </row>
    <row r="13" spans="1:12" ht="18.75" customHeight="1">
      <c r="A13" s="230"/>
      <c r="B13" s="24"/>
      <c r="C13" s="236"/>
      <c r="D13" s="218"/>
      <c r="E13" s="163">
        <f t="shared" si="1"/>
      </c>
      <c r="F13" s="24"/>
      <c r="G13" s="22"/>
      <c r="H13" s="164"/>
      <c r="I13" s="24"/>
      <c r="J13" s="22"/>
      <c r="K13" s="164"/>
      <c r="L13" s="25"/>
    </row>
    <row r="14" spans="1:12" ht="18.75" customHeight="1">
      <c r="A14" s="230"/>
      <c r="B14" s="24"/>
      <c r="C14" s="236"/>
      <c r="D14" s="218"/>
      <c r="E14" s="163">
        <f t="shared" si="1"/>
      </c>
      <c r="F14" s="24"/>
      <c r="G14" s="22"/>
      <c r="H14" s="164"/>
      <c r="I14" s="24"/>
      <c r="J14" s="22"/>
      <c r="K14" s="164"/>
      <c r="L14" s="25"/>
    </row>
    <row r="15" spans="1:12" ht="18.75" customHeight="1">
      <c r="A15" s="230"/>
      <c r="B15" s="24"/>
      <c r="C15" s="236"/>
      <c r="D15" s="218"/>
      <c r="E15" s="163">
        <f t="shared" si="1"/>
      </c>
      <c r="F15" s="24"/>
      <c r="G15" s="22"/>
      <c r="H15" s="164"/>
      <c r="I15" s="24"/>
      <c r="J15" s="22"/>
      <c r="K15" s="164"/>
      <c r="L15" s="25"/>
    </row>
    <row r="16" spans="1:12" ht="18.75" customHeight="1">
      <c r="A16" s="230"/>
      <c r="B16" s="24"/>
      <c r="C16" s="236"/>
      <c r="D16" s="218"/>
      <c r="E16" s="163">
        <f t="shared" si="1"/>
      </c>
      <c r="F16" s="24"/>
      <c r="G16" s="22"/>
      <c r="H16" s="164"/>
      <c r="I16" s="24"/>
      <c r="J16" s="22"/>
      <c r="K16" s="164"/>
      <c r="L16" s="25"/>
    </row>
    <row r="17" spans="1:12" ht="18.75" customHeight="1">
      <c r="A17" s="230"/>
      <c r="B17" s="24"/>
      <c r="C17" s="236"/>
      <c r="D17" s="218"/>
      <c r="E17" s="163">
        <f t="shared" si="1"/>
      </c>
      <c r="F17" s="24"/>
      <c r="G17" s="22"/>
      <c r="H17" s="164">
        <f t="shared" si="2"/>
      </c>
      <c r="I17" s="24"/>
      <c r="J17" s="22"/>
      <c r="K17" s="164">
        <f t="shared" si="0"/>
      </c>
      <c r="L17" s="25"/>
    </row>
    <row r="18" spans="1:12" ht="18.75" customHeight="1">
      <c r="A18" s="230"/>
      <c r="B18" s="24"/>
      <c r="C18" s="236"/>
      <c r="D18" s="218"/>
      <c r="E18" s="163">
        <f t="shared" si="1"/>
      </c>
      <c r="F18" s="24"/>
      <c r="G18" s="22"/>
      <c r="H18" s="164">
        <f t="shared" si="2"/>
      </c>
      <c r="I18" s="24"/>
      <c r="J18" s="22"/>
      <c r="K18" s="164">
        <f t="shared" si="0"/>
      </c>
      <c r="L18" s="25"/>
    </row>
    <row r="19" spans="1:12" ht="18.75" customHeight="1">
      <c r="A19" s="230"/>
      <c r="B19" s="24"/>
      <c r="C19" s="236"/>
      <c r="D19" s="218"/>
      <c r="E19" s="163">
        <f t="shared" si="1"/>
      </c>
      <c r="F19" s="24"/>
      <c r="G19" s="22"/>
      <c r="H19" s="164">
        <f t="shared" si="2"/>
      </c>
      <c r="I19" s="24"/>
      <c r="J19" s="22"/>
      <c r="K19" s="164">
        <f t="shared" si="0"/>
      </c>
      <c r="L19" s="25"/>
    </row>
    <row r="20" spans="1:12" ht="18.75" customHeight="1">
      <c r="A20" s="230"/>
      <c r="B20" s="232"/>
      <c r="C20" s="237"/>
      <c r="D20" s="219"/>
      <c r="E20" s="163">
        <f t="shared" si="1"/>
      </c>
      <c r="F20" s="27"/>
      <c r="G20" s="26"/>
      <c r="H20" s="164">
        <f t="shared" si="2"/>
      </c>
      <c r="I20" s="24"/>
      <c r="J20" s="22"/>
      <c r="K20" s="164">
        <f t="shared" si="0"/>
      </c>
      <c r="L20" s="25"/>
    </row>
    <row r="21" spans="1:12" ht="18.75" customHeight="1">
      <c r="A21" s="230"/>
      <c r="B21" s="24"/>
      <c r="C21" s="236"/>
      <c r="D21" s="218"/>
      <c r="E21" s="163">
        <f t="shared" si="1"/>
      </c>
      <c r="F21" s="24"/>
      <c r="G21" s="22"/>
      <c r="H21" s="164">
        <f t="shared" si="2"/>
      </c>
      <c r="I21" s="24"/>
      <c r="J21" s="22"/>
      <c r="K21" s="164">
        <f t="shared" si="0"/>
      </c>
      <c r="L21" s="25"/>
    </row>
    <row r="22" spans="1:12" ht="18.75" customHeight="1">
      <c r="A22" s="230"/>
      <c r="B22" s="24"/>
      <c r="C22" s="236"/>
      <c r="D22" s="218"/>
      <c r="E22" s="163">
        <f t="shared" si="1"/>
      </c>
      <c r="F22" s="24"/>
      <c r="G22" s="22"/>
      <c r="H22" s="164">
        <f t="shared" si="2"/>
      </c>
      <c r="I22" s="24"/>
      <c r="J22" s="22"/>
      <c r="K22" s="164">
        <f t="shared" si="0"/>
      </c>
      <c r="L22" s="25"/>
    </row>
    <row r="23" spans="1:12" ht="18.75" customHeight="1">
      <c r="A23" s="230"/>
      <c r="B23" s="24"/>
      <c r="C23" s="236"/>
      <c r="D23" s="218"/>
      <c r="E23" s="163">
        <f t="shared" si="1"/>
      </c>
      <c r="F23" s="24"/>
      <c r="G23" s="22"/>
      <c r="H23" s="164">
        <f t="shared" si="2"/>
      </c>
      <c r="I23" s="24"/>
      <c r="J23" s="22"/>
      <c r="K23" s="164">
        <f t="shared" si="0"/>
      </c>
      <c r="L23" s="25"/>
    </row>
    <row r="24" spans="1:12" ht="18.75" customHeight="1">
      <c r="A24" s="230"/>
      <c r="B24" s="24"/>
      <c r="C24" s="236"/>
      <c r="D24" s="218"/>
      <c r="E24" s="163">
        <f t="shared" si="1"/>
      </c>
      <c r="F24" s="24"/>
      <c r="G24" s="22"/>
      <c r="H24" s="164">
        <f t="shared" si="2"/>
      </c>
      <c r="I24" s="24"/>
      <c r="J24" s="22"/>
      <c r="K24" s="164">
        <f t="shared" si="0"/>
      </c>
      <c r="L24" s="25"/>
    </row>
    <row r="25" spans="1:12" ht="18.75" customHeight="1">
      <c r="A25" s="230"/>
      <c r="B25" s="24"/>
      <c r="C25" s="236"/>
      <c r="D25" s="218"/>
      <c r="E25" s="163">
        <f t="shared" si="1"/>
      </c>
      <c r="F25" s="24"/>
      <c r="G25" s="22"/>
      <c r="H25" s="164"/>
      <c r="I25" s="24"/>
      <c r="J25" s="22"/>
      <c r="K25" s="164"/>
      <c r="L25" s="25"/>
    </row>
    <row r="26" spans="1:12" ht="18.75" customHeight="1">
      <c r="A26" s="230"/>
      <c r="B26" s="24"/>
      <c r="C26" s="236"/>
      <c r="D26" s="218"/>
      <c r="E26" s="163">
        <f t="shared" si="1"/>
      </c>
      <c r="F26" s="24"/>
      <c r="G26" s="22"/>
      <c r="H26" s="164">
        <f t="shared" si="2"/>
      </c>
      <c r="I26" s="24"/>
      <c r="J26" s="22"/>
      <c r="K26" s="164">
        <f t="shared" si="0"/>
      </c>
      <c r="L26" s="25"/>
    </row>
    <row r="27" spans="1:12" ht="18.75" customHeight="1" thickBot="1">
      <c r="A27" s="230"/>
      <c r="B27" s="233"/>
      <c r="C27" s="238"/>
      <c r="D27" s="218"/>
      <c r="E27" s="163">
        <f t="shared" si="1"/>
      </c>
      <c r="F27" s="24"/>
      <c r="G27" s="22"/>
      <c r="H27" s="164">
        <f t="shared" si="2"/>
      </c>
      <c r="I27" s="24"/>
      <c r="J27" s="22"/>
      <c r="K27" s="164">
        <f t="shared" si="0"/>
      </c>
      <c r="L27" s="25"/>
    </row>
    <row r="28" spans="1:12" ht="18.75" customHeight="1" thickBot="1">
      <c r="A28" s="239" t="s">
        <v>13</v>
      </c>
      <c r="B28" s="240">
        <f>IF($A$7="","",SUM(B7:B27))</f>
      </c>
      <c r="C28" s="241">
        <f>IF($A$7="","",SUM(C7:C27))</f>
      </c>
      <c r="D28" s="256">
        <f>IF($A$7="","",SUM(D7:D27))</f>
      </c>
      <c r="E28" s="242">
        <f aca="true" t="shared" si="3" ref="E28:K28">IF($A$7="","",SUM(E7:E27))</f>
      </c>
      <c r="F28" s="167">
        <f t="shared" si="3"/>
      </c>
      <c r="G28" s="168">
        <f t="shared" si="3"/>
      </c>
      <c r="H28" s="165">
        <f t="shared" si="3"/>
      </c>
      <c r="I28" s="167">
        <f t="shared" si="3"/>
      </c>
      <c r="J28" s="168">
        <f t="shared" si="3"/>
      </c>
      <c r="K28" s="165">
        <f t="shared" si="3"/>
      </c>
      <c r="L28" s="32"/>
    </row>
    <row r="29" spans="2:4" ht="25.5" customHeight="1">
      <c r="B29" s="1" t="s">
        <v>168</v>
      </c>
      <c r="C29" s="1" t="s">
        <v>168</v>
      </c>
      <c r="D29" s="1" t="s">
        <v>168</v>
      </c>
    </row>
    <row r="30" spans="2:12" ht="12.75">
      <c r="B30" s="303" t="s">
        <v>193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</row>
  </sheetData>
  <sheetProtection/>
  <mergeCells count="9">
    <mergeCell ref="A1:E1"/>
    <mergeCell ref="I2:K2"/>
    <mergeCell ref="A2:G2"/>
    <mergeCell ref="B30:L30"/>
    <mergeCell ref="B5:D5"/>
    <mergeCell ref="A5:A6"/>
    <mergeCell ref="F5:G5"/>
    <mergeCell ref="H5:H6"/>
    <mergeCell ref="I5:K5"/>
  </mergeCells>
  <printOptions horizontalCentered="1"/>
  <pageMargins left="0.61" right="0.44" top="0.58" bottom="0.5905511811023623" header="0.5118110236220472" footer="0.3937007874015748"/>
  <pageSetup fitToHeight="0" fitToWidth="1" horizontalDpi="600" verticalDpi="600" orientation="landscape" paperSize="9" scale="93" r:id="rId2"/>
  <headerFooter alignWithMargins="0">
    <oddFooter>&amp;C－ 1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zoomScaleNormal="75" zoomScaleSheetLayoutView="100" workbookViewId="0" topLeftCell="A1">
      <selection activeCell="H2" sqref="H2:K2"/>
    </sheetView>
  </sheetViews>
  <sheetFormatPr defaultColWidth="9.00390625" defaultRowHeight="12.75"/>
  <cols>
    <col min="1" max="1" width="20.00390625" style="1" customWidth="1"/>
    <col min="2" max="3" width="12.375" style="1" customWidth="1"/>
    <col min="4" max="4" width="12.25390625" style="1" customWidth="1"/>
    <col min="5" max="9" width="12.375" style="1" customWidth="1"/>
    <col min="10" max="11" width="10.125" style="1" customWidth="1"/>
    <col min="12" max="12" width="2.75390625" style="1" customWidth="1"/>
    <col min="13" max="16384" width="9.125" style="1" customWidth="1"/>
  </cols>
  <sheetData>
    <row r="1" spans="10:11" ht="27.75" customHeight="1">
      <c r="J1" s="327" t="s">
        <v>182</v>
      </c>
      <c r="K1" s="327"/>
    </row>
    <row r="2" spans="1:11" ht="21" customHeight="1">
      <c r="A2" s="326" t="s">
        <v>181</v>
      </c>
      <c r="B2" s="326"/>
      <c r="C2" s="326"/>
      <c r="D2" s="326"/>
      <c r="F2" s="299" t="s">
        <v>124</v>
      </c>
      <c r="G2" s="301"/>
      <c r="H2" s="299"/>
      <c r="I2" s="300"/>
      <c r="J2" s="300"/>
      <c r="K2" s="301"/>
    </row>
    <row r="4" ht="12.75" thickBot="1"/>
    <row r="5" spans="1:12" ht="21" customHeight="1">
      <c r="A5" s="329" t="s">
        <v>30</v>
      </c>
      <c r="B5" s="331" t="s">
        <v>15</v>
      </c>
      <c r="C5" s="332"/>
      <c r="D5" s="332"/>
      <c r="E5" s="333"/>
      <c r="F5" s="331" t="s">
        <v>97</v>
      </c>
      <c r="G5" s="332"/>
      <c r="H5" s="332"/>
      <c r="I5" s="333"/>
      <c r="J5" s="334" t="s">
        <v>139</v>
      </c>
      <c r="K5" s="335"/>
      <c r="L5" s="38"/>
    </row>
    <row r="6" spans="1:12" s="11" customFormat="1" ht="21" customHeight="1">
      <c r="A6" s="330"/>
      <c r="B6" s="39"/>
      <c r="C6" s="314" t="s">
        <v>132</v>
      </c>
      <c r="D6" s="315"/>
      <c r="E6" s="158" t="s">
        <v>133</v>
      </c>
      <c r="F6" s="40"/>
      <c r="G6" s="314" t="s">
        <v>136</v>
      </c>
      <c r="H6" s="315"/>
      <c r="I6" s="158" t="s">
        <v>137</v>
      </c>
      <c r="J6" s="316" t="s">
        <v>5</v>
      </c>
      <c r="K6" s="317"/>
      <c r="L6" s="38"/>
    </row>
    <row r="7" spans="1:12" s="11" customFormat="1" ht="21" customHeight="1">
      <c r="A7" s="330"/>
      <c r="B7" s="41" t="s">
        <v>8</v>
      </c>
      <c r="C7" s="42" t="s">
        <v>9</v>
      </c>
      <c r="D7" s="43" t="s">
        <v>105</v>
      </c>
      <c r="E7" s="44" t="s">
        <v>134</v>
      </c>
      <c r="F7" s="45" t="s">
        <v>135</v>
      </c>
      <c r="G7" s="42" t="s">
        <v>9</v>
      </c>
      <c r="H7" s="43" t="s">
        <v>105</v>
      </c>
      <c r="I7" s="44" t="s">
        <v>138</v>
      </c>
      <c r="J7" s="318" t="s">
        <v>140</v>
      </c>
      <c r="K7" s="319"/>
      <c r="L7" s="38"/>
    </row>
    <row r="8" spans="1:12" s="11" customFormat="1" ht="21" customHeight="1">
      <c r="A8" s="197"/>
      <c r="B8" s="46"/>
      <c r="C8" s="24"/>
      <c r="D8" s="22"/>
      <c r="E8" s="169">
        <f>IF(B8="","",B8-C8-D8)</f>
      </c>
      <c r="F8" s="47"/>
      <c r="G8" s="24"/>
      <c r="H8" s="22"/>
      <c r="I8" s="172">
        <f>IF(F8="","",F8-G8-H8)</f>
      </c>
      <c r="J8" s="324">
        <f>IF(A8="","",E8+I8)</f>
      </c>
      <c r="K8" s="325"/>
      <c r="L8" s="38"/>
    </row>
    <row r="9" spans="1:12" ht="21" customHeight="1">
      <c r="A9" s="197"/>
      <c r="B9" s="46"/>
      <c r="C9" s="24"/>
      <c r="D9" s="22"/>
      <c r="E9" s="169">
        <f>IF(B9="","",B9-C9-D9)</f>
      </c>
      <c r="F9" s="47"/>
      <c r="G9" s="24"/>
      <c r="H9" s="22"/>
      <c r="I9" s="172">
        <f>IF(F9="","",F9-G9-H9)</f>
      </c>
      <c r="J9" s="324">
        <f>IF(A9="","",E9+I9)</f>
      </c>
      <c r="K9" s="325"/>
      <c r="L9" s="38"/>
    </row>
    <row r="10" spans="1:12" ht="21" customHeight="1">
      <c r="A10" s="197"/>
      <c r="B10" s="46"/>
      <c r="C10" s="24"/>
      <c r="D10" s="22"/>
      <c r="E10" s="169">
        <f>IF(B10="","",B10-C10-D10)</f>
      </c>
      <c r="F10" s="47"/>
      <c r="G10" s="24"/>
      <c r="H10" s="22"/>
      <c r="I10" s="172">
        <f>IF(F10="","",F10-G10-H10)</f>
      </c>
      <c r="J10" s="324">
        <f>IF(A10="","",E10+I10)</f>
      </c>
      <c r="K10" s="325"/>
      <c r="L10" s="38"/>
    </row>
    <row r="11" spans="1:12" ht="21" customHeight="1">
      <c r="A11" s="197"/>
      <c r="B11" s="46"/>
      <c r="C11" s="24"/>
      <c r="D11" s="22"/>
      <c r="E11" s="169">
        <f>IF(B11="","",B11-C11-D11)</f>
      </c>
      <c r="F11" s="47"/>
      <c r="G11" s="24"/>
      <c r="H11" s="22"/>
      <c r="I11" s="172">
        <f>IF(F11="","",F11-G11-H11)</f>
      </c>
      <c r="J11" s="324">
        <f>IF(A11="","",E11+I11)</f>
      </c>
      <c r="K11" s="325"/>
      <c r="L11" s="38"/>
    </row>
    <row r="12" spans="1:12" ht="21" customHeight="1" thickBot="1">
      <c r="A12" s="198"/>
      <c r="B12" s="49"/>
      <c r="C12" s="30"/>
      <c r="D12" s="28"/>
      <c r="E12" s="170">
        <f>IF(B12="","",B12-C12-D12)</f>
      </c>
      <c r="F12" s="34"/>
      <c r="G12" s="30"/>
      <c r="H12" s="28"/>
      <c r="I12" s="173">
        <f>IF(F12="","",F12-G12-H12)</f>
      </c>
      <c r="J12" s="320">
        <f>IF(A12="","",E12+I12)</f>
      </c>
      <c r="K12" s="321"/>
      <c r="L12" s="38"/>
    </row>
    <row r="13" spans="1:12" ht="21" customHeight="1" thickBot="1">
      <c r="A13" s="51" t="s">
        <v>29</v>
      </c>
      <c r="B13" s="175">
        <f aca="true" t="shared" si="0" ref="B13:J13">IF($A$8="","",SUM(B8:B12))</f>
      </c>
      <c r="C13" s="167">
        <f t="shared" si="0"/>
      </c>
      <c r="D13" s="168">
        <f t="shared" si="0"/>
      </c>
      <c r="E13" s="171">
        <f t="shared" si="0"/>
      </c>
      <c r="F13" s="176">
        <f t="shared" si="0"/>
      </c>
      <c r="G13" s="167">
        <f t="shared" si="0"/>
      </c>
      <c r="H13" s="168">
        <f t="shared" si="0"/>
      </c>
      <c r="I13" s="174">
        <f t="shared" si="0"/>
      </c>
      <c r="J13" s="322">
        <f t="shared" si="0"/>
      </c>
      <c r="K13" s="323">
        <f>IF($B$8="","",SUM(K8:K12))</f>
      </c>
      <c r="L13" s="38"/>
    </row>
    <row r="14" ht="15" customHeight="1"/>
    <row r="16" spans="1:11" ht="12">
      <c r="A16" s="213" t="s">
        <v>194</v>
      </c>
      <c r="I16" s="328" t="s">
        <v>142</v>
      </c>
      <c r="J16" s="328"/>
      <c r="K16" s="328"/>
    </row>
    <row r="18" spans="1:11" ht="12">
      <c r="A18" s="52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</row>
    <row r="19" spans="1:11" ht="12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2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2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12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12">
      <c r="A23" s="53"/>
      <c r="B23" s="54"/>
      <c r="C23" s="55"/>
      <c r="D23" s="55"/>
      <c r="E23" s="57"/>
      <c r="F23" s="54"/>
      <c r="G23" s="55"/>
      <c r="H23" s="55"/>
      <c r="I23" s="55"/>
      <c r="J23" s="55"/>
      <c r="K23" s="56"/>
    </row>
    <row r="24" spans="1:11" ht="12">
      <c r="A24" s="58" t="s">
        <v>113</v>
      </c>
      <c r="B24" s="57"/>
      <c r="C24" s="57"/>
      <c r="D24" s="57"/>
      <c r="E24" s="57"/>
      <c r="F24" s="57"/>
      <c r="G24" s="57"/>
      <c r="H24" s="57"/>
      <c r="I24" s="57"/>
      <c r="J24" s="57"/>
      <c r="K24" s="59"/>
    </row>
    <row r="25" spans="1:11" ht="12">
      <c r="A25" s="53"/>
      <c r="B25" s="54"/>
      <c r="C25" s="54"/>
      <c r="D25" s="54"/>
      <c r="E25" s="55"/>
      <c r="F25" s="55"/>
      <c r="G25" s="55"/>
      <c r="H25" s="55"/>
      <c r="I25" s="55"/>
      <c r="J25" s="55"/>
      <c r="K25" s="56"/>
    </row>
    <row r="26" spans="1:11" ht="12">
      <c r="A26" s="53"/>
      <c r="B26" s="54"/>
      <c r="C26" s="54"/>
      <c r="D26" s="54"/>
      <c r="E26" s="55"/>
      <c r="F26" s="55"/>
      <c r="G26" s="55"/>
      <c r="H26" s="55"/>
      <c r="I26" s="55"/>
      <c r="J26" s="55"/>
      <c r="K26" s="56"/>
    </row>
    <row r="27" spans="1:11" ht="12">
      <c r="A27" s="53"/>
      <c r="B27" s="54"/>
      <c r="C27" s="54"/>
      <c r="D27" s="54"/>
      <c r="E27" s="55"/>
      <c r="F27" s="55"/>
      <c r="G27" s="55"/>
      <c r="H27" s="55"/>
      <c r="I27" s="55"/>
      <c r="J27" s="55"/>
      <c r="K27" s="56"/>
    </row>
    <row r="28" spans="1:11" ht="12">
      <c r="A28" s="53"/>
      <c r="B28" s="54"/>
      <c r="C28" s="54"/>
      <c r="D28" s="54"/>
      <c r="E28" s="55"/>
      <c r="F28" s="55"/>
      <c r="G28" s="55"/>
      <c r="H28" s="55"/>
      <c r="I28" s="55"/>
      <c r="J28" s="55"/>
      <c r="K28" s="56"/>
    </row>
    <row r="29" spans="1:11" ht="12">
      <c r="A29" s="53"/>
      <c r="B29" s="54"/>
      <c r="C29" s="54"/>
      <c r="D29" s="54"/>
      <c r="E29" s="55"/>
      <c r="F29" s="55"/>
      <c r="G29" s="55"/>
      <c r="H29" s="55"/>
      <c r="I29" s="55"/>
      <c r="J29" s="55"/>
      <c r="K29" s="56"/>
    </row>
    <row r="30" spans="1:11" ht="12">
      <c r="A30" s="58" t="s">
        <v>20</v>
      </c>
      <c r="B30" s="57"/>
      <c r="C30" s="57"/>
      <c r="D30" s="57"/>
      <c r="E30" s="57"/>
      <c r="F30" s="57"/>
      <c r="G30" s="57"/>
      <c r="H30" s="57"/>
      <c r="I30" s="57"/>
      <c r="J30" s="57"/>
      <c r="K30" s="59"/>
    </row>
    <row r="31" spans="1:11" ht="12">
      <c r="A31" s="53"/>
      <c r="B31" s="54"/>
      <c r="C31" s="38"/>
      <c r="D31" s="38"/>
      <c r="E31" s="60"/>
      <c r="F31" s="60"/>
      <c r="G31" s="60"/>
      <c r="H31" s="60"/>
      <c r="I31" s="60"/>
      <c r="J31" s="60"/>
      <c r="K31" s="9"/>
    </row>
    <row r="32" spans="1:11" ht="12">
      <c r="A32" s="53"/>
      <c r="B32" s="54"/>
      <c r="C32" s="38"/>
      <c r="D32" s="38"/>
      <c r="E32" s="60"/>
      <c r="F32" s="60"/>
      <c r="G32" s="60"/>
      <c r="H32" s="60"/>
      <c r="I32" s="60"/>
      <c r="J32" s="60"/>
      <c r="K32" s="9"/>
    </row>
    <row r="33" spans="1:11" ht="12">
      <c r="A33" s="53"/>
      <c r="B33" s="54"/>
      <c r="C33" s="38"/>
      <c r="D33" s="38"/>
      <c r="E33" s="60"/>
      <c r="F33" s="60"/>
      <c r="G33" s="60"/>
      <c r="H33" s="60"/>
      <c r="I33" s="60"/>
      <c r="J33" s="60"/>
      <c r="K33" s="9"/>
    </row>
    <row r="34" spans="1:11" ht="1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</sheetData>
  <sheetProtection/>
  <mergeCells count="19">
    <mergeCell ref="A2:D2"/>
    <mergeCell ref="J1:K1"/>
    <mergeCell ref="I16:K16"/>
    <mergeCell ref="F2:G2"/>
    <mergeCell ref="H2:K2"/>
    <mergeCell ref="A5:A7"/>
    <mergeCell ref="B5:E5"/>
    <mergeCell ref="F5:I5"/>
    <mergeCell ref="J5:K5"/>
    <mergeCell ref="C6:D6"/>
    <mergeCell ref="G6:H6"/>
    <mergeCell ref="J6:K6"/>
    <mergeCell ref="J7:K7"/>
    <mergeCell ref="J12:K12"/>
    <mergeCell ref="J13:K13"/>
    <mergeCell ref="J8:K8"/>
    <mergeCell ref="J9:K9"/>
    <mergeCell ref="J10:K10"/>
    <mergeCell ref="J11:K11"/>
  </mergeCells>
  <printOptions horizontalCentered="1"/>
  <pageMargins left="0.7874015748031497" right="0.7874015748031497" top="0.57" bottom="0.5905511811023623" header="0.5118110236220472" footer="0.3937007874015748"/>
  <pageSetup fitToHeight="0" fitToWidth="1" horizontalDpi="600" verticalDpi="600" orientation="landscape" paperSize="9" r:id="rId2"/>
  <headerFooter alignWithMargins="0">
    <oddFooter>&amp;C－ 2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Layout" zoomScaleSheetLayoutView="100" workbookViewId="0" topLeftCell="A1">
      <selection activeCell="I2" sqref="I2:N2"/>
    </sheetView>
  </sheetViews>
  <sheetFormatPr defaultColWidth="9.00390625" defaultRowHeight="12.75"/>
  <cols>
    <col min="1" max="1" width="17.875" style="76" customWidth="1"/>
    <col min="2" max="2" width="14.875" style="76" bestFit="1" customWidth="1"/>
    <col min="3" max="11" width="9.125" style="76" customWidth="1"/>
    <col min="12" max="14" width="6.875" style="76" customWidth="1"/>
    <col min="15" max="16384" width="9.125" style="76" customWidth="1"/>
  </cols>
  <sheetData>
    <row r="1" spans="1:14" ht="30" customHeight="1">
      <c r="A1" s="298" t="s">
        <v>91</v>
      </c>
      <c r="B1" s="298"/>
      <c r="C1" s="298"/>
      <c r="D1" s="298"/>
      <c r="E1" s="298"/>
      <c r="L1" s="327" t="s">
        <v>183</v>
      </c>
      <c r="M1" s="327"/>
      <c r="N1" s="327"/>
    </row>
    <row r="2" spans="1:17" s="1" customFormat="1" ht="30" customHeight="1">
      <c r="A2" s="353" t="s">
        <v>191</v>
      </c>
      <c r="B2" s="353"/>
      <c r="C2" s="353"/>
      <c r="D2" s="353"/>
      <c r="E2" s="353"/>
      <c r="G2" s="299" t="s">
        <v>0</v>
      </c>
      <c r="H2" s="301"/>
      <c r="I2" s="299"/>
      <c r="J2" s="300"/>
      <c r="K2" s="300"/>
      <c r="L2" s="300"/>
      <c r="M2" s="300"/>
      <c r="N2" s="301"/>
      <c r="O2" s="57"/>
      <c r="P2" s="57"/>
      <c r="Q2" s="57"/>
    </row>
    <row r="3" spans="1:17" s="1" customFormat="1" ht="16.5" customHeight="1">
      <c r="A3" s="354" t="s">
        <v>209</v>
      </c>
      <c r="B3" s="354"/>
      <c r="C3" s="354"/>
      <c r="D3" s="354"/>
      <c r="E3" s="354"/>
      <c r="G3" s="38"/>
      <c r="H3" s="38"/>
      <c r="I3" s="57"/>
      <c r="J3" s="57"/>
      <c r="K3" s="57"/>
      <c r="L3" s="57"/>
      <c r="M3" s="57"/>
      <c r="N3" s="57"/>
      <c r="O3" s="57"/>
      <c r="P3" s="57"/>
      <c r="Q3" s="57"/>
    </row>
    <row r="4" s="1" customFormat="1" ht="12.75" thickBot="1"/>
    <row r="5" spans="1:14" s="11" customFormat="1" ht="21" customHeight="1">
      <c r="A5" s="331" t="s">
        <v>98</v>
      </c>
      <c r="B5" s="64" t="s">
        <v>104</v>
      </c>
      <c r="C5" s="356" t="s">
        <v>31</v>
      </c>
      <c r="D5" s="357"/>
      <c r="E5" s="357"/>
      <c r="F5" s="357"/>
      <c r="G5" s="357"/>
      <c r="H5" s="357"/>
      <c r="I5" s="357"/>
      <c r="J5" s="357"/>
      <c r="K5" s="358"/>
      <c r="L5" s="36" t="s">
        <v>145</v>
      </c>
      <c r="M5" s="66"/>
      <c r="N5" s="37"/>
    </row>
    <row r="6" spans="1:14" s="11" customFormat="1" ht="21" customHeight="1" thickBot="1">
      <c r="A6" s="355"/>
      <c r="B6" s="67" t="s">
        <v>103</v>
      </c>
      <c r="C6" s="68" t="s">
        <v>144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69" t="s">
        <v>28</v>
      </c>
      <c r="L6" s="359" t="s">
        <v>102</v>
      </c>
      <c r="M6" s="360"/>
      <c r="N6" s="361"/>
    </row>
    <row r="7" spans="1:14" s="1" customFormat="1" ht="21" customHeight="1" thickTop="1">
      <c r="A7" s="199">
        <f>IF('様式２'!A8="","",'様式２'!A8)</f>
      </c>
      <c r="B7" s="70"/>
      <c r="C7" s="63"/>
      <c r="D7" s="19"/>
      <c r="E7" s="19"/>
      <c r="F7" s="19"/>
      <c r="G7" s="19"/>
      <c r="H7" s="19"/>
      <c r="I7" s="19"/>
      <c r="J7" s="19"/>
      <c r="K7" s="71"/>
      <c r="L7" s="350">
        <f>IF(A7="","",SUM(C7:K7))</f>
      </c>
      <c r="M7" s="351"/>
      <c r="N7" s="352"/>
    </row>
    <row r="8" spans="1:14" s="1" customFormat="1" ht="21" customHeight="1">
      <c r="A8" s="200">
        <f>IF('様式２'!A9="","",'様式２'!A9)</f>
      </c>
      <c r="B8" s="72"/>
      <c r="C8" s="47"/>
      <c r="D8" s="23"/>
      <c r="E8" s="23"/>
      <c r="F8" s="23"/>
      <c r="G8" s="23"/>
      <c r="H8" s="23"/>
      <c r="I8" s="23"/>
      <c r="J8" s="23"/>
      <c r="K8" s="48"/>
      <c r="L8" s="347">
        <f>IF(A8="","",SUM(C8:K8))</f>
      </c>
      <c r="M8" s="348"/>
      <c r="N8" s="349"/>
    </row>
    <row r="9" spans="1:14" s="1" customFormat="1" ht="21" customHeight="1">
      <c r="A9" s="200">
        <f>IF('様式２'!A10="","",'様式２'!A10)</f>
      </c>
      <c r="B9" s="72"/>
      <c r="C9" s="47"/>
      <c r="D9" s="23"/>
      <c r="E9" s="23"/>
      <c r="F9" s="23"/>
      <c r="G9" s="23"/>
      <c r="H9" s="23"/>
      <c r="I9" s="23"/>
      <c r="J9" s="23"/>
      <c r="K9" s="48"/>
      <c r="L9" s="347">
        <f>IF(A9="","",SUM(C9:K9))</f>
      </c>
      <c r="M9" s="348"/>
      <c r="N9" s="349"/>
    </row>
    <row r="10" spans="1:14" s="1" customFormat="1" ht="21" customHeight="1">
      <c r="A10" s="200">
        <f>IF('様式２'!A11="","",'様式２'!A11)</f>
      </c>
      <c r="B10" s="72"/>
      <c r="C10" s="47"/>
      <c r="D10" s="23"/>
      <c r="E10" s="23"/>
      <c r="F10" s="23"/>
      <c r="G10" s="23"/>
      <c r="H10" s="23"/>
      <c r="I10" s="23"/>
      <c r="J10" s="23"/>
      <c r="K10" s="48"/>
      <c r="L10" s="347">
        <f>IF(A10="","",SUM(C10:K10))</f>
      </c>
      <c r="M10" s="348"/>
      <c r="N10" s="349"/>
    </row>
    <row r="11" spans="1:14" s="1" customFormat="1" ht="21" customHeight="1" thickBot="1">
      <c r="A11" s="201">
        <f>IF('様式２'!A12="","",'様式２'!A12)</f>
      </c>
      <c r="B11" s="73"/>
      <c r="C11" s="34"/>
      <c r="D11" s="31"/>
      <c r="E11" s="31"/>
      <c r="F11" s="31"/>
      <c r="G11" s="31"/>
      <c r="H11" s="31"/>
      <c r="I11" s="31"/>
      <c r="J11" s="31"/>
      <c r="K11" s="50"/>
      <c r="L11" s="336">
        <f>IF(A11="","",SUM(C11:K11))</f>
      </c>
      <c r="M11" s="337"/>
      <c r="N11" s="338"/>
    </row>
    <row r="12" spans="1:14" s="1" customFormat="1" ht="21" customHeight="1" thickBot="1">
      <c r="A12" s="342" t="s">
        <v>29</v>
      </c>
      <c r="B12" s="343"/>
      <c r="C12" s="176">
        <f aca="true" t="shared" si="0" ref="C12:K12">IF($A$7="","",SUM(C7:C11))</f>
      </c>
      <c r="D12" s="165">
        <f t="shared" si="0"/>
      </c>
      <c r="E12" s="165">
        <f t="shared" si="0"/>
      </c>
      <c r="F12" s="165">
        <f t="shared" si="0"/>
      </c>
      <c r="G12" s="165">
        <f t="shared" si="0"/>
      </c>
      <c r="H12" s="165">
        <f t="shared" si="0"/>
      </c>
      <c r="I12" s="165">
        <f t="shared" si="0"/>
      </c>
      <c r="J12" s="165">
        <f t="shared" si="0"/>
      </c>
      <c r="K12" s="174">
        <f t="shared" si="0"/>
      </c>
      <c r="L12" s="344">
        <f>IF(A7="","",SUM(C12:K12))</f>
      </c>
      <c r="M12" s="345"/>
      <c r="N12" s="346"/>
    </row>
    <row r="13" s="1" customFormat="1" ht="21" customHeight="1"/>
    <row r="14" spans="1:14" s="1" customFormat="1" ht="21" customHeight="1">
      <c r="A14" s="213" t="s">
        <v>210</v>
      </c>
      <c r="K14" s="328" t="s">
        <v>146</v>
      </c>
      <c r="L14" s="328"/>
      <c r="M14" s="328"/>
      <c r="N14" s="328"/>
    </row>
    <row r="15" s="1" customFormat="1" ht="21" customHeight="1">
      <c r="A15" s="213" t="s">
        <v>143</v>
      </c>
    </row>
    <row r="16" s="1" customFormat="1" ht="21" customHeight="1">
      <c r="A16" s="213" t="s">
        <v>196</v>
      </c>
    </row>
    <row r="19" ht="12.75" thickBot="1">
      <c r="A19" s="213" t="s">
        <v>123</v>
      </c>
    </row>
    <row r="20" spans="1:14" ht="99" customHeight="1" thickBot="1">
      <c r="A20" s="339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1"/>
    </row>
  </sheetData>
  <sheetProtection/>
  <mergeCells count="18">
    <mergeCell ref="L1:N1"/>
    <mergeCell ref="A2:E2"/>
    <mergeCell ref="A3:E3"/>
    <mergeCell ref="G2:H2"/>
    <mergeCell ref="I2:N2"/>
    <mergeCell ref="A5:A6"/>
    <mergeCell ref="C5:K5"/>
    <mergeCell ref="L6:N6"/>
    <mergeCell ref="L11:N11"/>
    <mergeCell ref="A1:E1"/>
    <mergeCell ref="A20:N20"/>
    <mergeCell ref="A12:B12"/>
    <mergeCell ref="L12:N12"/>
    <mergeCell ref="L10:N10"/>
    <mergeCell ref="L7:N7"/>
    <mergeCell ref="L8:N8"/>
    <mergeCell ref="L9:N9"/>
    <mergeCell ref="K14:N14"/>
  </mergeCells>
  <printOptions horizontalCentered="1"/>
  <pageMargins left="0.59" right="0.59" top="0.56" bottom="0.5905511811023623" header="0.5118110236220472" footer="0.3937007874015748"/>
  <pageSetup fitToHeight="0" fitToWidth="1" horizontalDpi="600" verticalDpi="600" orientation="landscape" paperSize="9" r:id="rId2"/>
  <headerFooter alignWithMargins="0">
    <oddFooter>&amp;C－ 3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Layout" zoomScaleSheetLayoutView="100" workbookViewId="0" topLeftCell="A1">
      <selection activeCell="M2" sqref="M2:Q2"/>
    </sheetView>
  </sheetViews>
  <sheetFormatPr defaultColWidth="9.00390625" defaultRowHeight="12.75"/>
  <cols>
    <col min="1" max="1" width="4.25390625" style="1" customWidth="1"/>
    <col min="2" max="2" width="11.625" style="1" customWidth="1"/>
    <col min="3" max="3" width="14.875" style="1" customWidth="1"/>
    <col min="4" max="5" width="7.00390625" style="1" customWidth="1"/>
    <col min="6" max="6" width="9.125" style="1" customWidth="1"/>
    <col min="7" max="8" width="10.875" style="1" customWidth="1"/>
    <col min="9" max="9" width="2.625" style="1" customWidth="1"/>
    <col min="10" max="10" width="4.25390625" style="1" customWidth="1"/>
    <col min="11" max="11" width="11.75390625" style="1" customWidth="1"/>
    <col min="12" max="12" width="14.875" style="1" customWidth="1"/>
    <col min="13" max="14" width="7.00390625" style="1" customWidth="1"/>
    <col min="15" max="15" width="9.125" style="1" customWidth="1"/>
    <col min="16" max="17" width="10.875" style="1" customWidth="1"/>
    <col min="18" max="16384" width="9.125" style="1" customWidth="1"/>
  </cols>
  <sheetData>
    <row r="1" spans="16:17" ht="25.5" customHeight="1">
      <c r="P1" s="327" t="s">
        <v>184</v>
      </c>
      <c r="Q1" s="327"/>
    </row>
    <row r="2" spans="1:17" ht="24" customHeight="1">
      <c r="A2" s="367" t="s">
        <v>126</v>
      </c>
      <c r="B2" s="367"/>
      <c r="C2" s="367"/>
      <c r="D2" s="367"/>
      <c r="E2" s="367"/>
      <c r="F2" s="367"/>
      <c r="K2" s="299" t="s">
        <v>0</v>
      </c>
      <c r="L2" s="301"/>
      <c r="M2" s="299"/>
      <c r="N2" s="300"/>
      <c r="O2" s="300"/>
      <c r="P2" s="300"/>
      <c r="Q2" s="301"/>
    </row>
    <row r="3" ht="12.75" thickBot="1"/>
    <row r="4" spans="1:17" s="11" customFormat="1" ht="18" customHeight="1">
      <c r="A4" s="364" t="s">
        <v>39</v>
      </c>
      <c r="B4" s="362" t="s">
        <v>107</v>
      </c>
      <c r="C4" s="357" t="s">
        <v>41</v>
      </c>
      <c r="D4" s="357" t="s">
        <v>42</v>
      </c>
      <c r="E4" s="357" t="s">
        <v>43</v>
      </c>
      <c r="F4" s="362" t="s">
        <v>44</v>
      </c>
      <c r="G4" s="357" t="s">
        <v>45</v>
      </c>
      <c r="H4" s="363"/>
      <c r="J4" s="364" t="s">
        <v>39</v>
      </c>
      <c r="K4" s="362" t="s">
        <v>107</v>
      </c>
      <c r="L4" s="357" t="s">
        <v>41</v>
      </c>
      <c r="M4" s="357" t="s">
        <v>42</v>
      </c>
      <c r="N4" s="357" t="s">
        <v>43</v>
      </c>
      <c r="O4" s="362" t="s">
        <v>44</v>
      </c>
      <c r="P4" s="357" t="s">
        <v>45</v>
      </c>
      <c r="Q4" s="363"/>
    </row>
    <row r="5" spans="1:17" s="11" customFormat="1" ht="18" customHeight="1" thickBot="1">
      <c r="A5" s="365"/>
      <c r="B5" s="310"/>
      <c r="C5" s="366"/>
      <c r="D5" s="366"/>
      <c r="E5" s="366"/>
      <c r="F5" s="310"/>
      <c r="G5" s="12" t="s">
        <v>14</v>
      </c>
      <c r="H5" s="77" t="s">
        <v>46</v>
      </c>
      <c r="J5" s="365"/>
      <c r="K5" s="310"/>
      <c r="L5" s="366"/>
      <c r="M5" s="366"/>
      <c r="N5" s="366"/>
      <c r="O5" s="310"/>
      <c r="P5" s="12" t="s">
        <v>14</v>
      </c>
      <c r="Q5" s="77" t="s">
        <v>46</v>
      </c>
    </row>
    <row r="6" spans="1:17" ht="18" customHeight="1" thickTop="1">
      <c r="A6" s="78" t="s">
        <v>169</v>
      </c>
      <c r="B6" s="8"/>
      <c r="C6" s="202"/>
      <c r="D6" s="8"/>
      <c r="E6" s="8"/>
      <c r="F6" s="19"/>
      <c r="G6" s="202"/>
      <c r="H6" s="79"/>
      <c r="J6" s="78"/>
      <c r="K6" s="8"/>
      <c r="L6" s="202"/>
      <c r="M6" s="8"/>
      <c r="N6" s="8"/>
      <c r="O6" s="19"/>
      <c r="P6" s="202"/>
      <c r="Q6" s="21"/>
    </row>
    <row r="7" spans="1:17" ht="18" customHeight="1">
      <c r="A7" s="46"/>
      <c r="B7" s="2"/>
      <c r="C7" s="203"/>
      <c r="D7" s="2"/>
      <c r="E7" s="2"/>
      <c r="F7" s="23"/>
      <c r="G7" s="203"/>
      <c r="H7" s="80"/>
      <c r="J7" s="46"/>
      <c r="K7" s="2"/>
      <c r="L7" s="203"/>
      <c r="M7" s="2"/>
      <c r="N7" s="2"/>
      <c r="O7" s="23"/>
      <c r="P7" s="203"/>
      <c r="Q7" s="25"/>
    </row>
    <row r="8" spans="1:17" ht="18" customHeight="1">
      <c r="A8" s="46"/>
      <c r="B8" s="2"/>
      <c r="C8" s="203"/>
      <c r="D8" s="2"/>
      <c r="E8" s="2"/>
      <c r="F8" s="23"/>
      <c r="G8" s="203"/>
      <c r="H8" s="80"/>
      <c r="J8" s="46"/>
      <c r="K8" s="2"/>
      <c r="L8" s="203"/>
      <c r="M8" s="2"/>
      <c r="N8" s="2"/>
      <c r="O8" s="23"/>
      <c r="P8" s="203"/>
      <c r="Q8" s="25"/>
    </row>
    <row r="9" spans="1:17" ht="18" customHeight="1">
      <c r="A9" s="46"/>
      <c r="B9" s="2"/>
      <c r="C9" s="203"/>
      <c r="D9" s="2"/>
      <c r="E9" s="2"/>
      <c r="F9" s="23"/>
      <c r="G9" s="203"/>
      <c r="H9" s="80"/>
      <c r="J9" s="46"/>
      <c r="K9" s="2"/>
      <c r="L9" s="203"/>
      <c r="M9" s="2"/>
      <c r="N9" s="2"/>
      <c r="O9" s="23"/>
      <c r="P9" s="203"/>
      <c r="Q9" s="25"/>
    </row>
    <row r="10" spans="1:17" ht="18" customHeight="1">
      <c r="A10" s="46"/>
      <c r="B10" s="2"/>
      <c r="C10" s="203"/>
      <c r="D10" s="2"/>
      <c r="E10" s="2"/>
      <c r="F10" s="23"/>
      <c r="G10" s="203"/>
      <c r="H10" s="80"/>
      <c r="J10" s="46"/>
      <c r="K10" s="2"/>
      <c r="L10" s="203"/>
      <c r="M10" s="2"/>
      <c r="N10" s="2"/>
      <c r="O10" s="23"/>
      <c r="P10" s="203"/>
      <c r="Q10" s="25"/>
    </row>
    <row r="11" spans="1:17" ht="18" customHeight="1">
      <c r="A11" s="46"/>
      <c r="B11" s="2"/>
      <c r="C11" s="203"/>
      <c r="D11" s="2"/>
      <c r="E11" s="2"/>
      <c r="F11" s="23"/>
      <c r="G11" s="203"/>
      <c r="H11" s="80"/>
      <c r="J11" s="46"/>
      <c r="K11" s="2"/>
      <c r="L11" s="203"/>
      <c r="M11" s="2"/>
      <c r="N11" s="2"/>
      <c r="O11" s="23"/>
      <c r="P11" s="203"/>
      <c r="Q11" s="25"/>
    </row>
    <row r="12" spans="1:17" ht="18" customHeight="1">
      <c r="A12" s="46"/>
      <c r="B12" s="2"/>
      <c r="C12" s="203"/>
      <c r="D12" s="2"/>
      <c r="E12" s="2"/>
      <c r="F12" s="23"/>
      <c r="G12" s="203"/>
      <c r="H12" s="80"/>
      <c r="J12" s="46"/>
      <c r="K12" s="2"/>
      <c r="L12" s="203"/>
      <c r="M12" s="2"/>
      <c r="N12" s="2"/>
      <c r="O12" s="23"/>
      <c r="P12" s="203"/>
      <c r="Q12" s="25"/>
    </row>
    <row r="13" spans="1:17" ht="18" customHeight="1">
      <c r="A13" s="46"/>
      <c r="B13" s="2"/>
      <c r="C13" s="203"/>
      <c r="D13" s="2"/>
      <c r="E13" s="2"/>
      <c r="F13" s="23"/>
      <c r="G13" s="203"/>
      <c r="H13" s="80"/>
      <c r="J13" s="46"/>
      <c r="K13" s="2"/>
      <c r="L13" s="203"/>
      <c r="M13" s="2"/>
      <c r="N13" s="2"/>
      <c r="O13" s="23"/>
      <c r="P13" s="203"/>
      <c r="Q13" s="25"/>
    </row>
    <row r="14" spans="1:17" ht="18" customHeight="1">
      <c r="A14" s="46"/>
      <c r="B14" s="2"/>
      <c r="C14" s="203"/>
      <c r="D14" s="2"/>
      <c r="E14" s="2"/>
      <c r="F14" s="23"/>
      <c r="G14" s="203"/>
      <c r="H14" s="80"/>
      <c r="J14" s="46"/>
      <c r="K14" s="2"/>
      <c r="L14" s="203"/>
      <c r="M14" s="2"/>
      <c r="N14" s="2"/>
      <c r="O14" s="23"/>
      <c r="P14" s="203"/>
      <c r="Q14" s="25"/>
    </row>
    <row r="15" spans="1:17" ht="18" customHeight="1">
      <c r="A15" s="46"/>
      <c r="B15" s="2"/>
      <c r="C15" s="203"/>
      <c r="D15" s="2"/>
      <c r="E15" s="2"/>
      <c r="F15" s="23"/>
      <c r="G15" s="203"/>
      <c r="H15" s="80"/>
      <c r="J15" s="46"/>
      <c r="K15" s="2"/>
      <c r="L15" s="203"/>
      <c r="M15" s="2"/>
      <c r="N15" s="2"/>
      <c r="O15" s="23"/>
      <c r="P15" s="203"/>
      <c r="Q15" s="25"/>
    </row>
    <row r="16" spans="1:17" ht="18" customHeight="1">
      <c r="A16" s="46"/>
      <c r="B16" s="2"/>
      <c r="C16" s="203"/>
      <c r="D16" s="2"/>
      <c r="E16" s="2"/>
      <c r="F16" s="23"/>
      <c r="G16" s="203"/>
      <c r="H16" s="80"/>
      <c r="J16" s="46"/>
      <c r="K16" s="2"/>
      <c r="L16" s="203"/>
      <c r="M16" s="2"/>
      <c r="N16" s="2"/>
      <c r="O16" s="23"/>
      <c r="P16" s="203"/>
      <c r="Q16" s="25"/>
    </row>
    <row r="17" spans="1:17" ht="18" customHeight="1">
      <c r="A17" s="46"/>
      <c r="B17" s="2"/>
      <c r="C17" s="203"/>
      <c r="D17" s="2"/>
      <c r="E17" s="2"/>
      <c r="F17" s="23"/>
      <c r="G17" s="203"/>
      <c r="H17" s="80"/>
      <c r="J17" s="46"/>
      <c r="K17" s="2"/>
      <c r="L17" s="203"/>
      <c r="M17" s="2"/>
      <c r="N17" s="2"/>
      <c r="O17" s="23"/>
      <c r="P17" s="203"/>
      <c r="Q17" s="25"/>
    </row>
    <row r="18" spans="1:17" ht="18" customHeight="1">
      <c r="A18" s="46"/>
      <c r="B18" s="2"/>
      <c r="C18" s="203"/>
      <c r="D18" s="2"/>
      <c r="E18" s="2"/>
      <c r="F18" s="23"/>
      <c r="G18" s="203"/>
      <c r="H18" s="80"/>
      <c r="J18" s="46"/>
      <c r="K18" s="2"/>
      <c r="L18" s="203"/>
      <c r="M18" s="2"/>
      <c r="N18" s="2"/>
      <c r="O18" s="23"/>
      <c r="P18" s="203"/>
      <c r="Q18" s="25"/>
    </row>
    <row r="19" spans="1:17" ht="18" customHeight="1">
      <c r="A19" s="46"/>
      <c r="B19" s="2"/>
      <c r="C19" s="203"/>
      <c r="D19" s="2"/>
      <c r="E19" s="2"/>
      <c r="F19" s="23"/>
      <c r="G19" s="203"/>
      <c r="H19" s="80"/>
      <c r="J19" s="46"/>
      <c r="K19" s="2"/>
      <c r="L19" s="203"/>
      <c r="M19" s="2"/>
      <c r="N19" s="2"/>
      <c r="O19" s="23"/>
      <c r="P19" s="203"/>
      <c r="Q19" s="25"/>
    </row>
    <row r="20" spans="1:17" ht="18" customHeight="1">
      <c r="A20" s="46"/>
      <c r="B20" s="2"/>
      <c r="C20" s="203"/>
      <c r="D20" s="2"/>
      <c r="E20" s="2"/>
      <c r="F20" s="23"/>
      <c r="G20" s="203"/>
      <c r="H20" s="80"/>
      <c r="J20" s="46"/>
      <c r="K20" s="2"/>
      <c r="L20" s="203"/>
      <c r="M20" s="2"/>
      <c r="N20" s="2"/>
      <c r="O20" s="23"/>
      <c r="P20" s="203"/>
      <c r="Q20" s="25"/>
    </row>
    <row r="21" spans="1:17" ht="18" customHeight="1">
      <c r="A21" s="46"/>
      <c r="B21" s="2"/>
      <c r="C21" s="203"/>
      <c r="D21" s="2"/>
      <c r="E21" s="2"/>
      <c r="F21" s="23"/>
      <c r="G21" s="203"/>
      <c r="H21" s="80"/>
      <c r="J21" s="46"/>
      <c r="K21" s="2"/>
      <c r="L21" s="203"/>
      <c r="M21" s="2"/>
      <c r="N21" s="2"/>
      <c r="O21" s="23"/>
      <c r="P21" s="203"/>
      <c r="Q21" s="25"/>
    </row>
    <row r="22" spans="1:17" ht="18" customHeight="1">
      <c r="A22" s="46"/>
      <c r="B22" s="2"/>
      <c r="C22" s="203"/>
      <c r="D22" s="2"/>
      <c r="E22" s="2"/>
      <c r="F22" s="23"/>
      <c r="G22" s="203"/>
      <c r="H22" s="80"/>
      <c r="J22" s="46"/>
      <c r="K22" s="2"/>
      <c r="L22" s="203"/>
      <c r="M22" s="2"/>
      <c r="N22" s="2"/>
      <c r="O22" s="23"/>
      <c r="P22" s="203"/>
      <c r="Q22" s="25"/>
    </row>
    <row r="23" spans="1:17" ht="18" customHeight="1">
      <c r="A23" s="46"/>
      <c r="B23" s="2"/>
      <c r="C23" s="203"/>
      <c r="D23" s="2"/>
      <c r="E23" s="2"/>
      <c r="F23" s="23"/>
      <c r="G23" s="203"/>
      <c r="H23" s="80"/>
      <c r="J23" s="46"/>
      <c r="K23" s="2"/>
      <c r="L23" s="203"/>
      <c r="M23" s="2"/>
      <c r="N23" s="2"/>
      <c r="O23" s="23"/>
      <c r="P23" s="203"/>
      <c r="Q23" s="25"/>
    </row>
    <row r="24" spans="1:17" ht="18" customHeight="1">
      <c r="A24" s="46"/>
      <c r="B24" s="2"/>
      <c r="C24" s="203"/>
      <c r="D24" s="2"/>
      <c r="E24" s="2"/>
      <c r="F24" s="23"/>
      <c r="G24" s="203"/>
      <c r="H24" s="80"/>
      <c r="J24" s="46"/>
      <c r="K24" s="2"/>
      <c r="L24" s="203"/>
      <c r="M24" s="2"/>
      <c r="N24" s="2"/>
      <c r="O24" s="23"/>
      <c r="P24" s="203"/>
      <c r="Q24" s="25"/>
    </row>
    <row r="25" spans="1:17" ht="18" customHeight="1" thickBot="1">
      <c r="A25" s="81"/>
      <c r="B25" s="82"/>
      <c r="C25" s="204"/>
      <c r="D25" s="82"/>
      <c r="E25" s="82"/>
      <c r="F25" s="29"/>
      <c r="G25" s="204"/>
      <c r="H25" s="83"/>
      <c r="J25" s="81"/>
      <c r="K25" s="82"/>
      <c r="L25" s="204"/>
      <c r="M25" s="82"/>
      <c r="N25" s="82"/>
      <c r="O25" s="29"/>
      <c r="P25" s="204"/>
      <c r="Q25" s="84"/>
    </row>
    <row r="26" spans="1:17" ht="16.5" customHeight="1">
      <c r="A26" s="368" t="s">
        <v>165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</row>
    <row r="33" ht="12">
      <c r="K33" s="254"/>
    </row>
  </sheetData>
  <sheetProtection/>
  <mergeCells count="19">
    <mergeCell ref="P1:Q1"/>
    <mergeCell ref="A2:F2"/>
    <mergeCell ref="A26:Q26"/>
    <mergeCell ref="K2:L2"/>
    <mergeCell ref="M2:Q2"/>
    <mergeCell ref="A4:A5"/>
    <mergeCell ref="B4:B5"/>
    <mergeCell ref="C4:C5"/>
    <mergeCell ref="D4:D5"/>
    <mergeCell ref="E4:E5"/>
    <mergeCell ref="F4:F5"/>
    <mergeCell ref="G4:H4"/>
    <mergeCell ref="J4:J5"/>
    <mergeCell ref="O4:O5"/>
    <mergeCell ref="P4:Q4"/>
    <mergeCell ref="K4:K5"/>
    <mergeCell ref="L4:L5"/>
    <mergeCell ref="M4:M5"/>
    <mergeCell ref="N4:N5"/>
  </mergeCells>
  <printOptions horizontalCentered="1"/>
  <pageMargins left="0.7874015748031497" right="0.7874015748031497" top="0.69" bottom="0.5905511811023623" header="0.5118110236220472" footer="0.3937007874015748"/>
  <pageSetup fitToHeight="0" fitToWidth="1" horizontalDpi="600" verticalDpi="600" orientation="landscape" paperSize="9" scale="93" r:id="rId1"/>
  <headerFooter alignWithMargins="0">
    <oddFooter>&amp;C－ 4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Layout" zoomScaleSheetLayoutView="100" workbookViewId="0" topLeftCell="A1">
      <selection activeCell="G2" sqref="G2:I2"/>
    </sheetView>
  </sheetViews>
  <sheetFormatPr defaultColWidth="9.00390625" defaultRowHeight="12.75"/>
  <cols>
    <col min="1" max="1" width="21.25390625" style="1" customWidth="1"/>
    <col min="2" max="2" width="8.75390625" style="1" bestFit="1" customWidth="1"/>
    <col min="3" max="3" width="15.75390625" style="1" customWidth="1"/>
    <col min="4" max="4" width="14.00390625" style="1" customWidth="1"/>
    <col min="5" max="6" width="11.00390625" style="1" customWidth="1"/>
    <col min="7" max="9" width="15.625" style="1" customWidth="1"/>
    <col min="10" max="16384" width="9.125" style="1" customWidth="1"/>
  </cols>
  <sheetData>
    <row r="1" spans="1:9" ht="31.5" customHeight="1">
      <c r="A1" s="298" t="s">
        <v>92</v>
      </c>
      <c r="B1" s="298"/>
      <c r="C1" s="298"/>
      <c r="D1" s="298"/>
      <c r="H1" s="380" t="s">
        <v>185</v>
      </c>
      <c r="I1" s="380"/>
    </row>
    <row r="2" spans="1:9" ht="27.75" customHeight="1">
      <c r="A2" s="326" t="s">
        <v>186</v>
      </c>
      <c r="B2" s="326"/>
      <c r="C2" s="326"/>
      <c r="E2" s="299" t="s">
        <v>0</v>
      </c>
      <c r="F2" s="301"/>
      <c r="G2" s="299"/>
      <c r="H2" s="300"/>
      <c r="I2" s="301"/>
    </row>
    <row r="3" ht="21" customHeight="1" thickBot="1"/>
    <row r="4" spans="1:9" ht="19.5" customHeight="1">
      <c r="A4" s="387" t="s">
        <v>100</v>
      </c>
      <c r="B4" s="388"/>
      <c r="C4" s="4" t="s">
        <v>147</v>
      </c>
      <c r="D4" s="389" t="s">
        <v>148</v>
      </c>
      <c r="E4" s="389"/>
      <c r="F4" s="390"/>
      <c r="G4" s="85" t="s">
        <v>149</v>
      </c>
      <c r="H4" s="3" t="s">
        <v>151</v>
      </c>
      <c r="I4" s="85" t="s">
        <v>153</v>
      </c>
    </row>
    <row r="5" spans="1:9" s="11" customFormat="1" ht="23.25" customHeight="1">
      <c r="A5" s="373" t="s">
        <v>99</v>
      </c>
      <c r="B5" s="374"/>
      <c r="C5" s="375" t="s">
        <v>32</v>
      </c>
      <c r="D5" s="377" t="s">
        <v>171</v>
      </c>
      <c r="E5" s="377"/>
      <c r="F5" s="378"/>
      <c r="G5" s="379" t="s">
        <v>108</v>
      </c>
      <c r="H5" s="370" t="s">
        <v>109</v>
      </c>
      <c r="I5" s="372" t="s">
        <v>34</v>
      </c>
    </row>
    <row r="6" spans="1:9" s="11" customFormat="1" ht="23.25" customHeight="1">
      <c r="A6" s="373"/>
      <c r="B6" s="374"/>
      <c r="C6" s="301"/>
      <c r="D6" s="383" t="s">
        <v>197</v>
      </c>
      <c r="E6" s="385" t="s">
        <v>166</v>
      </c>
      <c r="F6" s="311" t="s">
        <v>198</v>
      </c>
      <c r="G6" s="379"/>
      <c r="H6" s="371"/>
      <c r="I6" s="372"/>
    </row>
    <row r="7" spans="1:9" s="11" customFormat="1" ht="18" customHeight="1" thickBot="1">
      <c r="A7" s="87" t="s">
        <v>14</v>
      </c>
      <c r="B7" s="75"/>
      <c r="C7" s="376"/>
      <c r="D7" s="384"/>
      <c r="E7" s="386"/>
      <c r="F7" s="369"/>
      <c r="G7" s="88" t="s">
        <v>150</v>
      </c>
      <c r="H7" s="74" t="s">
        <v>152</v>
      </c>
      <c r="I7" s="88" t="s">
        <v>154</v>
      </c>
    </row>
    <row r="8" spans="1:9" ht="28.5" customHeight="1" thickTop="1">
      <c r="A8" s="205">
        <f>IF('様式２'!A8="","",'様式２'!A8)</f>
      </c>
      <c r="B8" s="187">
        <f>IF(A8="","",'様式２'!J8)</f>
      </c>
      <c r="C8" s="177">
        <f>IF(A8="","",'様式３'!L7)</f>
      </c>
      <c r="D8" s="20"/>
      <c r="E8" s="90"/>
      <c r="F8" s="163">
        <f>IF(A8="","",SUM(D8:E8))</f>
      </c>
      <c r="G8" s="183">
        <f>IF(A8="","",C8-F8)</f>
      </c>
      <c r="H8" s="184">
        <f>IF(A8="","",IF(B8-G8&lt;0,"0",B8-G8))</f>
      </c>
      <c r="I8" s="183">
        <f>IF(A8="","",ROUNDUP(H8*1.3,0))</f>
      </c>
    </row>
    <row r="9" spans="1:9" ht="28.5" customHeight="1">
      <c r="A9" s="206">
        <f>IF('様式２'!A9="","",'様式２'!A9)</f>
      </c>
      <c r="B9" s="178">
        <f>IF(A9="","",'様式２'!J9)</f>
      </c>
      <c r="C9" s="179">
        <f>IF(A9="","",'様式３'!L8)</f>
      </c>
      <c r="D9" s="24"/>
      <c r="E9" s="91"/>
      <c r="F9" s="172">
        <f>IF(A9="","",SUM(D9:E9))</f>
      </c>
      <c r="G9" s="185">
        <f>IF(A9="","",C9-F9)</f>
      </c>
      <c r="H9" s="186">
        <f>IF(A9="","",IF(B9-G9&lt;0,"0",B9-G9))</f>
      </c>
      <c r="I9" s="185">
        <f>IF(A9="","",ROUNDUP(H9*1.3,0))</f>
      </c>
    </row>
    <row r="10" spans="1:9" ht="28.5" customHeight="1">
      <c r="A10" s="206"/>
      <c r="B10" s="178"/>
      <c r="C10" s="179"/>
      <c r="D10" s="24"/>
      <c r="E10" s="91"/>
      <c r="F10" s="172"/>
      <c r="G10" s="185"/>
      <c r="H10" s="186"/>
      <c r="I10" s="185"/>
    </row>
    <row r="11" spans="1:9" ht="28.5" customHeight="1">
      <c r="A11" s="206">
        <f>IF('様式２'!A10="","",'様式２'!A10)</f>
      </c>
      <c r="B11" s="178">
        <f>IF(A11="","",'様式２'!J10)</f>
      </c>
      <c r="C11" s="179">
        <f>IF(A11="","",'様式３'!L9)</f>
      </c>
      <c r="D11" s="24"/>
      <c r="E11" s="91"/>
      <c r="F11" s="172">
        <f>IF(A11="","",SUM(D11:E11))</f>
      </c>
      <c r="G11" s="185">
        <f>IF(A11="","",C11-F11)</f>
      </c>
      <c r="H11" s="186">
        <f>IF(A11="","",IF(B11-G11&lt;0,"0",B11-G11))</f>
      </c>
      <c r="I11" s="185">
        <f>IF(A11="","",ROUNDUP(H11*1.3,0))</f>
      </c>
    </row>
    <row r="12" spans="1:9" ht="28.5" customHeight="1">
      <c r="A12" s="200">
        <f>IF('様式２'!A11="","",'様式２'!A11)</f>
      </c>
      <c r="B12" s="178">
        <f>IF(A12="","",'様式２'!J11)</f>
      </c>
      <c r="C12" s="179">
        <f>IF(A12="","",'様式３'!L10)</f>
      </c>
      <c r="D12" s="24"/>
      <c r="E12" s="91"/>
      <c r="F12" s="172">
        <f>IF(A12="","",SUM(D12:E12))</f>
      </c>
      <c r="G12" s="185">
        <f>IF(A12="","",C12-F12)</f>
      </c>
      <c r="H12" s="186">
        <f>IF(A12="","",IF(B12-G12&lt;0,"0",B12-G12))</f>
      </c>
      <c r="I12" s="185">
        <f>IF(A12="","",ROUNDUP(H12*1.3,0))</f>
      </c>
    </row>
    <row r="13" spans="1:9" ht="28.5" customHeight="1" thickBot="1">
      <c r="A13" s="200">
        <f>IF('様式２'!A12="","",'様式２'!A12)</f>
      </c>
      <c r="B13" s="178">
        <f>IF(A13="","",'様式２'!J12)</f>
      </c>
      <c r="C13" s="179">
        <f>IF(A13="","",'様式３'!L11)</f>
      </c>
      <c r="D13" s="24"/>
      <c r="E13" s="91"/>
      <c r="F13" s="172">
        <f>IF(A13="","",SUM(D13:E13))</f>
      </c>
      <c r="G13" s="185">
        <f>IF(A13="","",C13-F13)</f>
      </c>
      <c r="H13" s="186">
        <f>IF(A13="","",IF(B13-G13&lt;0,"0",B13-G13))</f>
      </c>
      <c r="I13" s="185">
        <f>IF(A13="","",ROUNDUP(H13*1.3,0))</f>
      </c>
    </row>
    <row r="14" spans="1:9" ht="28.5" customHeight="1" thickBot="1">
      <c r="A14" s="92" t="s">
        <v>35</v>
      </c>
      <c r="B14" s="162">
        <f aca="true" t="shared" si="0" ref="B14:I14">IF($A$8="","",SUM(B8:B13))</f>
      </c>
      <c r="C14" s="176">
        <f t="shared" si="0"/>
      </c>
      <c r="D14" s="167">
        <f t="shared" si="0"/>
      </c>
      <c r="E14" s="180">
        <f t="shared" si="0"/>
      </c>
      <c r="F14" s="174">
        <f t="shared" si="0"/>
      </c>
      <c r="G14" s="181">
        <f t="shared" si="0"/>
      </c>
      <c r="H14" s="182">
        <f t="shared" si="0"/>
      </c>
      <c r="I14" s="181">
        <f t="shared" si="0"/>
      </c>
    </row>
    <row r="17" spans="1:9" ht="18.75" customHeight="1">
      <c r="A17" s="381" t="s">
        <v>155</v>
      </c>
      <c r="B17" s="381"/>
      <c r="C17" s="382" t="s">
        <v>156</v>
      </c>
      <c r="D17" s="382"/>
      <c r="E17" s="382"/>
      <c r="I17" s="93"/>
    </row>
  </sheetData>
  <sheetProtection/>
  <mergeCells count="18">
    <mergeCell ref="H1:I1"/>
    <mergeCell ref="A1:D1"/>
    <mergeCell ref="A2:C2"/>
    <mergeCell ref="A17:B17"/>
    <mergeCell ref="C17:E17"/>
    <mergeCell ref="D6:D7"/>
    <mergeCell ref="E6:E7"/>
    <mergeCell ref="A4:B4"/>
    <mergeCell ref="D4:F4"/>
    <mergeCell ref="E2:F2"/>
    <mergeCell ref="G2:I2"/>
    <mergeCell ref="F6:F7"/>
    <mergeCell ref="H5:H6"/>
    <mergeCell ref="I5:I6"/>
    <mergeCell ref="A5:B6"/>
    <mergeCell ref="C5:C7"/>
    <mergeCell ref="D5:F5"/>
    <mergeCell ref="G5:G6"/>
  </mergeCells>
  <printOptions horizontalCentered="1"/>
  <pageMargins left="0.7874015748031497" right="0.7874015748031497" top="0.75" bottom="0.5905511811023623" header="0.5118110236220472" footer="0.3937007874015748"/>
  <pageSetup fitToHeight="0" fitToWidth="1" horizontalDpi="600" verticalDpi="600" orientation="landscape" paperSize="9" r:id="rId2"/>
  <headerFooter alignWithMargins="0">
    <oddFooter>&amp;C－ 5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view="pageLayout" zoomScaleSheetLayoutView="120" workbookViewId="0" topLeftCell="A1">
      <selection activeCell="Q2" sqref="Q2:W2"/>
    </sheetView>
  </sheetViews>
  <sheetFormatPr defaultColWidth="9.00390625" defaultRowHeight="12.75"/>
  <cols>
    <col min="1" max="1" width="16.625" style="1" customWidth="1"/>
    <col min="2" max="2" width="11.25390625" style="1" customWidth="1"/>
    <col min="3" max="20" width="6.25390625" style="1" customWidth="1"/>
    <col min="21" max="21" width="8.75390625" style="1" customWidth="1"/>
    <col min="22" max="22" width="8.125" style="1" customWidth="1"/>
    <col min="23" max="23" width="14.625" style="1" customWidth="1"/>
    <col min="24" max="24" width="3.625" style="1" customWidth="1"/>
    <col min="25" max="16384" width="9.125" style="1" customWidth="1"/>
  </cols>
  <sheetData>
    <row r="1" spans="22:23" ht="24" customHeight="1">
      <c r="V1" s="327" t="s">
        <v>187</v>
      </c>
      <c r="W1" s="327"/>
    </row>
    <row r="2" spans="1:24" ht="27.75" customHeight="1">
      <c r="A2" s="367" t="s">
        <v>125</v>
      </c>
      <c r="B2" s="367"/>
      <c r="C2" s="367"/>
      <c r="D2" s="367"/>
      <c r="E2" s="367"/>
      <c r="F2" s="367"/>
      <c r="N2" s="397" t="s">
        <v>0</v>
      </c>
      <c r="O2" s="397"/>
      <c r="P2" s="299"/>
      <c r="Q2" s="391"/>
      <c r="R2" s="392"/>
      <c r="S2" s="392"/>
      <c r="T2" s="392"/>
      <c r="U2" s="392"/>
      <c r="V2" s="392"/>
      <c r="W2" s="393"/>
      <c r="X2" s="246"/>
    </row>
    <row r="3" ht="12.75" thickBot="1"/>
    <row r="4" spans="1:21" ht="15.75" customHeight="1">
      <c r="A4" s="405" t="s">
        <v>36</v>
      </c>
      <c r="B4" s="65" t="s">
        <v>16</v>
      </c>
      <c r="C4" s="408" t="s">
        <v>157</v>
      </c>
      <c r="D4" s="408"/>
      <c r="E4" s="408"/>
      <c r="F4" s="408"/>
      <c r="G4" s="408"/>
      <c r="H4" s="408"/>
      <c r="I4" s="408"/>
      <c r="J4" s="408"/>
      <c r="K4" s="408"/>
      <c r="L4" s="409"/>
      <c r="M4" s="38"/>
      <c r="N4" s="94"/>
      <c r="O4" s="94"/>
      <c r="P4" s="94"/>
      <c r="Q4" s="94"/>
      <c r="R4" s="94"/>
      <c r="S4" s="94"/>
      <c r="T4" s="94"/>
      <c r="U4" s="94"/>
    </row>
    <row r="5" spans="1:21" ht="15.75" customHeight="1">
      <c r="A5" s="406"/>
      <c r="B5" s="2" t="s">
        <v>17</v>
      </c>
      <c r="C5" s="410" t="s">
        <v>158</v>
      </c>
      <c r="D5" s="410"/>
      <c r="E5" s="410"/>
      <c r="F5" s="410"/>
      <c r="G5" s="410"/>
      <c r="H5" s="410"/>
      <c r="I5" s="410"/>
      <c r="J5" s="410"/>
      <c r="K5" s="410"/>
      <c r="L5" s="411"/>
      <c r="M5" s="38"/>
      <c r="N5" s="94"/>
      <c r="O5" s="94"/>
      <c r="P5" s="94"/>
      <c r="Q5" s="94"/>
      <c r="R5" s="94"/>
      <c r="S5" s="94"/>
      <c r="T5" s="94"/>
      <c r="U5" s="94"/>
    </row>
    <row r="6" spans="1:12" ht="15.75" customHeight="1" thickBot="1">
      <c r="A6" s="407"/>
      <c r="B6" s="82" t="s">
        <v>18</v>
      </c>
      <c r="C6" s="412" t="s">
        <v>37</v>
      </c>
      <c r="D6" s="412"/>
      <c r="E6" s="412"/>
      <c r="F6" s="412"/>
      <c r="G6" s="412"/>
      <c r="H6" s="412"/>
      <c r="I6" s="412"/>
      <c r="J6" s="412"/>
      <c r="K6" s="412"/>
      <c r="L6" s="413"/>
    </row>
    <row r="7" ht="12.75" thickBot="1"/>
    <row r="8" spans="1:23" ht="22.5" customHeight="1">
      <c r="A8" s="419" t="s">
        <v>14</v>
      </c>
      <c r="B8" s="421" t="s">
        <v>38</v>
      </c>
      <c r="C8" s="394">
        <v>2019</v>
      </c>
      <c r="D8" s="395"/>
      <c r="E8" s="396">
        <v>2020</v>
      </c>
      <c r="F8" s="395"/>
      <c r="G8" s="396">
        <v>2021</v>
      </c>
      <c r="H8" s="395"/>
      <c r="I8" s="396">
        <v>2022</v>
      </c>
      <c r="J8" s="395"/>
      <c r="K8" s="396">
        <v>2023</v>
      </c>
      <c r="L8" s="395"/>
      <c r="M8" s="396">
        <v>2024</v>
      </c>
      <c r="N8" s="395"/>
      <c r="O8" s="396">
        <v>2025</v>
      </c>
      <c r="P8" s="395"/>
      <c r="Q8" s="431">
        <v>2026</v>
      </c>
      <c r="R8" s="395"/>
      <c r="S8" s="396">
        <v>2027</v>
      </c>
      <c r="T8" s="398"/>
      <c r="U8" s="399" t="s">
        <v>112</v>
      </c>
      <c r="V8" s="400"/>
      <c r="W8" s="403" t="s">
        <v>114</v>
      </c>
    </row>
    <row r="9" spans="1:23" ht="22.5" customHeight="1" thickBot="1">
      <c r="A9" s="420"/>
      <c r="B9" s="422"/>
      <c r="C9" s="95" t="s">
        <v>36</v>
      </c>
      <c r="D9" s="96" t="s">
        <v>101</v>
      </c>
      <c r="E9" s="97" t="s">
        <v>36</v>
      </c>
      <c r="F9" s="96" t="s">
        <v>101</v>
      </c>
      <c r="G9" s="97" t="s">
        <v>36</v>
      </c>
      <c r="H9" s="96" t="s">
        <v>101</v>
      </c>
      <c r="I9" s="97" t="s">
        <v>36</v>
      </c>
      <c r="J9" s="96" t="s">
        <v>101</v>
      </c>
      <c r="K9" s="97" t="s">
        <v>36</v>
      </c>
      <c r="L9" s="96" t="s">
        <v>101</v>
      </c>
      <c r="M9" s="97" t="s">
        <v>36</v>
      </c>
      <c r="N9" s="96" t="s">
        <v>101</v>
      </c>
      <c r="O9" s="97" t="s">
        <v>36</v>
      </c>
      <c r="P9" s="96" t="s">
        <v>101</v>
      </c>
      <c r="Q9" s="95" t="s">
        <v>36</v>
      </c>
      <c r="R9" s="96" t="s">
        <v>101</v>
      </c>
      <c r="S9" s="97" t="s">
        <v>36</v>
      </c>
      <c r="T9" s="96" t="s">
        <v>101</v>
      </c>
      <c r="U9" s="401"/>
      <c r="V9" s="402"/>
      <c r="W9" s="404"/>
    </row>
    <row r="10" spans="1:24" ht="23.25" customHeight="1" thickTop="1">
      <c r="A10" s="414">
        <f>IF('様式２'!A8="","",'様式２'!A8)</f>
      </c>
      <c r="B10" s="98" t="s">
        <v>110</v>
      </c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250"/>
      <c r="P10" s="247"/>
      <c r="Q10" s="250"/>
      <c r="R10" s="244"/>
      <c r="S10" s="101"/>
      <c r="T10" s="100"/>
      <c r="U10" s="192">
        <f>IF(A10="","",SUM(C10:T10))</f>
      </c>
      <c r="V10" s="416">
        <f>IF(A10="","",SUM(U10:U11))</f>
      </c>
      <c r="W10" s="417">
        <f>IF(A10="","",U10)</f>
      </c>
      <c r="X10" s="423"/>
    </row>
    <row r="11" spans="1:24" ht="23.25" customHeight="1">
      <c r="A11" s="415">
        <f>IF('様式２'!$A$8="","",'様式２'!$A$8)</f>
      </c>
      <c r="B11" s="102" t="s">
        <v>111</v>
      </c>
      <c r="C11" s="103"/>
      <c r="D11" s="104"/>
      <c r="E11" s="42"/>
      <c r="F11" s="104"/>
      <c r="G11" s="42"/>
      <c r="H11" s="104"/>
      <c r="I11" s="42"/>
      <c r="J11" s="104"/>
      <c r="K11" s="42"/>
      <c r="L11" s="104"/>
      <c r="M11" s="42"/>
      <c r="N11" s="104"/>
      <c r="O11" s="42"/>
      <c r="P11" s="249"/>
      <c r="Q11" s="42"/>
      <c r="R11" s="216"/>
      <c r="S11" s="42"/>
      <c r="T11" s="104"/>
      <c r="U11" s="193">
        <f>IF(A10="","",SUM(C11:T11))</f>
      </c>
      <c r="V11" s="352"/>
      <c r="W11" s="418"/>
      <c r="X11" s="423"/>
    </row>
    <row r="12" spans="1:24" ht="23.25" customHeight="1">
      <c r="A12" s="424">
        <f>IF('様式２'!A9="","",'様式２'!A9)</f>
      </c>
      <c r="B12" s="105" t="s">
        <v>110</v>
      </c>
      <c r="C12" s="106"/>
      <c r="D12" s="107"/>
      <c r="E12" s="108"/>
      <c r="F12" s="107"/>
      <c r="G12" s="108"/>
      <c r="H12" s="107"/>
      <c r="I12" s="108"/>
      <c r="J12" s="107"/>
      <c r="K12" s="108"/>
      <c r="L12" s="107"/>
      <c r="M12" s="108"/>
      <c r="N12" s="107"/>
      <c r="O12" s="108"/>
      <c r="P12" s="248"/>
      <c r="Q12" s="252"/>
      <c r="R12" s="245"/>
      <c r="S12" s="108"/>
      <c r="T12" s="107"/>
      <c r="U12" s="194">
        <f>IF(A12="","",SUM(C12:T12))</f>
      </c>
      <c r="V12" s="338">
        <f>IF(A12="","",SUM(U12:U13))</f>
      </c>
      <c r="W12" s="425">
        <f>IF(A12="","",U12-U10)</f>
      </c>
      <c r="X12" s="423"/>
    </row>
    <row r="13" spans="1:24" ht="23.25" customHeight="1">
      <c r="A13" s="415">
        <f>IF('様式２'!$A$8="","",'様式２'!$A$8)</f>
      </c>
      <c r="B13" s="102" t="s">
        <v>111</v>
      </c>
      <c r="C13" s="103"/>
      <c r="D13" s="104"/>
      <c r="E13" s="42"/>
      <c r="F13" s="104"/>
      <c r="G13" s="42"/>
      <c r="H13" s="104"/>
      <c r="I13" s="42"/>
      <c r="J13" s="104"/>
      <c r="K13" s="42"/>
      <c r="L13" s="104"/>
      <c r="M13" s="42"/>
      <c r="N13" s="104"/>
      <c r="O13" s="42"/>
      <c r="P13" s="249"/>
      <c r="Q13" s="42"/>
      <c r="R13" s="216"/>
      <c r="S13" s="42"/>
      <c r="T13" s="104"/>
      <c r="U13" s="193">
        <f>IF(A12="","",SUM(C13:T13))</f>
      </c>
      <c r="V13" s="352"/>
      <c r="W13" s="418"/>
      <c r="X13" s="423"/>
    </row>
    <row r="14" spans="1:24" ht="23.25" customHeight="1">
      <c r="A14" s="424">
        <f>IF('様式２'!A10="","",'様式２'!A10)</f>
      </c>
      <c r="B14" s="105" t="s">
        <v>110</v>
      </c>
      <c r="C14" s="106"/>
      <c r="D14" s="107"/>
      <c r="E14" s="108"/>
      <c r="F14" s="107"/>
      <c r="G14" s="108"/>
      <c r="H14" s="107"/>
      <c r="I14" s="108"/>
      <c r="J14" s="107"/>
      <c r="K14" s="108"/>
      <c r="L14" s="107"/>
      <c r="M14" s="108"/>
      <c r="N14" s="107"/>
      <c r="O14" s="108"/>
      <c r="P14" s="248"/>
      <c r="Q14" s="252"/>
      <c r="R14" s="245"/>
      <c r="S14" s="108"/>
      <c r="T14" s="107"/>
      <c r="U14" s="194">
        <f>IF(A14="","",SUM(C14:T14))</f>
      </c>
      <c r="V14" s="338">
        <f>IF(A14="","",SUM(U14:U15))</f>
      </c>
      <c r="W14" s="425">
        <f>IF(A14="","",U14-U12)</f>
      </c>
      <c r="X14" s="423"/>
    </row>
    <row r="15" spans="1:24" ht="23.25" customHeight="1">
      <c r="A15" s="415">
        <f>IF('様式２'!$A$8="","",'様式２'!$A$8)</f>
      </c>
      <c r="B15" s="102" t="s">
        <v>111</v>
      </c>
      <c r="C15" s="103"/>
      <c r="D15" s="104"/>
      <c r="E15" s="42"/>
      <c r="F15" s="104"/>
      <c r="G15" s="42"/>
      <c r="H15" s="104"/>
      <c r="I15" s="42"/>
      <c r="J15" s="104"/>
      <c r="K15" s="42"/>
      <c r="L15" s="104"/>
      <c r="M15" s="42"/>
      <c r="N15" s="104"/>
      <c r="O15" s="42"/>
      <c r="P15" s="249"/>
      <c r="Q15" s="42"/>
      <c r="R15" s="216"/>
      <c r="S15" s="42"/>
      <c r="T15" s="104"/>
      <c r="U15" s="193">
        <f>IF(A14="","",SUM(C15:T15))</f>
      </c>
      <c r="V15" s="352"/>
      <c r="W15" s="418"/>
      <c r="X15" s="423"/>
    </row>
    <row r="16" spans="1:24" ht="23.25" customHeight="1">
      <c r="A16" s="424">
        <f>IF('様式２'!A12="","",'様式２'!A12)</f>
      </c>
      <c r="B16" s="105" t="s">
        <v>110</v>
      </c>
      <c r="C16" s="106"/>
      <c r="D16" s="107"/>
      <c r="E16" s="108"/>
      <c r="F16" s="107"/>
      <c r="G16" s="108"/>
      <c r="H16" s="107"/>
      <c r="I16" s="108"/>
      <c r="J16" s="107"/>
      <c r="K16" s="108"/>
      <c r="L16" s="107"/>
      <c r="M16" s="108"/>
      <c r="N16" s="107"/>
      <c r="O16" s="108"/>
      <c r="P16" s="248"/>
      <c r="Q16" s="252"/>
      <c r="R16" s="245"/>
      <c r="S16" s="108"/>
      <c r="T16" s="107"/>
      <c r="U16" s="194">
        <f>IF(A16="","",SUM(C16:T16))</f>
      </c>
      <c r="V16" s="338">
        <f>IF(A16="","",SUM(U16:U17))</f>
      </c>
      <c r="W16" s="425">
        <f>IF(A16="","",U16-U14)</f>
      </c>
      <c r="X16" s="423"/>
    </row>
    <row r="17" spans="1:24" ht="23.25" customHeight="1">
      <c r="A17" s="415">
        <f>IF('様式２'!$A$8="","",'様式２'!$A$8)</f>
      </c>
      <c r="B17" s="102" t="s">
        <v>111</v>
      </c>
      <c r="C17" s="103"/>
      <c r="D17" s="104"/>
      <c r="E17" s="42"/>
      <c r="F17" s="104"/>
      <c r="G17" s="42"/>
      <c r="H17" s="104"/>
      <c r="I17" s="42"/>
      <c r="J17" s="104"/>
      <c r="K17" s="42"/>
      <c r="L17" s="104"/>
      <c r="M17" s="42"/>
      <c r="N17" s="104"/>
      <c r="O17" s="42"/>
      <c r="P17" s="249"/>
      <c r="Q17" s="42"/>
      <c r="R17" s="216"/>
      <c r="S17" s="42"/>
      <c r="T17" s="104"/>
      <c r="U17" s="193">
        <f>IF(A16="","",SUM(C17:T17))</f>
      </c>
      <c r="V17" s="352"/>
      <c r="W17" s="418"/>
      <c r="X17" s="423"/>
    </row>
    <row r="18" spans="1:24" ht="23.25" customHeight="1">
      <c r="A18" s="424">
        <f>IF('様式２'!A11="","",'様式２'!A11)</f>
      </c>
      <c r="B18" s="105" t="s">
        <v>110</v>
      </c>
      <c r="C18" s="106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252"/>
      <c r="P18" s="248"/>
      <c r="Q18" s="252"/>
      <c r="R18" s="245"/>
      <c r="S18" s="108"/>
      <c r="T18" s="107"/>
      <c r="U18" s="194">
        <f>IF(A18="","",SUM(C18:T18))</f>
      </c>
      <c r="V18" s="338">
        <f>IF(A18="","",SUM(U18:U19))</f>
      </c>
      <c r="W18" s="425">
        <f>IF(A18="","",U18-U14)</f>
      </c>
      <c r="X18" s="423"/>
    </row>
    <row r="19" spans="1:24" ht="23.25" customHeight="1">
      <c r="A19" s="415">
        <f>IF('様式２'!$A$8="","",'様式２'!$A$8)</f>
      </c>
      <c r="B19" s="102" t="s">
        <v>111</v>
      </c>
      <c r="C19" s="103"/>
      <c r="D19" s="104"/>
      <c r="E19" s="42"/>
      <c r="F19" s="104"/>
      <c r="G19" s="42"/>
      <c r="H19" s="104"/>
      <c r="I19" s="42"/>
      <c r="J19" s="104"/>
      <c r="K19" s="42"/>
      <c r="L19" s="104"/>
      <c r="M19" s="42"/>
      <c r="N19" s="104"/>
      <c r="O19" s="251"/>
      <c r="P19" s="249"/>
      <c r="Q19" s="251"/>
      <c r="R19" s="216"/>
      <c r="S19" s="42"/>
      <c r="T19" s="104"/>
      <c r="U19" s="193">
        <f>IF(A18="","",SUM(C19:T19))</f>
      </c>
      <c r="V19" s="352"/>
      <c r="W19" s="418"/>
      <c r="X19" s="423"/>
    </row>
    <row r="20" spans="1:24" ht="23.25" customHeight="1">
      <c r="A20" s="424">
        <f>IF('様式２'!A12="","",'様式２'!A12)</f>
      </c>
      <c r="B20" s="105" t="s">
        <v>110</v>
      </c>
      <c r="C20" s="106"/>
      <c r="D20" s="107"/>
      <c r="E20" s="108"/>
      <c r="F20" s="107"/>
      <c r="G20" s="108"/>
      <c r="H20" s="107"/>
      <c r="I20" s="108"/>
      <c r="J20" s="107"/>
      <c r="K20" s="108"/>
      <c r="L20" s="107"/>
      <c r="M20" s="108"/>
      <c r="N20" s="107"/>
      <c r="O20" s="252"/>
      <c r="P20" s="248"/>
      <c r="Q20" s="252"/>
      <c r="R20" s="245"/>
      <c r="S20" s="108"/>
      <c r="T20" s="107"/>
      <c r="U20" s="195">
        <f>IF(A20="","",SUM(C20:T20))</f>
      </c>
      <c r="V20" s="338">
        <f>IF(A20="","",SUM(U20:U21))</f>
      </c>
      <c r="W20" s="425">
        <f>IF(A20="","",U20-U18)</f>
      </c>
      <c r="X20" s="423"/>
    </row>
    <row r="21" spans="1:24" ht="23.25" customHeight="1" thickBot="1">
      <c r="A21" s="426">
        <f>IF('様式２'!$A$8="","",'様式２'!$A$8)</f>
      </c>
      <c r="B21" s="109" t="s">
        <v>111</v>
      </c>
      <c r="C21" s="103"/>
      <c r="D21" s="104"/>
      <c r="E21" s="42"/>
      <c r="F21" s="104"/>
      <c r="G21" s="42"/>
      <c r="H21" s="104"/>
      <c r="I21" s="42"/>
      <c r="J21" s="104"/>
      <c r="K21" s="42"/>
      <c r="L21" s="104"/>
      <c r="M21" s="42"/>
      <c r="N21" s="104"/>
      <c r="O21" s="251"/>
      <c r="P21" s="249"/>
      <c r="Q21" s="251"/>
      <c r="R21" s="216"/>
      <c r="S21" s="42"/>
      <c r="T21" s="104"/>
      <c r="U21" s="196">
        <f>IF(A20="","",SUM(C21:T21))</f>
      </c>
      <c r="V21" s="427"/>
      <c r="W21" s="428"/>
      <c r="X21" s="423"/>
    </row>
    <row r="22" spans="1:24" ht="22.5" customHeight="1">
      <c r="A22" s="432" t="s">
        <v>35</v>
      </c>
      <c r="B22" s="110" t="s">
        <v>110</v>
      </c>
      <c r="C22" s="434">
        <f>IF($A$10="","",SUM(D22:D23))</f>
      </c>
      <c r="D22" s="188">
        <f>IF($A$10="","",SUM(D10,D12,D14,D18,D20))</f>
      </c>
      <c r="E22" s="436">
        <f>IF($A$10="","",SUM(F22:F23))</f>
      </c>
      <c r="F22" s="188">
        <f>IF($A$10="","",SUM(F10,F12,F14,F18,F20))</f>
      </c>
      <c r="G22" s="436">
        <f>IF($A$10="","",SUM(H22:H23))</f>
      </c>
      <c r="H22" s="188">
        <f>IF($A$10="","",SUM(H10,H12,H14,H18,H20))</f>
      </c>
      <c r="I22" s="436">
        <f>IF($A$10="","",SUM(J22:J23))</f>
      </c>
      <c r="J22" s="188">
        <f>IF($A$10="","",SUM(J10,J12,J14,J18,J20))</f>
      </c>
      <c r="K22" s="436">
        <f>IF($A$10="","",SUM(L22:L23))</f>
      </c>
      <c r="L22" s="188">
        <f>IF($A$10="","",SUM(L10,L12,L14,L18,L20))</f>
      </c>
      <c r="M22" s="436">
        <f>IF($A$10="","",SUM(N22:N23))</f>
      </c>
      <c r="N22" s="188">
        <f>IF($A$10="","",SUM(N10,N12,N14,N18,N20))</f>
      </c>
      <c r="O22" s="436">
        <f>IF($A$10="","",SUM(P22:P23))</f>
      </c>
      <c r="P22" s="188">
        <f>IF($A$10="","",SUM(P10,P12,P14,P18,P20))</f>
      </c>
      <c r="Q22" s="436">
        <f>IF($A$10="","",SUM(R22:R23))</f>
      </c>
      <c r="R22" s="188">
        <f>IF($A$10="","",SUM(R10,R12,R14,R18,R20))</f>
      </c>
      <c r="S22" s="436">
        <f>IF($A$10="","",SUM(T22:T23))</f>
      </c>
      <c r="T22" s="188">
        <f>IF($A$10="","",SUM(T10,T12,T14,T18,T20))</f>
      </c>
      <c r="U22" s="189">
        <f>IF($A$10="","",SUM(U10,U12,U14,U18,U20))</f>
      </c>
      <c r="V22" s="438">
        <f>IF($A$10="","",SUM(V10:V21))</f>
      </c>
      <c r="W22" s="429">
        <f>IF($A$10="","",SUM(W10:W21))</f>
      </c>
      <c r="X22" s="423"/>
    </row>
    <row r="23" spans="1:24" ht="22.5" customHeight="1" thickBot="1">
      <c r="A23" s="433"/>
      <c r="B23" s="111" t="s">
        <v>111</v>
      </c>
      <c r="C23" s="435"/>
      <c r="D23" s="190">
        <f>IF($A$10="","",SUM(D11,D13,D15,D19,D21))</f>
      </c>
      <c r="E23" s="437"/>
      <c r="F23" s="190">
        <f>IF($A$10="","",SUM(F11,F13,F15,F19,F21))</f>
      </c>
      <c r="G23" s="437"/>
      <c r="H23" s="190">
        <f>IF($A$10="","",SUM(H11,H13,H15,H19,H21))</f>
      </c>
      <c r="I23" s="437"/>
      <c r="J23" s="190">
        <f>IF($A$10="","",SUM(J11,J13,J15,J19,J21))</f>
      </c>
      <c r="K23" s="437"/>
      <c r="L23" s="190">
        <f>IF($A$10="","",SUM(L11,L13,L15,L19,L21))</f>
      </c>
      <c r="M23" s="437"/>
      <c r="N23" s="190">
        <f>IF($A$10="","",SUM(N11,N13,N15,N19,N21))</f>
      </c>
      <c r="O23" s="437"/>
      <c r="P23" s="190">
        <f>IF($A$10="","",SUM(P11,P13,P15,P19,P21))</f>
      </c>
      <c r="Q23" s="437"/>
      <c r="R23" s="190">
        <f>IF($A$10="","",SUM(R11,R13,R15,R19,R21))</f>
      </c>
      <c r="S23" s="437"/>
      <c r="T23" s="190">
        <f>IF($A$10="","",SUM(T11,T13,T15,T19,T21))</f>
      </c>
      <c r="U23" s="191">
        <f>IF($A$10="","",SUM(U11,U13,U15,U19,U21))</f>
      </c>
      <c r="V23" s="439"/>
      <c r="W23" s="430"/>
      <c r="X23" s="423"/>
    </row>
    <row r="24" spans="1:23" ht="18.75" customHeight="1">
      <c r="A24" s="112" t="s">
        <v>195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3"/>
      <c r="U24" s="113"/>
      <c r="V24" s="3"/>
      <c r="W24" s="7"/>
    </row>
    <row r="25" spans="1:23" ht="12">
      <c r="A25" s="159"/>
      <c r="B25" s="54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114"/>
    </row>
    <row r="26" spans="1:23" ht="12">
      <c r="A26" s="161"/>
      <c r="B26" s="156"/>
      <c r="C26" s="57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57"/>
      <c r="W26" s="114"/>
    </row>
    <row r="27" spans="1:23" ht="12">
      <c r="A27" s="161"/>
      <c r="B27" s="156"/>
      <c r="C27" s="57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57"/>
      <c r="W27" s="114"/>
    </row>
    <row r="28" spans="1:23" ht="12">
      <c r="A28" s="159"/>
      <c r="B28" s="57"/>
      <c r="C28" s="57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57"/>
      <c r="W28" s="114"/>
    </row>
    <row r="29" spans="1:23" ht="12.75" thickBot="1">
      <c r="A29" s="253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</row>
  </sheetData>
  <sheetProtection/>
  <mergeCells count="58">
    <mergeCell ref="V1:W1"/>
    <mergeCell ref="A16:A17"/>
    <mergeCell ref="V16:V17"/>
    <mergeCell ref="W16:W17"/>
    <mergeCell ref="X16:X17"/>
    <mergeCell ref="O22:O23"/>
    <mergeCell ref="Q22:Q23"/>
    <mergeCell ref="M22:M23"/>
    <mergeCell ref="S22:S23"/>
    <mergeCell ref="V22:V23"/>
    <mergeCell ref="W22:W23"/>
    <mergeCell ref="X22:X23"/>
    <mergeCell ref="O8:P8"/>
    <mergeCell ref="Q8:R8"/>
    <mergeCell ref="A22:A23"/>
    <mergeCell ref="C22:C23"/>
    <mergeCell ref="E22:E23"/>
    <mergeCell ref="G22:G23"/>
    <mergeCell ref="I22:I23"/>
    <mergeCell ref="K22:K23"/>
    <mergeCell ref="A18:A19"/>
    <mergeCell ref="V18:V19"/>
    <mergeCell ref="W18:W19"/>
    <mergeCell ref="X18:X19"/>
    <mergeCell ref="A20:A21"/>
    <mergeCell ref="V20:V21"/>
    <mergeCell ref="W20:W21"/>
    <mergeCell ref="X20:X21"/>
    <mergeCell ref="A12:A13"/>
    <mergeCell ref="V12:V13"/>
    <mergeCell ref="W12:W13"/>
    <mergeCell ref="X12:X13"/>
    <mergeCell ref="A14:A15"/>
    <mergeCell ref="V14:V15"/>
    <mergeCell ref="W14:W15"/>
    <mergeCell ref="X14:X15"/>
    <mergeCell ref="A10:A11"/>
    <mergeCell ref="V10:V11"/>
    <mergeCell ref="W10:W11"/>
    <mergeCell ref="A8:A9"/>
    <mergeCell ref="B8:B9"/>
    <mergeCell ref="X10:X11"/>
    <mergeCell ref="A4:A6"/>
    <mergeCell ref="C4:L4"/>
    <mergeCell ref="C5:L5"/>
    <mergeCell ref="C6:L6"/>
    <mergeCell ref="K8:L8"/>
    <mergeCell ref="M8:N8"/>
    <mergeCell ref="Q2:W2"/>
    <mergeCell ref="C8:D8"/>
    <mergeCell ref="E8:F8"/>
    <mergeCell ref="G8:H8"/>
    <mergeCell ref="I8:J8"/>
    <mergeCell ref="N2:P2"/>
    <mergeCell ref="S8:T8"/>
    <mergeCell ref="U8:V9"/>
    <mergeCell ref="W8:W9"/>
    <mergeCell ref="A2:F2"/>
  </mergeCells>
  <printOptions horizontalCentered="1"/>
  <pageMargins left="0.7874015748031497" right="0.7874015748031497" top="0.7874015748031497" bottom="0.3937007874015748" header="0.5118110236220472" footer="0.1968503937007874"/>
  <pageSetup fitToHeight="0" horizontalDpi="600" verticalDpi="600" orientation="landscape" paperSize="9" scale="82" r:id="rId2"/>
  <headerFooter alignWithMargins="0">
    <oddFooter>&amp;C－ 6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SheetLayoutView="100" workbookViewId="0" topLeftCell="A1">
      <selection activeCell="M1" sqref="M1:O1"/>
    </sheetView>
  </sheetViews>
  <sheetFormatPr defaultColWidth="9.00390625" defaultRowHeight="12.75"/>
  <cols>
    <col min="1" max="1" width="17.125" style="1" customWidth="1"/>
    <col min="2" max="2" width="14.75390625" style="1" customWidth="1"/>
    <col min="3" max="12" width="8.75390625" style="1" customWidth="1"/>
    <col min="13" max="16384" width="9.125" style="1" customWidth="1"/>
  </cols>
  <sheetData>
    <row r="1" spans="1:15" ht="27" customHeight="1">
      <c r="A1" s="451" t="s">
        <v>213</v>
      </c>
      <c r="B1" s="451"/>
      <c r="C1" s="451"/>
      <c r="D1" s="451"/>
      <c r="E1" s="451"/>
      <c r="F1" s="451"/>
      <c r="G1" s="451"/>
      <c r="M1" s="327" t="s">
        <v>188</v>
      </c>
      <c r="N1" s="327"/>
      <c r="O1" s="327"/>
    </row>
    <row r="2" spans="1:15" ht="33" customHeight="1">
      <c r="A2" s="367" t="s">
        <v>214</v>
      </c>
      <c r="B2" s="367"/>
      <c r="C2" s="367"/>
      <c r="D2" s="367"/>
      <c r="E2" s="367"/>
      <c r="F2" s="367"/>
      <c r="G2" s="452"/>
      <c r="H2" s="299" t="s">
        <v>0</v>
      </c>
      <c r="I2" s="301"/>
      <c r="J2" s="397"/>
      <c r="K2" s="397"/>
      <c r="L2" s="397"/>
      <c r="M2" s="397"/>
      <c r="N2" s="397"/>
      <c r="O2" s="397"/>
    </row>
    <row r="5" ht="12">
      <c r="A5" s="1" t="s">
        <v>159</v>
      </c>
    </row>
    <row r="7" ht="12.75" thickBot="1"/>
    <row r="8" spans="1:15" ht="16.5" customHeight="1">
      <c r="A8" s="364" t="s">
        <v>82</v>
      </c>
      <c r="B8" s="357" t="s">
        <v>14</v>
      </c>
      <c r="C8" s="357" t="s">
        <v>83</v>
      </c>
      <c r="D8" s="357"/>
      <c r="E8" s="357"/>
      <c r="F8" s="357"/>
      <c r="G8" s="357" t="s">
        <v>84</v>
      </c>
      <c r="H8" s="357"/>
      <c r="I8" s="357"/>
      <c r="J8" s="357" t="s">
        <v>85</v>
      </c>
      <c r="K8" s="357"/>
      <c r="L8" s="357"/>
      <c r="M8" s="357" t="s">
        <v>87</v>
      </c>
      <c r="N8" s="357"/>
      <c r="O8" s="446" t="s">
        <v>40</v>
      </c>
    </row>
    <row r="9" spans="1:15" ht="16.5" customHeight="1" thickBot="1">
      <c r="A9" s="365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12" t="s">
        <v>88</v>
      </c>
      <c r="N9" s="12" t="s">
        <v>86</v>
      </c>
      <c r="O9" s="447"/>
    </row>
    <row r="10" spans="1:15" ht="73.5" customHeight="1" thickTop="1">
      <c r="A10" s="214"/>
      <c r="B10" s="118"/>
      <c r="C10" s="448"/>
      <c r="D10" s="449"/>
      <c r="E10" s="449"/>
      <c r="F10" s="450"/>
      <c r="G10" s="448"/>
      <c r="H10" s="449"/>
      <c r="I10" s="450"/>
      <c r="J10" s="448"/>
      <c r="K10" s="449"/>
      <c r="L10" s="450"/>
      <c r="M10" s="122"/>
      <c r="N10" s="122"/>
      <c r="O10" s="123"/>
    </row>
    <row r="11" spans="1:15" ht="73.5" customHeight="1">
      <c r="A11" s="214"/>
      <c r="B11" s="124"/>
      <c r="C11" s="443"/>
      <c r="D11" s="444"/>
      <c r="E11" s="444"/>
      <c r="F11" s="445"/>
      <c r="G11" s="443"/>
      <c r="H11" s="444"/>
      <c r="I11" s="445"/>
      <c r="J11" s="443"/>
      <c r="K11" s="444"/>
      <c r="L11" s="445"/>
      <c r="M11" s="125"/>
      <c r="N11" s="125"/>
      <c r="O11" s="126"/>
    </row>
    <row r="12" spans="1:15" ht="73.5" customHeight="1">
      <c r="A12" s="214"/>
      <c r="B12" s="124"/>
      <c r="C12" s="443"/>
      <c r="D12" s="444"/>
      <c r="E12" s="444"/>
      <c r="F12" s="445"/>
      <c r="G12" s="443"/>
      <c r="H12" s="444"/>
      <c r="I12" s="445"/>
      <c r="J12" s="443"/>
      <c r="K12" s="444"/>
      <c r="L12" s="445"/>
      <c r="M12" s="125"/>
      <c r="N12" s="125"/>
      <c r="O12" s="126"/>
    </row>
    <row r="13" spans="1:15" ht="73.5" customHeight="1">
      <c r="A13" s="214"/>
      <c r="B13" s="124"/>
      <c r="C13" s="443"/>
      <c r="D13" s="444"/>
      <c r="E13" s="444"/>
      <c r="F13" s="445"/>
      <c r="G13" s="443"/>
      <c r="H13" s="444"/>
      <c r="I13" s="445"/>
      <c r="J13" s="443"/>
      <c r="K13" s="444"/>
      <c r="L13" s="445"/>
      <c r="M13" s="125"/>
      <c r="N13" s="125"/>
      <c r="O13" s="126"/>
    </row>
    <row r="14" spans="1:15" ht="73.5" customHeight="1" thickBot="1">
      <c r="A14" s="215"/>
      <c r="B14" s="127"/>
      <c r="C14" s="440"/>
      <c r="D14" s="441"/>
      <c r="E14" s="441"/>
      <c r="F14" s="442"/>
      <c r="G14" s="440"/>
      <c r="H14" s="441"/>
      <c r="I14" s="442"/>
      <c r="J14" s="440"/>
      <c r="K14" s="441"/>
      <c r="L14" s="442"/>
      <c r="M14" s="128"/>
      <c r="N14" s="128"/>
      <c r="O14" s="129"/>
    </row>
    <row r="15" spans="10:11" ht="12">
      <c r="J15" s="57"/>
      <c r="K15" s="57"/>
    </row>
    <row r="16" spans="10:11" ht="12">
      <c r="J16" s="57"/>
      <c r="K16" s="57"/>
    </row>
    <row r="17" spans="10:11" ht="12">
      <c r="J17" s="57"/>
      <c r="K17" s="57"/>
    </row>
    <row r="18" spans="10:11" ht="12">
      <c r="J18" s="57"/>
      <c r="K18" s="57"/>
    </row>
  </sheetData>
  <sheetProtection/>
  <mergeCells count="27">
    <mergeCell ref="A1:G1"/>
    <mergeCell ref="H2:I2"/>
    <mergeCell ref="A2:G2"/>
    <mergeCell ref="M1:O1"/>
    <mergeCell ref="J2:O2"/>
    <mergeCell ref="A8:A9"/>
    <mergeCell ref="B8:B9"/>
    <mergeCell ref="C8:F9"/>
    <mergeCell ref="G8:I9"/>
    <mergeCell ref="J8:L9"/>
    <mergeCell ref="M8:N8"/>
    <mergeCell ref="O8:O9"/>
    <mergeCell ref="C10:F10"/>
    <mergeCell ref="G10:I10"/>
    <mergeCell ref="J10:L10"/>
    <mergeCell ref="C11:F11"/>
    <mergeCell ref="G11:I11"/>
    <mergeCell ref="J11:L11"/>
    <mergeCell ref="C14:F14"/>
    <mergeCell ref="G14:I14"/>
    <mergeCell ref="J14:L14"/>
    <mergeCell ref="C12:F12"/>
    <mergeCell ref="G12:I12"/>
    <mergeCell ref="J12:L12"/>
    <mergeCell ref="C13:F13"/>
    <mergeCell ref="G13:I13"/>
    <mergeCell ref="J13:L13"/>
  </mergeCells>
  <printOptions horizontalCentered="1"/>
  <pageMargins left="0.7874015748031497" right="0.7874015748031497" top="0.7" bottom="0.5905511811023623" header="0.5118110236220472" footer="0.3937007874015748"/>
  <pageSetup fitToHeight="0" horizontalDpi="600" verticalDpi="600" orientation="landscape" paperSize="9" scale="95" r:id="rId1"/>
  <headerFooter alignWithMargins="0">
    <oddFooter>&amp;C－ 7 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view="pageLayout" zoomScaleSheetLayoutView="100" workbookViewId="0" topLeftCell="A1">
      <selection activeCell="W1" sqref="W1:Y1"/>
    </sheetView>
  </sheetViews>
  <sheetFormatPr defaultColWidth="9.00390625" defaultRowHeight="12.75"/>
  <cols>
    <col min="1" max="1" width="5.375" style="1" customWidth="1"/>
    <col min="2" max="2" width="3.75390625" style="1" customWidth="1"/>
    <col min="3" max="3" width="4.375" style="1" customWidth="1"/>
    <col min="4" max="11" width="7.875" style="1" customWidth="1"/>
    <col min="12" max="12" width="3.625" style="1" bestFit="1" customWidth="1"/>
    <col min="13" max="13" width="2.375" style="1" customWidth="1"/>
    <col min="14" max="14" width="6.75390625" style="1" customWidth="1"/>
    <col min="15" max="15" width="4.25390625" style="1" customWidth="1"/>
    <col min="16" max="22" width="7.875" style="1" customWidth="1"/>
    <col min="23" max="23" width="6.125" style="1" customWidth="1"/>
    <col min="24" max="24" width="4.375" style="1" customWidth="1"/>
    <col min="25" max="25" width="6.25390625" style="1" customWidth="1"/>
    <col min="26" max="26" width="3.625" style="1" bestFit="1" customWidth="1"/>
    <col min="27" max="16384" width="9.125" style="1" customWidth="1"/>
  </cols>
  <sheetData>
    <row r="1" spans="23:25" ht="26.25" customHeight="1">
      <c r="W1" s="326" t="s">
        <v>189</v>
      </c>
      <c r="X1" s="326"/>
      <c r="Y1" s="326"/>
    </row>
    <row r="2" spans="1:26" ht="25.5" customHeight="1">
      <c r="A2" s="367" t="s">
        <v>190</v>
      </c>
      <c r="B2" s="367"/>
      <c r="C2" s="367"/>
      <c r="D2" s="367"/>
      <c r="E2" s="367"/>
      <c r="F2" s="367"/>
      <c r="G2" s="367"/>
      <c r="H2" s="367"/>
      <c r="I2" s="367"/>
      <c r="O2" s="397" t="s">
        <v>0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</row>
    <row r="3" ht="12.75" thickBot="1"/>
    <row r="4" spans="1:26" ht="21" customHeight="1" thickBot="1">
      <c r="A4" s="506" t="s">
        <v>74</v>
      </c>
      <c r="B4" s="507"/>
      <c r="C4" s="507"/>
      <c r="D4" s="507"/>
      <c r="E4" s="507"/>
      <c r="F4" s="507"/>
      <c r="G4" s="507"/>
      <c r="H4" s="507"/>
      <c r="I4" s="507"/>
      <c r="J4" s="507" t="s">
        <v>75</v>
      </c>
      <c r="K4" s="507"/>
      <c r="L4" s="508"/>
      <c r="M4" s="11"/>
      <c r="N4" s="506" t="s">
        <v>74</v>
      </c>
      <c r="O4" s="507"/>
      <c r="P4" s="507"/>
      <c r="Q4" s="507"/>
      <c r="R4" s="507"/>
      <c r="S4" s="507"/>
      <c r="T4" s="507"/>
      <c r="U4" s="507"/>
      <c r="V4" s="507"/>
      <c r="W4" s="507" t="s">
        <v>75</v>
      </c>
      <c r="X4" s="507"/>
      <c r="Y4" s="507"/>
      <c r="Z4" s="508"/>
    </row>
    <row r="5" spans="1:26" ht="40.5" customHeight="1" thickTop="1">
      <c r="A5" s="130" t="s">
        <v>47</v>
      </c>
      <c r="B5" s="449" t="s">
        <v>48</v>
      </c>
      <c r="C5" s="449"/>
      <c r="D5" s="449"/>
      <c r="E5" s="449"/>
      <c r="F5" s="449"/>
      <c r="G5" s="449"/>
      <c r="H5" s="449"/>
      <c r="I5" s="450"/>
      <c r="J5" s="131" t="s">
        <v>76</v>
      </c>
      <c r="K5" s="132" t="s">
        <v>77</v>
      </c>
      <c r="L5" s="89"/>
      <c r="N5" s="133" t="s">
        <v>67</v>
      </c>
      <c r="O5" s="449" t="s">
        <v>160</v>
      </c>
      <c r="P5" s="449"/>
      <c r="Q5" s="449"/>
      <c r="R5" s="449"/>
      <c r="S5" s="449"/>
      <c r="T5" s="449"/>
      <c r="U5" s="449"/>
      <c r="V5" s="450"/>
      <c r="W5" s="131" t="s">
        <v>76</v>
      </c>
      <c r="X5" s="132"/>
      <c r="Y5" s="132" t="s">
        <v>77</v>
      </c>
      <c r="Z5" s="89"/>
    </row>
    <row r="6" spans="1:26" ht="33" customHeight="1">
      <c r="A6" s="495" t="s">
        <v>49</v>
      </c>
      <c r="B6" s="498" t="s">
        <v>161</v>
      </c>
      <c r="C6" s="498"/>
      <c r="D6" s="498"/>
      <c r="E6" s="498"/>
      <c r="F6" s="498"/>
      <c r="G6" s="498"/>
      <c r="H6" s="498"/>
      <c r="I6" s="498"/>
      <c r="J6" s="498"/>
      <c r="K6" s="498"/>
      <c r="L6" s="499"/>
      <c r="M6" s="93"/>
      <c r="N6" s="495" t="s">
        <v>68</v>
      </c>
      <c r="O6" s="498" t="s">
        <v>162</v>
      </c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9"/>
    </row>
    <row r="7" spans="1:26" ht="18.75" customHeight="1">
      <c r="A7" s="496"/>
      <c r="B7" s="134" t="s">
        <v>50</v>
      </c>
      <c r="C7" s="473" t="s">
        <v>51</v>
      </c>
      <c r="D7" s="473"/>
      <c r="E7" s="473"/>
      <c r="F7" s="473"/>
      <c r="G7" s="473"/>
      <c r="H7" s="473"/>
      <c r="I7" s="473"/>
      <c r="J7" s="473"/>
      <c r="K7" s="473"/>
      <c r="L7" s="474"/>
      <c r="N7" s="496"/>
      <c r="O7" s="509" t="s">
        <v>50</v>
      </c>
      <c r="P7" s="516" t="s">
        <v>205</v>
      </c>
      <c r="Q7" s="517"/>
      <c r="R7" s="517"/>
      <c r="S7" s="517"/>
      <c r="T7" s="518"/>
      <c r="U7" s="513" t="s">
        <v>200</v>
      </c>
      <c r="V7" s="514"/>
      <c r="W7" s="509"/>
      <c r="X7" s="509"/>
      <c r="Y7" s="509"/>
      <c r="Z7" s="510"/>
    </row>
    <row r="8" spans="1:26" ht="18.75" customHeight="1">
      <c r="A8" s="496"/>
      <c r="B8" s="86"/>
      <c r="C8" s="136" t="s">
        <v>52</v>
      </c>
      <c r="D8" s="466" t="s">
        <v>53</v>
      </c>
      <c r="E8" s="466"/>
      <c r="F8" s="466"/>
      <c r="G8" s="466"/>
      <c r="H8" s="466"/>
      <c r="I8" s="466"/>
      <c r="J8" s="489"/>
      <c r="K8" s="490"/>
      <c r="L8" s="137" t="s">
        <v>78</v>
      </c>
      <c r="N8" s="496"/>
      <c r="O8" s="511"/>
      <c r="P8" s="519"/>
      <c r="Q8" s="370"/>
      <c r="R8" s="370"/>
      <c r="S8" s="370"/>
      <c r="T8" s="313"/>
      <c r="U8" s="493" t="s">
        <v>203</v>
      </c>
      <c r="V8" s="494"/>
      <c r="W8" s="266"/>
      <c r="X8" s="138"/>
      <c r="Y8" s="138"/>
      <c r="Z8" s="263" t="s">
        <v>202</v>
      </c>
    </row>
    <row r="9" spans="1:26" ht="18.75" customHeight="1">
      <c r="A9" s="496"/>
      <c r="B9" s="86"/>
      <c r="C9" s="138" t="s">
        <v>56</v>
      </c>
      <c r="D9" s="475" t="s">
        <v>54</v>
      </c>
      <c r="E9" s="475"/>
      <c r="F9" s="475"/>
      <c r="G9" s="475"/>
      <c r="H9" s="475"/>
      <c r="I9" s="475"/>
      <c r="J9" s="491"/>
      <c r="K9" s="492"/>
      <c r="L9" s="140" t="s">
        <v>78</v>
      </c>
      <c r="N9" s="496"/>
      <c r="O9" s="511"/>
      <c r="P9" s="519"/>
      <c r="Q9" s="370"/>
      <c r="R9" s="370"/>
      <c r="S9" s="370"/>
      <c r="T9" s="313"/>
      <c r="U9" s="493" t="s">
        <v>199</v>
      </c>
      <c r="V9" s="494"/>
      <c r="W9" s="266"/>
      <c r="X9" s="138"/>
      <c r="Y9" s="138"/>
      <c r="Z9" s="263" t="s">
        <v>201</v>
      </c>
    </row>
    <row r="10" spans="1:27" ht="18.75" customHeight="1">
      <c r="A10" s="496"/>
      <c r="B10" s="86"/>
      <c r="C10" s="138" t="s">
        <v>57</v>
      </c>
      <c r="D10" s="475" t="s">
        <v>55</v>
      </c>
      <c r="E10" s="475"/>
      <c r="F10" s="475"/>
      <c r="G10" s="475"/>
      <c r="H10" s="475"/>
      <c r="I10" s="475"/>
      <c r="J10" s="491"/>
      <c r="K10" s="492"/>
      <c r="L10" s="140" t="s">
        <v>78</v>
      </c>
      <c r="N10" s="496"/>
      <c r="O10" s="511"/>
      <c r="P10" s="519"/>
      <c r="Q10" s="370"/>
      <c r="R10" s="370"/>
      <c r="S10" s="370"/>
      <c r="T10" s="313"/>
      <c r="U10" s="493" t="s">
        <v>177</v>
      </c>
      <c r="V10" s="494"/>
      <c r="W10" s="264"/>
      <c r="X10" s="265" t="s">
        <v>178</v>
      </c>
      <c r="Y10" s="265"/>
      <c r="Z10" s="140" t="s">
        <v>179</v>
      </c>
      <c r="AA10" s="261"/>
    </row>
    <row r="11" spans="1:26" ht="18.75" customHeight="1">
      <c r="A11" s="496"/>
      <c r="B11" s="8"/>
      <c r="C11" s="142" t="s">
        <v>58</v>
      </c>
      <c r="D11" s="485" t="s">
        <v>59</v>
      </c>
      <c r="E11" s="485"/>
      <c r="F11" s="485"/>
      <c r="G11" s="485"/>
      <c r="H11" s="485"/>
      <c r="I11" s="485"/>
      <c r="J11" s="486"/>
      <c r="K11" s="487"/>
      <c r="L11" s="143" t="s">
        <v>78</v>
      </c>
      <c r="N11" s="496"/>
      <c r="O11" s="512"/>
      <c r="P11" s="311"/>
      <c r="Q11" s="312"/>
      <c r="R11" s="312"/>
      <c r="S11" s="312"/>
      <c r="T11" s="520"/>
      <c r="U11" s="500" t="s">
        <v>204</v>
      </c>
      <c r="V11" s="515"/>
      <c r="W11" s="500"/>
      <c r="X11" s="501"/>
      <c r="Y11" s="501"/>
      <c r="Z11" s="143" t="s">
        <v>78</v>
      </c>
    </row>
    <row r="12" spans="1:26" ht="18.75" customHeight="1">
      <c r="A12" s="496"/>
      <c r="B12" s="134" t="s">
        <v>60</v>
      </c>
      <c r="C12" s="473" t="s">
        <v>61</v>
      </c>
      <c r="D12" s="473"/>
      <c r="E12" s="473"/>
      <c r="F12" s="473"/>
      <c r="G12" s="473"/>
      <c r="H12" s="473"/>
      <c r="I12" s="473"/>
      <c r="J12" s="473"/>
      <c r="K12" s="473"/>
      <c r="L12" s="474"/>
      <c r="N12" s="496"/>
      <c r="O12" s="509" t="s">
        <v>60</v>
      </c>
      <c r="P12" s="516" t="s">
        <v>206</v>
      </c>
      <c r="Q12" s="517"/>
      <c r="R12" s="517"/>
      <c r="S12" s="517"/>
      <c r="T12" s="518"/>
      <c r="U12" s="513" t="s">
        <v>200</v>
      </c>
      <c r="V12" s="514"/>
      <c r="W12" s="509"/>
      <c r="X12" s="509"/>
      <c r="Y12" s="509"/>
      <c r="Z12" s="510"/>
    </row>
    <row r="13" spans="1:26" ht="18.75" customHeight="1">
      <c r="A13" s="496"/>
      <c r="B13" s="86"/>
      <c r="C13" s="136" t="s">
        <v>52</v>
      </c>
      <c r="D13" s="466" t="s">
        <v>53</v>
      </c>
      <c r="E13" s="466"/>
      <c r="F13" s="466"/>
      <c r="G13" s="466"/>
      <c r="H13" s="466"/>
      <c r="I13" s="466"/>
      <c r="J13" s="504"/>
      <c r="K13" s="505"/>
      <c r="L13" s="137" t="s">
        <v>78</v>
      </c>
      <c r="N13" s="496"/>
      <c r="O13" s="511"/>
      <c r="P13" s="519"/>
      <c r="Q13" s="370"/>
      <c r="R13" s="370"/>
      <c r="S13" s="370"/>
      <c r="T13" s="313"/>
      <c r="U13" s="493" t="s">
        <v>203</v>
      </c>
      <c r="V13" s="494"/>
      <c r="W13" s="266"/>
      <c r="X13" s="138"/>
      <c r="Y13" s="138"/>
      <c r="Z13" s="263" t="s">
        <v>202</v>
      </c>
    </row>
    <row r="14" spans="1:26" ht="18.75" customHeight="1">
      <c r="A14" s="496"/>
      <c r="B14" s="86"/>
      <c r="C14" s="138" t="s">
        <v>56</v>
      </c>
      <c r="D14" s="475" t="s">
        <v>54</v>
      </c>
      <c r="E14" s="475"/>
      <c r="F14" s="475"/>
      <c r="G14" s="475"/>
      <c r="H14" s="475"/>
      <c r="I14" s="475"/>
      <c r="J14" s="478"/>
      <c r="K14" s="479"/>
      <c r="L14" s="140" t="s">
        <v>78</v>
      </c>
      <c r="N14" s="496"/>
      <c r="O14" s="511"/>
      <c r="P14" s="519"/>
      <c r="Q14" s="370"/>
      <c r="R14" s="370"/>
      <c r="S14" s="370"/>
      <c r="T14" s="313"/>
      <c r="U14" s="493" t="s">
        <v>199</v>
      </c>
      <c r="V14" s="494"/>
      <c r="W14" s="266"/>
      <c r="X14" s="138"/>
      <c r="Y14" s="138"/>
      <c r="Z14" s="263" t="s">
        <v>201</v>
      </c>
    </row>
    <row r="15" spans="1:26" ht="18.75" customHeight="1">
      <c r="A15" s="496"/>
      <c r="B15" s="86"/>
      <c r="C15" s="138" t="s">
        <v>57</v>
      </c>
      <c r="D15" s="475" t="s">
        <v>55</v>
      </c>
      <c r="E15" s="475"/>
      <c r="F15" s="475"/>
      <c r="G15" s="475"/>
      <c r="H15" s="475"/>
      <c r="I15" s="475"/>
      <c r="J15" s="478"/>
      <c r="K15" s="479"/>
      <c r="L15" s="140" t="s">
        <v>78</v>
      </c>
      <c r="N15" s="496"/>
      <c r="O15" s="511"/>
      <c r="P15" s="519"/>
      <c r="Q15" s="370"/>
      <c r="R15" s="370"/>
      <c r="S15" s="370"/>
      <c r="T15" s="313"/>
      <c r="U15" s="493" t="s">
        <v>177</v>
      </c>
      <c r="V15" s="494"/>
      <c r="W15" s="264"/>
      <c r="X15" s="265" t="s">
        <v>178</v>
      </c>
      <c r="Y15" s="265"/>
      <c r="Z15" s="140" t="s">
        <v>179</v>
      </c>
    </row>
    <row r="16" spans="1:26" ht="18.75" customHeight="1" thickBot="1">
      <c r="A16" s="496"/>
      <c r="B16" s="8"/>
      <c r="C16" s="142" t="s">
        <v>58</v>
      </c>
      <c r="D16" s="485" t="s">
        <v>59</v>
      </c>
      <c r="E16" s="485"/>
      <c r="F16" s="485"/>
      <c r="G16" s="485"/>
      <c r="H16" s="485"/>
      <c r="I16" s="485"/>
      <c r="J16" s="486"/>
      <c r="K16" s="487"/>
      <c r="L16" s="143" t="s">
        <v>78</v>
      </c>
      <c r="N16" s="497"/>
      <c r="O16" s="512"/>
      <c r="P16" s="311"/>
      <c r="Q16" s="312"/>
      <c r="R16" s="312"/>
      <c r="S16" s="312"/>
      <c r="T16" s="520"/>
      <c r="U16" s="500" t="s">
        <v>204</v>
      </c>
      <c r="V16" s="515"/>
      <c r="W16" s="500"/>
      <c r="X16" s="501"/>
      <c r="Y16" s="501"/>
      <c r="Z16" s="143" t="s">
        <v>78</v>
      </c>
    </row>
    <row r="17" spans="1:26" ht="18.75" customHeight="1" thickBot="1">
      <c r="A17" s="496"/>
      <c r="B17" s="35" t="s">
        <v>62</v>
      </c>
      <c r="C17" s="473" t="s">
        <v>63</v>
      </c>
      <c r="D17" s="473"/>
      <c r="E17" s="473"/>
      <c r="F17" s="473"/>
      <c r="G17" s="473"/>
      <c r="H17" s="473"/>
      <c r="I17" s="473"/>
      <c r="J17" s="488"/>
      <c r="K17" s="488"/>
      <c r="L17" s="135" t="s">
        <v>78</v>
      </c>
      <c r="N17" s="141" t="s">
        <v>69</v>
      </c>
      <c r="O17" s="502" t="s">
        <v>70</v>
      </c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3"/>
    </row>
    <row r="18" spans="1:26" ht="18.75" customHeight="1">
      <c r="A18" s="496"/>
      <c r="B18" s="134" t="s">
        <v>64</v>
      </c>
      <c r="C18" s="473" t="s">
        <v>65</v>
      </c>
      <c r="D18" s="473"/>
      <c r="E18" s="473"/>
      <c r="F18" s="473"/>
      <c r="G18" s="473"/>
      <c r="H18" s="473"/>
      <c r="I18" s="473"/>
      <c r="J18" s="473"/>
      <c r="K18" s="473"/>
      <c r="L18" s="474"/>
      <c r="N18" s="459" t="s">
        <v>79</v>
      </c>
      <c r="O18" s="362"/>
      <c r="P18" s="357" t="s">
        <v>80</v>
      </c>
      <c r="Q18" s="357"/>
      <c r="R18" s="464"/>
      <c r="S18" s="464"/>
      <c r="T18" s="464"/>
      <c r="U18" s="464"/>
      <c r="V18" s="464"/>
      <c r="W18" s="464"/>
      <c r="X18" s="464"/>
      <c r="Y18" s="464"/>
      <c r="Z18" s="465"/>
    </row>
    <row r="19" spans="1:26" ht="18.75" customHeight="1">
      <c r="A19" s="496"/>
      <c r="B19" s="147"/>
      <c r="C19" s="136" t="s">
        <v>52</v>
      </c>
      <c r="D19" s="466" t="s">
        <v>163</v>
      </c>
      <c r="E19" s="466"/>
      <c r="F19" s="466"/>
      <c r="G19" s="466"/>
      <c r="H19" s="466"/>
      <c r="I19" s="466"/>
      <c r="J19" s="480"/>
      <c r="K19" s="481"/>
      <c r="L19" s="137" t="s">
        <v>78</v>
      </c>
      <c r="N19" s="460"/>
      <c r="O19" s="461"/>
      <c r="P19" s="482" t="s">
        <v>44</v>
      </c>
      <c r="Q19" s="482"/>
      <c r="R19" s="483"/>
      <c r="S19" s="483"/>
      <c r="T19" s="483"/>
      <c r="U19" s="483"/>
      <c r="V19" s="483"/>
      <c r="W19" s="483"/>
      <c r="X19" s="483"/>
      <c r="Y19" s="483"/>
      <c r="Z19" s="484"/>
    </row>
    <row r="20" spans="1:26" ht="18.75" customHeight="1">
      <c r="A20" s="496"/>
      <c r="B20" s="147"/>
      <c r="C20" s="138" t="s">
        <v>56</v>
      </c>
      <c r="D20" s="475" t="s">
        <v>164</v>
      </c>
      <c r="E20" s="475"/>
      <c r="F20" s="475"/>
      <c r="G20" s="475"/>
      <c r="H20" s="475"/>
      <c r="I20" s="475"/>
      <c r="J20" s="476"/>
      <c r="K20" s="477"/>
      <c r="L20" s="140" t="s">
        <v>78</v>
      </c>
      <c r="N20" s="460"/>
      <c r="O20" s="461"/>
      <c r="P20" s="397" t="s">
        <v>3</v>
      </c>
      <c r="Q20" s="397"/>
      <c r="R20" s="144" t="s">
        <v>2</v>
      </c>
      <c r="S20" s="457"/>
      <c r="T20" s="457"/>
      <c r="U20" s="457"/>
      <c r="V20" s="457"/>
      <c r="W20" s="457"/>
      <c r="X20" s="457"/>
      <c r="Y20" s="457"/>
      <c r="Z20" s="458"/>
    </row>
    <row r="21" spans="1:26" ht="18.75" customHeight="1">
      <c r="A21" s="496"/>
      <c r="B21" s="147"/>
      <c r="C21" s="138" t="s">
        <v>57</v>
      </c>
      <c r="D21" s="475" t="s">
        <v>66</v>
      </c>
      <c r="E21" s="475"/>
      <c r="F21" s="475"/>
      <c r="G21" s="475"/>
      <c r="H21" s="475"/>
      <c r="I21" s="475"/>
      <c r="J21" s="476"/>
      <c r="K21" s="477"/>
      <c r="L21" s="140" t="s">
        <v>78</v>
      </c>
      <c r="N21" s="460"/>
      <c r="O21" s="461"/>
      <c r="P21" s="397"/>
      <c r="Q21" s="397"/>
      <c r="R21" s="145" t="s">
        <v>71</v>
      </c>
      <c r="S21" s="453"/>
      <c r="T21" s="453"/>
      <c r="U21" s="453"/>
      <c r="V21" s="139" t="s">
        <v>72</v>
      </c>
      <c r="W21" s="453"/>
      <c r="X21" s="453"/>
      <c r="Y21" s="453"/>
      <c r="Z21" s="454"/>
    </row>
    <row r="22" spans="1:26" ht="18.75" customHeight="1" thickBot="1">
      <c r="A22" s="497"/>
      <c r="B22" s="148"/>
      <c r="C22" s="149" t="s">
        <v>58</v>
      </c>
      <c r="D22" s="467" t="s">
        <v>37</v>
      </c>
      <c r="E22" s="467"/>
      <c r="F22" s="467"/>
      <c r="G22" s="467"/>
      <c r="H22" s="467"/>
      <c r="I22" s="467"/>
      <c r="J22" s="468"/>
      <c r="K22" s="469"/>
      <c r="L22" s="150" t="s">
        <v>78</v>
      </c>
      <c r="N22" s="460"/>
      <c r="O22" s="461"/>
      <c r="P22" s="397"/>
      <c r="Q22" s="397"/>
      <c r="R22" s="146" t="s">
        <v>73</v>
      </c>
      <c r="S22" s="470"/>
      <c r="T22" s="470"/>
      <c r="U22" s="470"/>
      <c r="V22" s="470"/>
      <c r="W22" s="470"/>
      <c r="X22" s="470"/>
      <c r="Y22" s="470"/>
      <c r="Z22" s="471"/>
    </row>
    <row r="23" spans="14:26" ht="18.75" customHeight="1">
      <c r="N23" s="460"/>
      <c r="O23" s="461"/>
      <c r="P23" s="397" t="s">
        <v>1</v>
      </c>
      <c r="Q23" s="397"/>
      <c r="R23" s="144" t="s">
        <v>2</v>
      </c>
      <c r="S23" s="457"/>
      <c r="T23" s="457"/>
      <c r="U23" s="457"/>
      <c r="V23" s="457"/>
      <c r="W23" s="457"/>
      <c r="X23" s="457"/>
      <c r="Y23" s="457"/>
      <c r="Z23" s="458"/>
    </row>
    <row r="24" spans="14:26" ht="18.75" customHeight="1">
      <c r="N24" s="460"/>
      <c r="O24" s="461"/>
      <c r="P24" s="397"/>
      <c r="Q24" s="397"/>
      <c r="R24" s="145" t="s">
        <v>71</v>
      </c>
      <c r="S24" s="453"/>
      <c r="T24" s="453"/>
      <c r="U24" s="453"/>
      <c r="V24" s="139" t="s">
        <v>72</v>
      </c>
      <c r="W24" s="453"/>
      <c r="X24" s="453"/>
      <c r="Y24" s="453"/>
      <c r="Z24" s="454"/>
    </row>
    <row r="25" spans="14:26" ht="18.75" customHeight="1" thickBot="1">
      <c r="N25" s="462"/>
      <c r="O25" s="463"/>
      <c r="P25" s="472"/>
      <c r="Q25" s="472"/>
      <c r="R25" s="151" t="s">
        <v>73</v>
      </c>
      <c r="S25" s="455"/>
      <c r="T25" s="455"/>
      <c r="U25" s="455"/>
      <c r="V25" s="455"/>
      <c r="W25" s="455"/>
      <c r="X25" s="455"/>
      <c r="Y25" s="455"/>
      <c r="Z25" s="456"/>
    </row>
    <row r="27" spans="1:26" ht="17.25" customHeight="1">
      <c r="A27" s="152" t="s">
        <v>81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</row>
    <row r="28" spans="1:26" ht="17.25" customHeight="1">
      <c r="A28" s="155"/>
      <c r="B28" s="156"/>
      <c r="C28" s="156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57"/>
    </row>
    <row r="29" spans="1:26" ht="17.25" customHeight="1">
      <c r="A29" s="155"/>
      <c r="B29" s="156"/>
      <c r="C29" s="156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57"/>
    </row>
    <row r="30" spans="1:26" ht="17.25" customHeight="1">
      <c r="A30" s="155"/>
      <c r="B30" s="156"/>
      <c r="C30" s="156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57"/>
    </row>
    <row r="31" spans="1:26" ht="17.2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1"/>
    </row>
  </sheetData>
  <sheetProtection/>
  <mergeCells count="77">
    <mergeCell ref="P7:T11"/>
    <mergeCell ref="O12:O16"/>
    <mergeCell ref="P12:T16"/>
    <mergeCell ref="U12:V12"/>
    <mergeCell ref="U13:V13"/>
    <mergeCell ref="U14:V14"/>
    <mergeCell ref="U15:V15"/>
    <mergeCell ref="W7:Z7"/>
    <mergeCell ref="O7:O11"/>
    <mergeCell ref="N6:N16"/>
    <mergeCell ref="U7:V7"/>
    <mergeCell ref="U11:V11"/>
    <mergeCell ref="W12:Z12"/>
    <mergeCell ref="U16:V16"/>
    <mergeCell ref="W16:Y16"/>
    <mergeCell ref="U10:V10"/>
    <mergeCell ref="U9:V9"/>
    <mergeCell ref="W1:Y1"/>
    <mergeCell ref="A2:I2"/>
    <mergeCell ref="O2:Q2"/>
    <mergeCell ref="R2:Z2"/>
    <mergeCell ref="A4:I4"/>
    <mergeCell ref="J4:L4"/>
    <mergeCell ref="N4:V4"/>
    <mergeCell ref="W4:Z4"/>
    <mergeCell ref="A6:A22"/>
    <mergeCell ref="B6:L6"/>
    <mergeCell ref="O6:Z6"/>
    <mergeCell ref="C7:L7"/>
    <mergeCell ref="W11:Y11"/>
    <mergeCell ref="D8:I8"/>
    <mergeCell ref="D9:I9"/>
    <mergeCell ref="J9:K9"/>
    <mergeCell ref="O17:Z17"/>
    <mergeCell ref="J13:K13"/>
    <mergeCell ref="O5:V5"/>
    <mergeCell ref="J17:K17"/>
    <mergeCell ref="J8:K8"/>
    <mergeCell ref="D11:I11"/>
    <mergeCell ref="J11:K11"/>
    <mergeCell ref="D10:I10"/>
    <mergeCell ref="J10:K10"/>
    <mergeCell ref="C12:L12"/>
    <mergeCell ref="D13:I13"/>
    <mergeCell ref="U8:V8"/>
    <mergeCell ref="D15:I15"/>
    <mergeCell ref="J15:K15"/>
    <mergeCell ref="D16:I16"/>
    <mergeCell ref="J16:K16"/>
    <mergeCell ref="C17:I17"/>
    <mergeCell ref="B5:I5"/>
    <mergeCell ref="D20:I20"/>
    <mergeCell ref="J20:K20"/>
    <mergeCell ref="D21:I21"/>
    <mergeCell ref="J21:K21"/>
    <mergeCell ref="S21:U21"/>
    <mergeCell ref="D14:I14"/>
    <mergeCell ref="J14:K14"/>
    <mergeCell ref="J19:K19"/>
    <mergeCell ref="P19:Q19"/>
    <mergeCell ref="R19:Z19"/>
    <mergeCell ref="N18:O25"/>
    <mergeCell ref="P18:Q18"/>
    <mergeCell ref="R18:Z18"/>
    <mergeCell ref="D19:I19"/>
    <mergeCell ref="D22:I22"/>
    <mergeCell ref="J22:K22"/>
    <mergeCell ref="S22:Z22"/>
    <mergeCell ref="P23:Q25"/>
    <mergeCell ref="S23:Z23"/>
    <mergeCell ref="C18:L18"/>
    <mergeCell ref="S24:U24"/>
    <mergeCell ref="W24:Z24"/>
    <mergeCell ref="S25:Z25"/>
    <mergeCell ref="P20:Q22"/>
    <mergeCell ref="S20:Z20"/>
    <mergeCell ref="W21:Z21"/>
  </mergeCells>
  <printOptions horizontalCentered="1"/>
  <pageMargins left="0.49" right="0.47" top="0.51" bottom="0.45" header="0.42" footer="0.22"/>
  <pageSetup fitToHeight="0" fitToWidth="1" horizontalDpi="600" verticalDpi="600" orientation="landscape" paperSize="9" scale="85" r:id="rId1"/>
  <headerFooter alignWithMargins="0">
    <oddFooter>&amp;C－ 8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2019-01-07T05:46:41Z</dcterms:created>
  <dcterms:modified xsi:type="dcterms:W3CDTF">2019-01-07T05:46:48Z</dcterms:modified>
  <cp:category/>
  <cp:version/>
  <cp:contentType/>
  <cp:contentStatus/>
</cp:coreProperties>
</file>