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<sst xmlns="http://schemas.openxmlformats.org/spreadsheetml/2006/main" count="1022" uniqueCount="432">
  <si>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</si>
  <si>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</si>
  <si>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</si>
  <si>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</si>
  <si>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</si>
  <si>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</si>
  <si>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</si>
  <si>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</si>
  <si>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</si>
  <si>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</si>
  <si>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</si>
  <si>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</si>
  <si>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</si>
  <si>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</si>
  <si>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</si>
  <si>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</si>
  <si>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</si>
  <si>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</si>
  <si>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</si>
  <si>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</si>
  <si>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</si>
  <si>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</si>
  <si>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</si>
  <si>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</si>
  <si>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</si>
  <si>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</si>
  <si>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</si>
  <si>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</si>
  <si>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</si>
  <si>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</si>
  <si>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</si>
  <si>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</si>
  <si>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</si>
  <si>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</si>
  <si>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</si>
  <si>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</si>
  <si>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</si>
  <si>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</si>
  <si>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</si>
  <si>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</si>
  <si>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</si>
  <si>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</si>
  <si>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</si>
  <si>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</si>
  <si>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</si>
  <si>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</si>
  <si>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</si>
  <si>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</si>
  <si>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</si>
  <si>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</si>
  <si>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</si>
  <si>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</si>
  <si>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</si>
  <si>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</si>
  <si>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</si>
  <si>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</si>
  <si>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</si>
  <si>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</si>
  <si>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</si>
  <si>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</si>
  <si>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</si>
  <si>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</si>
  <si>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</si>
  <si>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</si>
  <si>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</si>
  <si>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</si>
  <si>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</si>
  <si>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</si>
  <si>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</si>
  <si>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</si>
  <si>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</si>
  <si>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</si>
  <si>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</si>
  <si>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</si>
  <si>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</si>
  <si>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</si>
  <si>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ｲﾝﾌﾙ・眼</t>
  </si>
  <si>
    <t>基幹</t>
  </si>
  <si>
    <t xml:space="preserve">20以上       </t>
  </si>
  <si>
    <t>70以上</t>
  </si>
  <si>
    <t xml:space="preserve">80歳以上      </t>
  </si>
  <si>
    <t>定点数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</si>
  <si>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</si>
  <si>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</si>
  <si>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</si>
  <si>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</si>
  <si>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</si>
  <si>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</si>
  <si>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</si>
  <si>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</si>
  <si>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</si>
  <si>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</si>
  <si>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</si>
  <si>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</si>
  <si>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</si>
  <si>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</si>
  <si>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</si>
  <si>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</si>
  <si>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</si>
  <si>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</si>
  <si>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</si>
  <si>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</si>
  <si>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</si>
  <si>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</si>
  <si>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</si>
  <si>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</si>
  <si>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</si>
  <si>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</si>
  <si>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</si>
  <si>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</si>
  <si>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</si>
  <si>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</si>
  <si>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１月</t>
  </si>
  <si>
    <t>３月</t>
  </si>
  <si>
    <t>70歳以上</t>
  </si>
  <si>
    <t>　0歳</t>
  </si>
  <si>
    <t>男性</t>
  </si>
  <si>
    <t>女性</t>
  </si>
  <si>
    <t>保健所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</si>
  <si>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</si>
  <si>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</si>
  <si>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</si>
  <si>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</si>
  <si>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</si>
  <si>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</si>
  <si>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</si>
  <si>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</si>
  <si>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</si>
  <si>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</si>
  <si>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</si>
  <si>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</si>
  <si>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</si>
  <si>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</si>
  <si>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</si>
  <si>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</si>
  <si>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</si>
  <si>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</si>
  <si>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</si>
  <si>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</si>
  <si>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</si>
  <si>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</si>
  <si>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</si>
  <si>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</si>
  <si>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</si>
  <si>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</si>
  <si>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</si>
  <si>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</si>
  <si>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</si>
  <si>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</si>
  <si>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</si>
  <si>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</si>
  <si>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</si>
  <si>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</si>
  <si>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</si>
  <si>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</si>
  <si>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</si>
  <si>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</si>
  <si>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</si>
  <si>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</si>
  <si>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</si>
  <si>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</si>
  <si>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</si>
  <si>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</si>
  <si>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</si>
  <si>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</si>
  <si>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</si>
  <si>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</si>
  <si>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</si>
  <si>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</si>
  <si>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</si>
  <si>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</si>
  <si>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</si>
  <si>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</si>
  <si>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</si>
  <si>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</si>
  <si>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</si>
  <si>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</si>
  <si>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</si>
  <si>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</si>
  <si>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</si>
  <si>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</si>
  <si>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</si>
  <si>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</si>
  <si>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</si>
  <si>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</si>
  <si>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</si>
  <si>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</si>
  <si>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</si>
  <si>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</si>
  <si>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</si>
  <si>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</si>
  <si>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</si>
  <si>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</si>
  <si>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</si>
  <si>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</si>
  <si>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</si>
  <si>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</si>
  <si>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</si>
  <si>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</si>
  <si>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</si>
  <si>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</si>
  <si>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</si>
  <si>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</si>
  <si>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</si>
  <si>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</si>
  <si>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コンジ</t>
  </si>
  <si>
    <t>急性
脳炎</t>
  </si>
  <si>
    <t>五  類  感  染  症</t>
  </si>
  <si>
    <t>ﾊﾞﾝｺﾏｲｼﾝ耐性腸球菌感染症</t>
  </si>
  <si>
    <t>胸腹水</t>
  </si>
  <si>
    <t>破傷風</t>
  </si>
  <si>
    <t>デング熱</t>
  </si>
  <si>
    <t>ライム
病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</si>
  <si>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</si>
  <si>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</si>
  <si>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</si>
  <si>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</si>
  <si>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</si>
  <si>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</si>
  <si>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</si>
  <si>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</si>
  <si>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</si>
  <si>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</si>
  <si>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</si>
  <si>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</si>
  <si>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</si>
  <si>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</si>
  <si>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</si>
  <si>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</si>
  <si>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</si>
  <si>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</si>
  <si>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</si>
  <si>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</si>
  <si>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</si>
  <si>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</si>
  <si>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</si>
  <si>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</si>
  <si>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</si>
  <si>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</si>
  <si>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</si>
  <si>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</si>
  <si>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</si>
  <si>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</si>
  <si>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</si>
  <si>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</si>
  <si>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</si>
  <si>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</si>
  <si>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</si>
  <si>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</si>
  <si>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</si>
  <si>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</si>
  <si>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</si>
  <si>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</si>
  <si>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</si>
  <si>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</si>
  <si>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</si>
  <si>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</si>
  <si>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</si>
  <si>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</si>
  <si>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</si>
  <si>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</si>
  <si>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</si>
  <si>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</si>
  <si>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</si>
  <si>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</si>
  <si>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</si>
  <si>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</si>
  <si>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</si>
  <si>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</si>
  <si>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</si>
  <si>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~ 5ｹ月</t>
  </si>
  <si>
    <t>~11ｹ月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</si>
  <si>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</si>
  <si>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</si>
  <si>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</si>
  <si>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</si>
  <si>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</si>
  <si>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</si>
  <si>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</si>
  <si>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</si>
  <si>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</si>
  <si>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</si>
  <si>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</si>
  <si>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15～19  </t>
  </si>
  <si>
    <t>55～59</t>
  </si>
  <si>
    <t xml:space="preserve">20～29       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</si>
  <si>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</si>
  <si>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</si>
  <si>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</si>
  <si>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</si>
  <si>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</si>
  <si>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</si>
  <si>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</si>
  <si>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</si>
  <si>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</si>
  <si>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</si>
  <si>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</si>
  <si>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</si>
  <si>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</si>
  <si>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</si>
  <si>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</si>
  <si>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</si>
  <si>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</si>
  <si>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</si>
  <si>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</si>
  <si>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</si>
  <si>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</si>
  <si>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</si>
  <si>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</si>
  <si>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</si>
  <si>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</si>
  <si>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~ 5ｹ月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</si>
  <si>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</si>
  <si>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</si>
  <si>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</si>
  <si>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</si>
  <si>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</si>
  <si>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</si>
  <si>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</si>
  <si>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</si>
  <si>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</si>
  <si>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</si>
  <si>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</si>
  <si>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</si>
  <si>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</si>
  <si>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</si>
  <si>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</si>
  <si>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</si>
  <si>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</si>
  <si>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</si>
  <si>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</si>
  <si>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</si>
  <si>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</si>
  <si>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</si>
  <si>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</si>
  <si>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</si>
  <si>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インフル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</si>
  <si>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</si>
  <si>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</si>
  <si>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</si>
  <si>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</si>
  <si>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</si>
  <si>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</si>
  <si>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</si>
  <si>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コンジ</t>
  </si>
  <si>
    <t>感染症</t>
  </si>
  <si>
    <t>感 染 症</t>
  </si>
  <si>
    <t>ローマ</t>
  </si>
  <si>
    <t xml:space="preserve"> １- 4</t>
  </si>
  <si>
    <t>40-44</t>
  </si>
  <si>
    <t>45-49</t>
  </si>
  <si>
    <t>50-54</t>
  </si>
  <si>
    <t>55-59</t>
  </si>
  <si>
    <t>60-64</t>
  </si>
  <si>
    <t>65-69</t>
  </si>
  <si>
    <t>性器</t>
  </si>
  <si>
    <t>性器ﾍﾙﾍﾟｽ</t>
  </si>
  <si>
    <t>ＳＴＤ</t>
  </si>
  <si>
    <t>胸腹水</t>
  </si>
  <si>
    <t>創部</t>
  </si>
  <si>
    <t>2月</t>
  </si>
  <si>
    <t>3月</t>
  </si>
  <si>
    <t>2月</t>
  </si>
  <si>
    <t>3月</t>
  </si>
  <si>
    <t>（平成21年）</t>
  </si>
  <si>
    <t xml:space="preserve"> 12月29日～</t>
  </si>
  <si>
    <t xml:space="preserve"> 1月  5日～</t>
  </si>
  <si>
    <t xml:space="preserve"> 1月12日～</t>
  </si>
  <si>
    <t xml:space="preserve"> 1月19日～</t>
  </si>
  <si>
    <t xml:space="preserve"> 1月26日～</t>
  </si>
  <si>
    <t xml:space="preserve"> 2月  2日～</t>
  </si>
  <si>
    <t xml:space="preserve"> 2月16日～</t>
  </si>
  <si>
    <t xml:space="preserve"> 2月23日～</t>
  </si>
  <si>
    <t xml:space="preserve"> 3月  2日～</t>
  </si>
  <si>
    <t xml:space="preserve"> 3月16日～</t>
  </si>
  <si>
    <t xml:space="preserve"> 3月23日～</t>
  </si>
  <si>
    <t xml:space="preserve"> 3月30日～</t>
  </si>
  <si>
    <t xml:space="preserve"> 4月  6日～</t>
  </si>
  <si>
    <t xml:space="preserve"> 4月13日～</t>
  </si>
  <si>
    <t xml:space="preserve"> 4月20日～</t>
  </si>
  <si>
    <t xml:space="preserve"> 4月27日～</t>
  </si>
  <si>
    <t xml:space="preserve"> 5月  4日～</t>
  </si>
  <si>
    <t xml:space="preserve"> 5月11日～</t>
  </si>
  <si>
    <t xml:space="preserve"> 5月18日～</t>
  </si>
  <si>
    <t xml:space="preserve"> 5月25日～</t>
  </si>
  <si>
    <t xml:space="preserve"> 6月  1日～</t>
  </si>
  <si>
    <t xml:space="preserve"> 6月  8日～</t>
  </si>
  <si>
    <t xml:space="preserve"> 6月15日～</t>
  </si>
  <si>
    <t xml:space="preserve"> 6月22日～</t>
  </si>
  <si>
    <t xml:space="preserve"> 6月29日～</t>
  </si>
  <si>
    <t xml:space="preserve"> 7月  6日～</t>
  </si>
  <si>
    <t xml:space="preserve"> 7月13日～</t>
  </si>
  <si>
    <t xml:space="preserve"> 7月20日～</t>
  </si>
  <si>
    <t xml:space="preserve"> 7月27日～</t>
  </si>
  <si>
    <t xml:space="preserve"> 8月  3日～</t>
  </si>
  <si>
    <t xml:space="preserve"> 8月10日～</t>
  </si>
  <si>
    <t xml:space="preserve"> 8月17日～</t>
  </si>
  <si>
    <t xml:space="preserve"> 8月24日～</t>
  </si>
  <si>
    <t xml:space="preserve"> 8月31日～</t>
  </si>
  <si>
    <t xml:space="preserve"> 9月  7日～</t>
  </si>
  <si>
    <t xml:space="preserve"> 9月14日～</t>
  </si>
  <si>
    <t xml:space="preserve"> 9月21日～</t>
  </si>
  <si>
    <t xml:space="preserve">  9月28日～</t>
  </si>
  <si>
    <t>10月  5日～</t>
  </si>
  <si>
    <t>10月12日～</t>
  </si>
  <si>
    <t>10月19日～</t>
  </si>
  <si>
    <t>10月26日～</t>
  </si>
  <si>
    <t>11月  2日～</t>
  </si>
  <si>
    <t>11月  9日～</t>
  </si>
  <si>
    <t xml:space="preserve"> 2月  9日～</t>
  </si>
  <si>
    <t xml:space="preserve"> 3月  9日～</t>
  </si>
  <si>
    <t>11月16日～</t>
  </si>
  <si>
    <t>11月23日～</t>
  </si>
  <si>
    <t>11月30日～</t>
  </si>
  <si>
    <t>12月  7日～</t>
  </si>
  <si>
    <t>12月14日～</t>
  </si>
  <si>
    <t>12月21日～</t>
  </si>
  <si>
    <t>53週</t>
  </si>
  <si>
    <t>53週</t>
  </si>
  <si>
    <t>12月28日～</t>
  </si>
  <si>
    <t>53週</t>
  </si>
  <si>
    <t>53週</t>
  </si>
  <si>
    <t>三類感染症</t>
  </si>
  <si>
    <t>四　類　感　染　症</t>
  </si>
  <si>
    <t>オウム
病</t>
  </si>
  <si>
    <t>クリプトスポリジウム症</t>
  </si>
  <si>
    <t>先天性風疹症候群</t>
  </si>
  <si>
    <t>新型インフルエンザ等感染症</t>
  </si>
  <si>
    <t>全数把握</t>
  </si>
  <si>
    <t>集団把握（疑似症）</t>
  </si>
  <si>
    <t>集団把握（確定）</t>
  </si>
  <si>
    <t>表１　全数把握感染症（三類、四類、五類感染症）届出数（月別、年齢別）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</si>
</sst>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0" fontId="5" fillId="0" borderId="5" xfId="0" applyNumberFormat="1" applyFont="1" applyBorder="1" applyAlignment="1" quotePrefix="1">
      <alignment horizontal="center"/>
    </xf>
    <xf numFmtId="41" fontId="5" fillId="0" borderId="5" xfId="0" applyNumberFormat="1" applyFont="1" applyBorder="1" applyAlignment="1" quotePrefix="1">
      <alignment horizontal="center"/>
    </xf>
    <xf numFmtId="56" fontId="5" fillId="0" borderId="10" xfId="0" applyNumberFormat="1" applyFont="1" applyFill="1" applyBorder="1" applyAlignment="1" quotePrefix="1">
      <alignment horizontal="center"/>
    </xf>
    <xf numFmtId="41" fontId="5" fillId="0" borderId="10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6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2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7" xfId="0" applyFont="1" applyFill="1" applyBorder="1" applyAlignment="1">
      <alignment/>
    </xf>
    <xf numFmtId="0" fontId="9" fillId="0" borderId="20" xfId="0" applyFont="1" applyFill="1" applyBorder="1" applyAlignment="1" quotePrefix="1">
      <alignment horizontal="right"/>
    </xf>
    <xf numFmtId="0" fontId="9" fillId="0" borderId="20" xfId="0" applyFont="1" applyBorder="1" applyAlignment="1" quotePrefix="1">
      <alignment horizontal="right"/>
    </xf>
    <xf numFmtId="41" fontId="9" fillId="0" borderId="5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" xfId="0" applyFont="1" applyBorder="1" applyAlignment="1">
      <alignment/>
    </xf>
    <xf numFmtId="41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9" fillId="0" borderId="9" xfId="0" applyFont="1" applyFill="1" applyBorder="1" applyAlignment="1" quotePrefix="1">
      <alignment horizontal="right"/>
    </xf>
    <xf numFmtId="43" fontId="9" fillId="0" borderId="5" xfId="0" applyNumberFormat="1" applyFont="1" applyFill="1" applyBorder="1" applyAlignment="1">
      <alignment/>
    </xf>
    <xf numFmtId="43" fontId="9" fillId="0" borderId="5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43" fontId="9" fillId="0" borderId="10" xfId="0" applyNumberFormat="1" applyFont="1" applyBorder="1" applyAlignment="1">
      <alignment/>
    </xf>
    <xf numFmtId="43" fontId="9" fillId="0" borderId="1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180" fontId="9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9" xfId="0" applyFont="1" applyBorder="1" applyAlignment="1">
      <alignment/>
    </xf>
    <xf numFmtId="41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7" fillId="0" borderId="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56" fontId="7" fillId="0" borderId="10" xfId="0" applyNumberFormat="1" applyFont="1" applyFill="1" applyBorder="1" applyAlignment="1" quotePrefix="1">
      <alignment horizontal="center"/>
    </xf>
    <xf numFmtId="0" fontId="7" fillId="0" borderId="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5" xfId="0" applyFont="1" applyFill="1" applyBorder="1" applyAlignment="1">
      <alignment horizontal="center"/>
    </xf>
    <xf numFmtId="41" fontId="7" fillId="0" borderId="20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41" fontId="6" fillId="0" borderId="22" xfId="0" applyNumberFormat="1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41" fontId="6" fillId="0" borderId="39" xfId="0" applyNumberFormat="1" applyFont="1" applyBorder="1" applyAlignment="1">
      <alignment/>
    </xf>
    <xf numFmtId="41" fontId="5" fillId="0" borderId="39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/>
    </xf>
    <xf numFmtId="41" fontId="6" fillId="0" borderId="40" xfId="0" applyNumberFormat="1" applyFont="1" applyBorder="1" applyAlignment="1">
      <alignment/>
    </xf>
    <xf numFmtId="41" fontId="6" fillId="0" borderId="41" xfId="0" applyNumberFormat="1" applyFont="1" applyBorder="1" applyAlignment="1">
      <alignment/>
    </xf>
    <xf numFmtId="41" fontId="6" fillId="0" borderId="4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14" fillId="0" borderId="3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W36"/>
  <sheetViews>
    <sheetView tabSelected="1" workbookViewId="0" topLeftCell="A1">
      <pane xSplit="2" ySplit="4" topLeftCell="E17" activePane="bottomRight" state="frozen"/>
      <selection pane="topLeft" activeCell="W2" sqref="W2"/>
      <selection pane="topRight" activeCell="W2" sqref="W2"/>
      <selection pane="bottomLeft" activeCell="W2" sqref="W2"/>
      <selection pane="bottomRight" activeCell="B24" sqref="B24"/>
    </sheetView>
  </sheetViews>
  <sheetFormatPr defaultColWidth="9.00390625" defaultRowHeight="13.5"/>
  <cols>
    <col min="1" max="1" width="1.625" style="54" customWidth="1"/>
    <col min="2" max="2" width="6.625" style="54" customWidth="1"/>
    <col min="3" max="23" width="5.625" style="54" customWidth="1"/>
    <col min="24" max="24" width="1.625" style="54" customWidth="1"/>
    <col min="25" max="25" width="2.625" style="54" customWidth="1"/>
    <col min="26" max="16384" width="9.00390625" style="54" customWidth="1"/>
  </cols>
  <sheetData>
    <row r="1" spans="2:3" s="2" customFormat="1" ht="18" customHeight="1">
      <c r="B1" s="1" t="s">
        <v>431</v>
      </c>
      <c r="C1" s="1"/>
    </row>
    <row r="2" spans="21:23" s="3" customFormat="1" ht="11.25" customHeight="1">
      <c r="U2" s="4"/>
      <c r="V2" s="4"/>
      <c r="W2" s="4" t="s">
        <v>364</v>
      </c>
    </row>
    <row r="3" spans="2:23" s="3" customFormat="1" ht="11.25" customHeight="1">
      <c r="B3" s="5" t="s">
        <v>121</v>
      </c>
      <c r="C3" s="272" t="s">
        <v>422</v>
      </c>
      <c r="D3" s="273"/>
      <c r="E3" s="274" t="s">
        <v>423</v>
      </c>
      <c r="F3" s="272"/>
      <c r="G3" s="272"/>
      <c r="H3" s="272"/>
      <c r="I3" s="273"/>
      <c r="J3" s="274" t="s">
        <v>207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5" t="s">
        <v>427</v>
      </c>
      <c r="V3" s="276"/>
      <c r="W3" s="277"/>
    </row>
    <row r="4" spans="2:23" s="3" customFormat="1" ht="56.25">
      <c r="B4" s="6" t="s">
        <v>122</v>
      </c>
      <c r="C4" s="7" t="s">
        <v>214</v>
      </c>
      <c r="D4" s="8" t="s">
        <v>123</v>
      </c>
      <c r="E4" s="9" t="s">
        <v>424</v>
      </c>
      <c r="F4" s="9" t="s">
        <v>215</v>
      </c>
      <c r="G4" s="7" t="s">
        <v>211</v>
      </c>
      <c r="H4" s="7" t="s">
        <v>212</v>
      </c>
      <c r="I4" s="10" t="s">
        <v>128</v>
      </c>
      <c r="J4" s="9" t="s">
        <v>124</v>
      </c>
      <c r="K4" s="7" t="s">
        <v>206</v>
      </c>
      <c r="L4" s="7" t="s">
        <v>425</v>
      </c>
      <c r="M4" s="7" t="s">
        <v>125</v>
      </c>
      <c r="N4" s="7" t="s">
        <v>189</v>
      </c>
      <c r="O4" s="7" t="s">
        <v>126</v>
      </c>
      <c r="P4" s="7" t="s">
        <v>426</v>
      </c>
      <c r="Q4" s="7" t="s">
        <v>127</v>
      </c>
      <c r="R4" s="7" t="s">
        <v>210</v>
      </c>
      <c r="S4" s="7" t="s">
        <v>208</v>
      </c>
      <c r="T4" s="263" t="s">
        <v>213</v>
      </c>
      <c r="U4" s="265" t="s">
        <v>428</v>
      </c>
      <c r="V4" s="7" t="s">
        <v>430</v>
      </c>
      <c r="W4" s="7" t="s">
        <v>429</v>
      </c>
    </row>
    <row r="5" spans="2:23" s="3" customFormat="1" ht="11.25" customHeight="1">
      <c r="B5" s="11" t="s">
        <v>112</v>
      </c>
      <c r="C5" s="12">
        <v>0</v>
      </c>
      <c r="D5" s="13">
        <v>3</v>
      </c>
      <c r="E5" s="14">
        <v>0</v>
      </c>
      <c r="F5" s="14">
        <v>0</v>
      </c>
      <c r="G5" s="15">
        <v>0</v>
      </c>
      <c r="H5" s="15">
        <v>0</v>
      </c>
      <c r="I5" s="16">
        <v>1</v>
      </c>
      <c r="J5" s="17">
        <v>0</v>
      </c>
      <c r="K5" s="14">
        <v>1</v>
      </c>
      <c r="L5" s="14">
        <v>0</v>
      </c>
      <c r="M5" s="14">
        <v>0</v>
      </c>
      <c r="N5" s="14">
        <v>1</v>
      </c>
      <c r="O5" s="14">
        <v>1</v>
      </c>
      <c r="P5" s="14">
        <v>0</v>
      </c>
      <c r="Q5" s="14">
        <v>0</v>
      </c>
      <c r="R5" s="14">
        <v>1</v>
      </c>
      <c r="S5" s="14">
        <v>0</v>
      </c>
      <c r="T5" s="15">
        <v>1</v>
      </c>
      <c r="U5" s="269">
        <v>0</v>
      </c>
      <c r="V5" s="14">
        <v>0</v>
      </c>
      <c r="W5" s="14">
        <v>0</v>
      </c>
    </row>
    <row r="6" spans="2:23" s="3" customFormat="1" ht="11.25" customHeight="1">
      <c r="B6" s="18" t="s">
        <v>129</v>
      </c>
      <c r="C6" s="19">
        <v>1</v>
      </c>
      <c r="D6" s="20">
        <v>0</v>
      </c>
      <c r="E6" s="21">
        <v>0</v>
      </c>
      <c r="F6" s="21">
        <v>0</v>
      </c>
      <c r="G6" s="22">
        <v>0</v>
      </c>
      <c r="H6" s="22">
        <v>0</v>
      </c>
      <c r="I6" s="23">
        <v>1</v>
      </c>
      <c r="J6" s="24">
        <v>2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3</v>
      </c>
      <c r="R6" s="21">
        <v>0</v>
      </c>
      <c r="S6" s="21">
        <v>2</v>
      </c>
      <c r="T6" s="22">
        <v>0</v>
      </c>
      <c r="U6" s="270">
        <v>0</v>
      </c>
      <c r="V6" s="21">
        <v>0</v>
      </c>
      <c r="W6" s="21">
        <v>0</v>
      </c>
    </row>
    <row r="7" spans="2:23" s="3" customFormat="1" ht="11.25" customHeight="1">
      <c r="B7" s="18" t="s">
        <v>113</v>
      </c>
      <c r="C7" s="19">
        <v>0</v>
      </c>
      <c r="D7" s="20">
        <v>0</v>
      </c>
      <c r="E7" s="21">
        <v>0</v>
      </c>
      <c r="F7" s="21">
        <v>0</v>
      </c>
      <c r="G7" s="22">
        <v>0</v>
      </c>
      <c r="H7" s="22">
        <v>0</v>
      </c>
      <c r="I7" s="23">
        <v>0</v>
      </c>
      <c r="J7" s="24">
        <v>0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2">
        <v>3</v>
      </c>
      <c r="U7" s="270">
        <v>0</v>
      </c>
      <c r="V7" s="21">
        <v>0</v>
      </c>
      <c r="W7" s="21">
        <v>0</v>
      </c>
    </row>
    <row r="8" spans="2:23" s="3" customFormat="1" ht="11.25" customHeight="1">
      <c r="B8" s="18" t="s">
        <v>130</v>
      </c>
      <c r="C8" s="19">
        <v>0</v>
      </c>
      <c r="D8" s="20">
        <v>1</v>
      </c>
      <c r="E8" s="21">
        <v>0</v>
      </c>
      <c r="F8" s="21">
        <v>0</v>
      </c>
      <c r="G8" s="22">
        <v>0</v>
      </c>
      <c r="H8" s="22">
        <v>0</v>
      </c>
      <c r="I8" s="23">
        <v>2</v>
      </c>
      <c r="J8" s="24">
        <v>0</v>
      </c>
      <c r="K8" s="21">
        <v>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2">
        <v>1</v>
      </c>
      <c r="U8" s="270">
        <v>0</v>
      </c>
      <c r="V8" s="21">
        <v>0</v>
      </c>
      <c r="W8" s="21">
        <v>0</v>
      </c>
    </row>
    <row r="9" spans="2:23" s="3" customFormat="1" ht="11.25" customHeight="1">
      <c r="B9" s="18" t="s">
        <v>131</v>
      </c>
      <c r="C9" s="19">
        <v>1</v>
      </c>
      <c r="D9" s="20">
        <v>3</v>
      </c>
      <c r="E9" s="21">
        <v>0</v>
      </c>
      <c r="F9" s="21">
        <v>2</v>
      </c>
      <c r="G9" s="22">
        <v>0</v>
      </c>
      <c r="H9" s="22">
        <v>0</v>
      </c>
      <c r="I9" s="23">
        <v>1</v>
      </c>
      <c r="J9" s="24">
        <v>0</v>
      </c>
      <c r="K9" s="21">
        <v>1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2">
        <v>1</v>
      </c>
      <c r="U9" s="270">
        <v>0</v>
      </c>
      <c r="V9" s="21">
        <v>0</v>
      </c>
      <c r="W9" s="21">
        <v>0</v>
      </c>
    </row>
    <row r="10" spans="2:23" s="3" customFormat="1" ht="11.25" customHeight="1">
      <c r="B10" s="18" t="s">
        <v>132</v>
      </c>
      <c r="C10" s="19">
        <v>0</v>
      </c>
      <c r="D10" s="20">
        <v>1</v>
      </c>
      <c r="E10" s="21">
        <v>0</v>
      </c>
      <c r="F10" s="21">
        <v>1</v>
      </c>
      <c r="G10" s="22">
        <v>0</v>
      </c>
      <c r="H10" s="22">
        <v>0</v>
      </c>
      <c r="I10" s="23">
        <v>2</v>
      </c>
      <c r="J10" s="24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0</v>
      </c>
      <c r="R10" s="21">
        <v>2</v>
      </c>
      <c r="S10" s="21">
        <v>0</v>
      </c>
      <c r="T10" s="22">
        <v>3</v>
      </c>
      <c r="U10" s="270">
        <v>9</v>
      </c>
      <c r="V10" s="21">
        <v>4</v>
      </c>
      <c r="W10" s="21">
        <v>5</v>
      </c>
    </row>
    <row r="11" spans="2:23" s="3" customFormat="1" ht="11.25" customHeight="1">
      <c r="B11" s="18" t="s">
        <v>133</v>
      </c>
      <c r="C11" s="19">
        <v>0</v>
      </c>
      <c r="D11" s="20">
        <v>5</v>
      </c>
      <c r="E11" s="21">
        <v>0</v>
      </c>
      <c r="F11" s="21">
        <v>0</v>
      </c>
      <c r="G11" s="22">
        <v>0</v>
      </c>
      <c r="H11" s="22">
        <v>0</v>
      </c>
      <c r="I11" s="23">
        <v>2</v>
      </c>
      <c r="J11" s="24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1</v>
      </c>
      <c r="R11" s="21">
        <v>0</v>
      </c>
      <c r="S11" s="21">
        <v>0</v>
      </c>
      <c r="T11" s="22">
        <v>1</v>
      </c>
      <c r="U11" s="270">
        <v>26</v>
      </c>
      <c r="V11" s="21">
        <v>103</v>
      </c>
      <c r="W11" s="21">
        <v>497</v>
      </c>
    </row>
    <row r="12" spans="2:23" s="3" customFormat="1" ht="11.25" customHeight="1">
      <c r="B12" s="18" t="s">
        <v>134</v>
      </c>
      <c r="C12" s="19">
        <v>0</v>
      </c>
      <c r="D12" s="20">
        <v>7</v>
      </c>
      <c r="E12" s="21">
        <v>0</v>
      </c>
      <c r="F12" s="21">
        <v>0</v>
      </c>
      <c r="G12" s="22">
        <v>0</v>
      </c>
      <c r="H12" s="22">
        <v>0</v>
      </c>
      <c r="I12" s="23">
        <v>1</v>
      </c>
      <c r="J12" s="24">
        <v>3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1</v>
      </c>
      <c r="S12" s="21">
        <v>0</v>
      </c>
      <c r="T12" s="22">
        <v>1</v>
      </c>
      <c r="U12" s="270">
        <v>0</v>
      </c>
      <c r="V12" s="21">
        <v>0</v>
      </c>
      <c r="W12" s="21">
        <v>0</v>
      </c>
    </row>
    <row r="13" spans="2:23" s="3" customFormat="1" ht="11.25" customHeight="1">
      <c r="B13" s="18" t="s">
        <v>135</v>
      </c>
      <c r="C13" s="19">
        <v>0</v>
      </c>
      <c r="D13" s="20">
        <v>5</v>
      </c>
      <c r="E13" s="21">
        <v>0</v>
      </c>
      <c r="F13" s="21">
        <v>0</v>
      </c>
      <c r="G13" s="22">
        <v>0</v>
      </c>
      <c r="H13" s="22">
        <v>0</v>
      </c>
      <c r="I13" s="23">
        <v>1</v>
      </c>
      <c r="J13" s="24">
        <v>0</v>
      </c>
      <c r="K13" s="21">
        <v>0</v>
      </c>
      <c r="L13" s="21">
        <v>0</v>
      </c>
      <c r="M13" s="21">
        <v>1</v>
      </c>
      <c r="N13" s="21">
        <v>0</v>
      </c>
      <c r="O13" s="21">
        <v>2</v>
      </c>
      <c r="P13" s="21">
        <v>1</v>
      </c>
      <c r="Q13" s="21">
        <v>0</v>
      </c>
      <c r="R13" s="21">
        <v>0</v>
      </c>
      <c r="S13" s="21">
        <v>0</v>
      </c>
      <c r="T13" s="22">
        <v>2</v>
      </c>
      <c r="U13" s="270">
        <v>0</v>
      </c>
      <c r="V13" s="21">
        <v>0</v>
      </c>
      <c r="W13" s="21">
        <v>0</v>
      </c>
    </row>
    <row r="14" spans="2:23" s="3" customFormat="1" ht="11.25" customHeight="1">
      <c r="B14" s="18" t="s">
        <v>136</v>
      </c>
      <c r="C14" s="19">
        <v>1</v>
      </c>
      <c r="D14" s="20">
        <v>5</v>
      </c>
      <c r="E14" s="21">
        <v>0</v>
      </c>
      <c r="F14" s="21">
        <v>0</v>
      </c>
      <c r="G14" s="22">
        <v>1</v>
      </c>
      <c r="H14" s="22">
        <v>1</v>
      </c>
      <c r="I14" s="23">
        <v>0</v>
      </c>
      <c r="J14" s="24">
        <v>0</v>
      </c>
      <c r="K14" s="21">
        <v>0</v>
      </c>
      <c r="L14" s="21">
        <v>0</v>
      </c>
      <c r="M14" s="21">
        <v>1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U14" s="270">
        <v>0</v>
      </c>
      <c r="V14" s="21">
        <v>0</v>
      </c>
      <c r="W14" s="21">
        <v>0</v>
      </c>
    </row>
    <row r="15" spans="2:23" s="3" customFormat="1" ht="11.25" customHeight="1">
      <c r="B15" s="18" t="s">
        <v>194</v>
      </c>
      <c r="C15" s="19">
        <v>1</v>
      </c>
      <c r="D15" s="20">
        <v>2</v>
      </c>
      <c r="E15" s="21">
        <v>0</v>
      </c>
      <c r="F15" s="21">
        <v>0</v>
      </c>
      <c r="G15" s="22">
        <v>0</v>
      </c>
      <c r="H15" s="22">
        <v>0</v>
      </c>
      <c r="I15" s="23">
        <v>1</v>
      </c>
      <c r="J15" s="24">
        <v>0</v>
      </c>
      <c r="K15" s="21">
        <v>0</v>
      </c>
      <c r="L15" s="21">
        <v>0</v>
      </c>
      <c r="M15" s="21">
        <v>2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U15" s="270">
        <v>0</v>
      </c>
      <c r="V15" s="21">
        <v>0</v>
      </c>
      <c r="W15" s="21">
        <v>0</v>
      </c>
    </row>
    <row r="16" spans="2:23" s="3" customFormat="1" ht="11.25" customHeight="1">
      <c r="B16" s="25" t="s">
        <v>137</v>
      </c>
      <c r="C16" s="26">
        <v>0</v>
      </c>
      <c r="D16" s="20">
        <v>0</v>
      </c>
      <c r="E16" s="27">
        <v>1</v>
      </c>
      <c r="F16" s="27">
        <v>0</v>
      </c>
      <c r="G16" s="28">
        <v>0</v>
      </c>
      <c r="H16" s="28">
        <v>0</v>
      </c>
      <c r="I16" s="29">
        <v>2</v>
      </c>
      <c r="J16" s="30">
        <v>0</v>
      </c>
      <c r="K16" s="27">
        <v>0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1">
        <v>0</v>
      </c>
      <c r="V16" s="27">
        <v>0</v>
      </c>
      <c r="W16" s="27">
        <v>0</v>
      </c>
    </row>
    <row r="17" spans="2:23" s="3" customFormat="1" ht="11.25" customHeight="1">
      <c r="B17" s="25" t="s">
        <v>13</v>
      </c>
      <c r="C17" s="31">
        <f aca="true" t="shared" si="0" ref="C17:R17">SUM(C5:C16)</f>
        <v>4</v>
      </c>
      <c r="D17" s="32">
        <f t="shared" si="0"/>
        <v>32</v>
      </c>
      <c r="E17" s="26">
        <f t="shared" si="0"/>
        <v>1</v>
      </c>
      <c r="F17" s="26">
        <f t="shared" si="0"/>
        <v>3</v>
      </c>
      <c r="G17" s="26">
        <f>SUM(G5:G16)</f>
        <v>1</v>
      </c>
      <c r="H17" s="26">
        <f>SUM(H5:H16)</f>
        <v>1</v>
      </c>
      <c r="I17" s="33">
        <f t="shared" si="0"/>
        <v>14</v>
      </c>
      <c r="J17" s="34">
        <f t="shared" si="0"/>
        <v>5</v>
      </c>
      <c r="K17" s="26">
        <f t="shared" si="0"/>
        <v>4</v>
      </c>
      <c r="L17" s="26">
        <f>SUM(L5:L16)</f>
        <v>1</v>
      </c>
      <c r="M17" s="26">
        <f>SUM(M5:M16)</f>
        <v>6</v>
      </c>
      <c r="N17" s="26">
        <f>SUM(N5:N16)</f>
        <v>1</v>
      </c>
      <c r="O17" s="26">
        <f>SUM(O5:O16)</f>
        <v>11</v>
      </c>
      <c r="P17" s="26">
        <f>SUM(P5:P16)</f>
        <v>1</v>
      </c>
      <c r="Q17" s="26">
        <f t="shared" si="0"/>
        <v>4</v>
      </c>
      <c r="R17" s="26">
        <f t="shared" si="0"/>
        <v>4</v>
      </c>
      <c r="S17" s="26">
        <f>SUM(S5:S16)</f>
        <v>2</v>
      </c>
      <c r="T17" s="31">
        <f>SUM(T5:T16)</f>
        <v>13</v>
      </c>
      <c r="U17" s="267">
        <f>SUM(U5:U16)</f>
        <v>35</v>
      </c>
      <c r="V17" s="50">
        <f>SUM(V5:V16)</f>
        <v>107</v>
      </c>
      <c r="W17" s="50">
        <f>SUM(W5:W16)</f>
        <v>502</v>
      </c>
    </row>
    <row r="18" spans="2:23" s="3" customFormat="1" ht="7.5" customHeight="1">
      <c r="B18" s="35"/>
      <c r="C18" s="36"/>
      <c r="D18" s="37"/>
      <c r="N18" s="37"/>
      <c r="O18" s="37"/>
      <c r="P18" s="37"/>
      <c r="Q18" s="37"/>
      <c r="R18" s="37"/>
      <c r="S18" s="37"/>
      <c r="T18" s="37"/>
      <c r="U18" s="268"/>
      <c r="V18" s="268"/>
      <c r="W18" s="268"/>
    </row>
    <row r="19" spans="2:23" s="3" customFormat="1" ht="11.25" customHeight="1">
      <c r="B19" s="43" t="s">
        <v>138</v>
      </c>
      <c r="C19" s="44">
        <v>0</v>
      </c>
      <c r="D19" s="13">
        <v>6</v>
      </c>
      <c r="E19" s="14">
        <v>0</v>
      </c>
      <c r="F19" s="14">
        <v>0</v>
      </c>
      <c r="G19" s="15">
        <v>0</v>
      </c>
      <c r="H19" s="15">
        <v>0</v>
      </c>
      <c r="I19" s="16">
        <v>0</v>
      </c>
      <c r="J19" s="17">
        <v>0</v>
      </c>
      <c r="K19" s="14">
        <v>4</v>
      </c>
      <c r="L19" s="14">
        <v>0</v>
      </c>
      <c r="M19" s="14">
        <v>0</v>
      </c>
      <c r="N19" s="14">
        <v>0</v>
      </c>
      <c r="O19" s="14">
        <v>0</v>
      </c>
      <c r="P19" s="14">
        <v>1</v>
      </c>
      <c r="Q19" s="14">
        <v>0</v>
      </c>
      <c r="R19" s="14">
        <v>0</v>
      </c>
      <c r="S19" s="14">
        <v>0</v>
      </c>
      <c r="T19" s="15">
        <v>4</v>
      </c>
      <c r="U19" s="269">
        <v>2</v>
      </c>
      <c r="V19" s="14">
        <v>3</v>
      </c>
      <c r="W19" s="14">
        <v>13</v>
      </c>
    </row>
    <row r="20" spans="2:23" s="3" customFormat="1" ht="11.25" customHeight="1">
      <c r="B20" s="45" t="s">
        <v>139</v>
      </c>
      <c r="C20" s="46">
        <v>0</v>
      </c>
      <c r="D20" s="20">
        <v>5</v>
      </c>
      <c r="E20" s="21">
        <v>0</v>
      </c>
      <c r="F20" s="21">
        <v>0</v>
      </c>
      <c r="G20" s="22">
        <v>0</v>
      </c>
      <c r="H20" s="22">
        <v>0</v>
      </c>
      <c r="I20" s="23">
        <v>0</v>
      </c>
      <c r="J20" s="24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2">
        <v>4</v>
      </c>
      <c r="U20" s="270">
        <v>2</v>
      </c>
      <c r="V20" s="21">
        <v>6</v>
      </c>
      <c r="W20" s="21">
        <v>33</v>
      </c>
    </row>
    <row r="21" spans="2:23" s="3" customFormat="1" ht="11.25" customHeight="1">
      <c r="B21" s="47" t="s">
        <v>140</v>
      </c>
      <c r="C21" s="46">
        <v>0</v>
      </c>
      <c r="D21" s="20">
        <v>4</v>
      </c>
      <c r="E21" s="21">
        <v>0</v>
      </c>
      <c r="F21" s="21">
        <v>0</v>
      </c>
      <c r="G21" s="22">
        <v>0</v>
      </c>
      <c r="H21" s="22">
        <v>0</v>
      </c>
      <c r="I21" s="23">
        <v>0</v>
      </c>
      <c r="J21" s="24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2">
        <v>1</v>
      </c>
      <c r="U21" s="270">
        <v>1</v>
      </c>
      <c r="V21" s="21">
        <v>15</v>
      </c>
      <c r="W21" s="21">
        <v>66</v>
      </c>
    </row>
    <row r="22" spans="2:23" s="3" customFormat="1" ht="11.25" customHeight="1">
      <c r="B22" s="47" t="s">
        <v>141</v>
      </c>
      <c r="C22" s="46">
        <v>0</v>
      </c>
      <c r="D22" s="20">
        <v>2</v>
      </c>
      <c r="E22" s="21">
        <v>0</v>
      </c>
      <c r="F22" s="21">
        <v>0</v>
      </c>
      <c r="G22" s="22">
        <v>1</v>
      </c>
      <c r="H22" s="22">
        <v>0</v>
      </c>
      <c r="I22" s="23">
        <v>0</v>
      </c>
      <c r="J22" s="24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</v>
      </c>
      <c r="R22" s="21">
        <v>0</v>
      </c>
      <c r="S22" s="21">
        <v>1</v>
      </c>
      <c r="T22" s="22">
        <v>2</v>
      </c>
      <c r="U22" s="270">
        <v>13</v>
      </c>
      <c r="V22" s="21">
        <v>51</v>
      </c>
      <c r="W22" s="21">
        <v>216</v>
      </c>
    </row>
    <row r="23" spans="2:23" s="3" customFormat="1" ht="11.25" customHeight="1">
      <c r="B23" s="47" t="s">
        <v>142</v>
      </c>
      <c r="C23" s="46">
        <v>0</v>
      </c>
      <c r="D23" s="20">
        <v>3</v>
      </c>
      <c r="E23" s="21">
        <v>0</v>
      </c>
      <c r="F23" s="21">
        <v>0</v>
      </c>
      <c r="G23" s="22">
        <v>0</v>
      </c>
      <c r="H23" s="22">
        <v>0</v>
      </c>
      <c r="I23" s="23">
        <v>0</v>
      </c>
      <c r="J23" s="24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2">
        <v>0</v>
      </c>
      <c r="U23" s="270">
        <v>1</v>
      </c>
      <c r="V23" s="21">
        <v>24</v>
      </c>
      <c r="W23" s="21">
        <v>134</v>
      </c>
    </row>
    <row r="24" spans="2:23" s="3" customFormat="1" ht="11.25" customHeight="1">
      <c r="B24" s="47" t="s">
        <v>143</v>
      </c>
      <c r="C24" s="46">
        <v>0</v>
      </c>
      <c r="D24" s="20">
        <v>1</v>
      </c>
      <c r="E24" s="21">
        <v>0</v>
      </c>
      <c r="F24" s="21">
        <v>0</v>
      </c>
      <c r="G24" s="22">
        <v>0</v>
      </c>
      <c r="H24" s="22">
        <v>0</v>
      </c>
      <c r="I24" s="23">
        <v>0</v>
      </c>
      <c r="J24" s="24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1</v>
      </c>
      <c r="R24" s="21">
        <v>0</v>
      </c>
      <c r="S24" s="21">
        <v>0</v>
      </c>
      <c r="T24" s="22">
        <v>0</v>
      </c>
      <c r="U24" s="270">
        <v>6</v>
      </c>
      <c r="V24" s="21">
        <v>0</v>
      </c>
      <c r="W24" s="21">
        <v>13</v>
      </c>
    </row>
    <row r="25" spans="2:23" s="3" customFormat="1" ht="11.25" customHeight="1">
      <c r="B25" s="47" t="s">
        <v>144</v>
      </c>
      <c r="C25" s="46">
        <v>0</v>
      </c>
      <c r="D25" s="20">
        <v>2</v>
      </c>
      <c r="E25" s="21">
        <v>0</v>
      </c>
      <c r="F25" s="21">
        <v>0</v>
      </c>
      <c r="G25" s="22">
        <v>0</v>
      </c>
      <c r="H25" s="22">
        <v>0</v>
      </c>
      <c r="I25" s="23">
        <v>0</v>
      </c>
      <c r="J25" s="24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1</v>
      </c>
      <c r="R25" s="21">
        <v>0</v>
      </c>
      <c r="S25" s="21">
        <v>0</v>
      </c>
      <c r="T25" s="22">
        <v>1</v>
      </c>
      <c r="U25" s="270">
        <v>2</v>
      </c>
      <c r="V25" s="21">
        <v>1</v>
      </c>
      <c r="W25" s="21">
        <v>3</v>
      </c>
    </row>
    <row r="26" spans="2:23" s="3" customFormat="1" ht="11.25" customHeight="1">
      <c r="B26" s="47" t="s">
        <v>145</v>
      </c>
      <c r="C26" s="46">
        <v>0</v>
      </c>
      <c r="D26" s="20">
        <v>0</v>
      </c>
      <c r="E26" s="21">
        <v>0</v>
      </c>
      <c r="F26" s="21">
        <v>0</v>
      </c>
      <c r="G26" s="22">
        <v>0</v>
      </c>
      <c r="H26" s="22">
        <v>0</v>
      </c>
      <c r="I26" s="23">
        <v>0</v>
      </c>
      <c r="J26" s="24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2">
        <v>0</v>
      </c>
      <c r="U26" s="270">
        <v>4</v>
      </c>
      <c r="V26" s="21">
        <v>3</v>
      </c>
      <c r="W26" s="21">
        <v>3</v>
      </c>
    </row>
    <row r="27" spans="2:23" s="3" customFormat="1" ht="11.25" customHeight="1">
      <c r="B27" s="47" t="s">
        <v>146</v>
      </c>
      <c r="C27" s="46">
        <v>1</v>
      </c>
      <c r="D27" s="20">
        <v>1</v>
      </c>
      <c r="E27" s="21">
        <v>0</v>
      </c>
      <c r="F27" s="21">
        <v>0</v>
      </c>
      <c r="G27" s="22">
        <v>0</v>
      </c>
      <c r="H27" s="22">
        <v>0</v>
      </c>
      <c r="I27" s="23">
        <v>0</v>
      </c>
      <c r="J27" s="24">
        <v>1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1</v>
      </c>
      <c r="R27" s="21">
        <v>0</v>
      </c>
      <c r="S27" s="21">
        <v>0</v>
      </c>
      <c r="T27" s="22">
        <v>0</v>
      </c>
      <c r="U27" s="270">
        <v>2</v>
      </c>
      <c r="V27" s="21">
        <v>0</v>
      </c>
      <c r="W27" s="21">
        <v>7</v>
      </c>
    </row>
    <row r="28" spans="2:23" s="3" customFormat="1" ht="11.25" customHeight="1">
      <c r="B28" s="47" t="s">
        <v>147</v>
      </c>
      <c r="C28" s="46">
        <v>0</v>
      </c>
      <c r="D28" s="20">
        <v>3</v>
      </c>
      <c r="E28" s="21">
        <v>0</v>
      </c>
      <c r="F28" s="21">
        <v>0</v>
      </c>
      <c r="G28" s="22">
        <v>0</v>
      </c>
      <c r="H28" s="22">
        <v>0</v>
      </c>
      <c r="I28" s="23">
        <v>1</v>
      </c>
      <c r="J28" s="24">
        <v>1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2">
        <v>1</v>
      </c>
      <c r="U28" s="270">
        <v>1</v>
      </c>
      <c r="V28" s="21">
        <v>1</v>
      </c>
      <c r="W28" s="21">
        <v>1</v>
      </c>
    </row>
    <row r="29" spans="2:23" s="3" customFormat="1" ht="11.25" customHeight="1">
      <c r="B29" s="47" t="s">
        <v>148</v>
      </c>
      <c r="C29" s="46">
        <v>0</v>
      </c>
      <c r="D29" s="20">
        <v>1</v>
      </c>
      <c r="E29" s="21">
        <v>1</v>
      </c>
      <c r="F29" s="21">
        <v>1</v>
      </c>
      <c r="G29" s="22">
        <v>0</v>
      </c>
      <c r="H29" s="22">
        <v>0</v>
      </c>
      <c r="I29" s="23">
        <v>0</v>
      </c>
      <c r="J29" s="24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2">
        <v>0</v>
      </c>
      <c r="U29" s="270">
        <v>1</v>
      </c>
      <c r="V29" s="21">
        <v>0</v>
      </c>
      <c r="W29" s="21">
        <v>3</v>
      </c>
    </row>
    <row r="30" spans="2:23" s="3" customFormat="1" ht="11.25" customHeight="1">
      <c r="B30" s="47" t="s">
        <v>149</v>
      </c>
      <c r="C30" s="46">
        <v>0</v>
      </c>
      <c r="D30" s="20">
        <v>0</v>
      </c>
      <c r="E30" s="21">
        <v>0</v>
      </c>
      <c r="F30" s="21">
        <v>1</v>
      </c>
      <c r="G30" s="22">
        <v>0</v>
      </c>
      <c r="H30" s="22">
        <v>0</v>
      </c>
      <c r="I30" s="23">
        <v>2</v>
      </c>
      <c r="J30" s="24">
        <v>1</v>
      </c>
      <c r="K30" s="21">
        <v>0</v>
      </c>
      <c r="L30" s="21">
        <v>0</v>
      </c>
      <c r="M30" s="21">
        <v>0</v>
      </c>
      <c r="N30" s="21">
        <v>0</v>
      </c>
      <c r="O30" s="21">
        <v>4</v>
      </c>
      <c r="P30" s="21">
        <v>0</v>
      </c>
      <c r="Q30" s="21">
        <v>0</v>
      </c>
      <c r="R30" s="21">
        <v>0</v>
      </c>
      <c r="S30" s="21">
        <v>0</v>
      </c>
      <c r="T30" s="22">
        <v>0</v>
      </c>
      <c r="U30" s="270">
        <v>0</v>
      </c>
      <c r="V30" s="21">
        <v>1</v>
      </c>
      <c r="W30" s="21">
        <v>4</v>
      </c>
    </row>
    <row r="31" spans="2:23" s="3" customFormat="1" ht="11.25" customHeight="1">
      <c r="B31" s="47" t="s">
        <v>150</v>
      </c>
      <c r="C31" s="46">
        <v>0</v>
      </c>
      <c r="D31" s="20">
        <v>0</v>
      </c>
      <c r="E31" s="21">
        <v>0</v>
      </c>
      <c r="F31" s="21">
        <v>0</v>
      </c>
      <c r="G31" s="22">
        <v>0</v>
      </c>
      <c r="H31" s="22">
        <v>1</v>
      </c>
      <c r="I31" s="23">
        <v>1</v>
      </c>
      <c r="J31" s="24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2">
        <v>0</v>
      </c>
      <c r="U31" s="270">
        <v>0</v>
      </c>
      <c r="V31" s="21">
        <v>0</v>
      </c>
      <c r="W31" s="21">
        <v>0</v>
      </c>
    </row>
    <row r="32" spans="2:23" s="3" customFormat="1" ht="11.25" customHeight="1">
      <c r="B32" s="47" t="s">
        <v>151</v>
      </c>
      <c r="C32" s="46">
        <v>1</v>
      </c>
      <c r="D32" s="20">
        <v>1</v>
      </c>
      <c r="E32" s="21">
        <v>0</v>
      </c>
      <c r="F32" s="21">
        <v>0</v>
      </c>
      <c r="G32" s="22">
        <v>0</v>
      </c>
      <c r="H32" s="22">
        <v>0</v>
      </c>
      <c r="I32" s="23">
        <v>2</v>
      </c>
      <c r="J32" s="24">
        <v>0</v>
      </c>
      <c r="K32" s="21">
        <v>0</v>
      </c>
      <c r="L32" s="21">
        <v>0</v>
      </c>
      <c r="M32" s="21">
        <v>2</v>
      </c>
      <c r="N32" s="21">
        <v>0</v>
      </c>
      <c r="O32" s="21">
        <v>0</v>
      </c>
      <c r="P32" s="21">
        <v>0</v>
      </c>
      <c r="Q32" s="21">
        <v>0</v>
      </c>
      <c r="R32" s="21">
        <v>1</v>
      </c>
      <c r="S32" s="21">
        <v>0</v>
      </c>
      <c r="T32" s="22">
        <v>0</v>
      </c>
      <c r="U32" s="270">
        <v>0</v>
      </c>
      <c r="V32" s="21">
        <v>0</v>
      </c>
      <c r="W32" s="21">
        <v>3</v>
      </c>
    </row>
    <row r="33" spans="2:23" s="3" customFormat="1" ht="11.25" customHeight="1">
      <c r="B33" s="48" t="s">
        <v>114</v>
      </c>
      <c r="C33" s="49">
        <v>2</v>
      </c>
      <c r="D33" s="38">
        <v>3</v>
      </c>
      <c r="E33" s="27">
        <v>0</v>
      </c>
      <c r="F33" s="27">
        <v>1</v>
      </c>
      <c r="G33" s="28">
        <v>0</v>
      </c>
      <c r="H33" s="28">
        <v>0</v>
      </c>
      <c r="I33" s="29">
        <v>8</v>
      </c>
      <c r="J33" s="30">
        <v>1</v>
      </c>
      <c r="K33" s="27">
        <v>0</v>
      </c>
      <c r="L33" s="27">
        <v>0</v>
      </c>
      <c r="M33" s="27">
        <v>4</v>
      </c>
      <c r="N33" s="27">
        <v>1</v>
      </c>
      <c r="O33" s="27">
        <v>0</v>
      </c>
      <c r="P33" s="27">
        <v>0</v>
      </c>
      <c r="Q33" s="27">
        <v>0</v>
      </c>
      <c r="R33" s="27">
        <v>3</v>
      </c>
      <c r="S33" s="27">
        <v>0</v>
      </c>
      <c r="T33" s="28">
        <v>0</v>
      </c>
      <c r="U33" s="271">
        <v>0</v>
      </c>
      <c r="V33" s="27">
        <v>2</v>
      </c>
      <c r="W33" s="27">
        <v>3</v>
      </c>
    </row>
    <row r="34" spans="2:23" s="3" customFormat="1" ht="11.25" customHeight="1">
      <c r="B34" s="5" t="s">
        <v>13</v>
      </c>
      <c r="C34" s="50">
        <f aca="true" t="shared" si="1" ref="C34:T34">SUM(C19:C33)</f>
        <v>4</v>
      </c>
      <c r="D34" s="39">
        <f t="shared" si="1"/>
        <v>32</v>
      </c>
      <c r="E34" s="40">
        <f t="shared" si="1"/>
        <v>1</v>
      </c>
      <c r="F34" s="40">
        <f t="shared" si="1"/>
        <v>3</v>
      </c>
      <c r="G34" s="40">
        <f t="shared" si="1"/>
        <v>1</v>
      </c>
      <c r="H34" s="40">
        <f t="shared" si="1"/>
        <v>1</v>
      </c>
      <c r="I34" s="41">
        <f t="shared" si="1"/>
        <v>14</v>
      </c>
      <c r="J34" s="42">
        <f t="shared" si="1"/>
        <v>5</v>
      </c>
      <c r="K34" s="40">
        <f t="shared" si="1"/>
        <v>4</v>
      </c>
      <c r="L34" s="40">
        <f t="shared" si="1"/>
        <v>1</v>
      </c>
      <c r="M34" s="40">
        <f t="shared" si="1"/>
        <v>6</v>
      </c>
      <c r="N34" s="40">
        <f t="shared" si="1"/>
        <v>1</v>
      </c>
      <c r="O34" s="40">
        <f t="shared" si="1"/>
        <v>11</v>
      </c>
      <c r="P34" s="40">
        <f t="shared" si="1"/>
        <v>1</v>
      </c>
      <c r="Q34" s="40">
        <f t="shared" si="1"/>
        <v>4</v>
      </c>
      <c r="R34" s="40">
        <f t="shared" si="1"/>
        <v>4</v>
      </c>
      <c r="S34" s="40">
        <f t="shared" si="1"/>
        <v>2</v>
      </c>
      <c r="T34" s="264">
        <f t="shared" si="1"/>
        <v>13</v>
      </c>
      <c r="U34" s="266">
        <f>SUM(U19:U33)</f>
        <v>35</v>
      </c>
      <c r="V34" s="40">
        <f>SUM(V19:V33)</f>
        <v>107</v>
      </c>
      <c r="W34" s="40">
        <f>SUM(W19:W33)</f>
        <v>502</v>
      </c>
    </row>
    <row r="35" spans="2:23" ht="12" customHeight="1"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ht="12" customHeight="1">
      <c r="C36" s="3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4">
    <mergeCell ref="C3:D3"/>
    <mergeCell ref="J3:T3"/>
    <mergeCell ref="E3:I3"/>
    <mergeCell ref="U3:W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N53"/>
  <sheetViews>
    <sheetView view="pageBreakPreview" zoomScale="130" zoomScaleSheetLayoutView="130" workbookViewId="0" topLeftCell="B15">
      <selection activeCell="J28" sqref="J28"/>
    </sheetView>
  </sheetViews>
  <sheetFormatPr defaultColWidth="9.00390625" defaultRowHeight="13.5"/>
  <cols>
    <col min="1" max="1" width="1.625" style="152" customWidth="1"/>
    <col min="2" max="2" width="6.00390625" style="152" customWidth="1"/>
    <col min="3" max="13" width="7.75390625" style="152" customWidth="1"/>
    <col min="14" max="16384" width="9.00390625" style="152" customWidth="1"/>
  </cols>
  <sheetData>
    <row r="1" s="150" customFormat="1" ht="21" customHeight="1">
      <c r="B1" s="149" t="s">
        <v>167</v>
      </c>
    </row>
    <row r="2" spans="2:11" s="150" customFormat="1" ht="13.5" customHeight="1">
      <c r="B2" s="149"/>
      <c r="J2" s="176"/>
      <c r="K2" s="176" t="str">
        <f>'表１'!W2</f>
        <v>（平成21年）</v>
      </c>
    </row>
    <row r="3" spans="2:10" s="150" customFormat="1" ht="12.75" customHeight="1">
      <c r="B3" s="150" t="s">
        <v>168</v>
      </c>
      <c r="J3" s="176"/>
    </row>
    <row r="4" spans="2:11" s="181" customFormat="1" ht="21.75" customHeight="1">
      <c r="B4" s="177"/>
      <c r="C4" s="178" t="s">
        <v>169</v>
      </c>
      <c r="D4" s="309" t="s">
        <v>170</v>
      </c>
      <c r="E4" s="308" t="s">
        <v>171</v>
      </c>
      <c r="F4" s="308" t="s">
        <v>195</v>
      </c>
      <c r="G4" s="308" t="s">
        <v>209</v>
      </c>
      <c r="H4" s="179" t="s">
        <v>175</v>
      </c>
      <c r="I4" s="180" t="s">
        <v>174</v>
      </c>
      <c r="J4" s="304" t="s">
        <v>172</v>
      </c>
      <c r="K4" s="304" t="s">
        <v>13</v>
      </c>
    </row>
    <row r="5" spans="2:11" s="185" customFormat="1" ht="29.25">
      <c r="B5" s="182"/>
      <c r="C5" s="159" t="s">
        <v>173</v>
      </c>
      <c r="D5" s="310"/>
      <c r="E5" s="307"/>
      <c r="F5" s="307"/>
      <c r="G5" s="307"/>
      <c r="H5" s="183" t="s">
        <v>176</v>
      </c>
      <c r="I5" s="184" t="s">
        <v>177</v>
      </c>
      <c r="J5" s="305"/>
      <c r="K5" s="305"/>
    </row>
    <row r="6" spans="2:11" ht="13.5" customHeight="1">
      <c r="B6" s="186" t="s">
        <v>59</v>
      </c>
      <c r="C6" s="187">
        <v>11</v>
      </c>
      <c r="D6" s="187">
        <v>0</v>
      </c>
      <c r="E6" s="187">
        <v>2</v>
      </c>
      <c r="F6" s="187">
        <v>0</v>
      </c>
      <c r="G6" s="187">
        <v>0</v>
      </c>
      <c r="H6" s="187">
        <v>3</v>
      </c>
      <c r="I6" s="187">
        <v>0</v>
      </c>
      <c r="J6" s="187">
        <v>10</v>
      </c>
      <c r="K6" s="171">
        <f>SUM(C6:J6)</f>
        <v>26</v>
      </c>
    </row>
    <row r="7" spans="2:11" ht="13.5" customHeight="1">
      <c r="B7" s="186" t="s">
        <v>360</v>
      </c>
      <c r="C7" s="188">
        <v>11</v>
      </c>
      <c r="D7" s="188">
        <v>0</v>
      </c>
      <c r="E7" s="188">
        <v>3</v>
      </c>
      <c r="F7" s="188">
        <v>0</v>
      </c>
      <c r="G7" s="188">
        <v>0</v>
      </c>
      <c r="H7" s="188">
        <v>1</v>
      </c>
      <c r="I7" s="188">
        <v>0</v>
      </c>
      <c r="J7" s="188">
        <v>7</v>
      </c>
      <c r="K7" s="161">
        <f aca="true" t="shared" si="0" ref="K7:K17">SUM(C7:J7)</f>
        <v>22</v>
      </c>
    </row>
    <row r="8" spans="2:11" ht="13.5" customHeight="1">
      <c r="B8" s="186" t="s">
        <v>361</v>
      </c>
      <c r="C8" s="188">
        <v>13</v>
      </c>
      <c r="D8" s="188">
        <v>0</v>
      </c>
      <c r="E8" s="188">
        <v>3</v>
      </c>
      <c r="F8" s="188">
        <v>0</v>
      </c>
      <c r="G8" s="188">
        <v>2</v>
      </c>
      <c r="H8" s="188">
        <v>5</v>
      </c>
      <c r="I8" s="188">
        <v>1</v>
      </c>
      <c r="J8" s="188">
        <v>5</v>
      </c>
      <c r="K8" s="161">
        <f t="shared" si="0"/>
        <v>29</v>
      </c>
    </row>
    <row r="9" spans="2:11" ht="13.5" customHeight="1">
      <c r="B9" s="186" t="s">
        <v>106</v>
      </c>
      <c r="C9" s="161">
        <v>4</v>
      </c>
      <c r="D9" s="161">
        <v>0</v>
      </c>
      <c r="E9" s="161">
        <v>5</v>
      </c>
      <c r="F9" s="161">
        <v>0</v>
      </c>
      <c r="G9" s="161">
        <v>0</v>
      </c>
      <c r="H9" s="161">
        <v>1</v>
      </c>
      <c r="I9" s="161">
        <v>1</v>
      </c>
      <c r="J9" s="161">
        <v>6</v>
      </c>
      <c r="K9" s="161">
        <f t="shared" si="0"/>
        <v>17</v>
      </c>
    </row>
    <row r="10" spans="2:11" ht="13.5" customHeight="1">
      <c r="B10" s="186" t="s">
        <v>107</v>
      </c>
      <c r="C10" s="161">
        <v>7</v>
      </c>
      <c r="D10" s="161">
        <v>0</v>
      </c>
      <c r="E10" s="161">
        <v>0</v>
      </c>
      <c r="F10" s="161">
        <v>0</v>
      </c>
      <c r="G10" s="161">
        <v>2</v>
      </c>
      <c r="H10" s="161">
        <v>6</v>
      </c>
      <c r="I10" s="161">
        <v>2</v>
      </c>
      <c r="J10" s="161">
        <v>11</v>
      </c>
      <c r="K10" s="161">
        <f t="shared" si="0"/>
        <v>28</v>
      </c>
    </row>
    <row r="11" spans="2:11" ht="13.5" customHeight="1">
      <c r="B11" s="186" t="s">
        <v>108</v>
      </c>
      <c r="C11" s="161">
        <v>15</v>
      </c>
      <c r="D11" s="161">
        <v>0</v>
      </c>
      <c r="E11" s="161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10</v>
      </c>
      <c r="K11" s="161">
        <f t="shared" si="0"/>
        <v>26</v>
      </c>
    </row>
    <row r="12" spans="2:11" ht="13.5" customHeight="1">
      <c r="B12" s="186" t="s">
        <v>109</v>
      </c>
      <c r="C12" s="161">
        <v>18</v>
      </c>
      <c r="D12" s="161">
        <v>0</v>
      </c>
      <c r="E12" s="161">
        <v>2</v>
      </c>
      <c r="F12" s="161">
        <v>0</v>
      </c>
      <c r="G12" s="161">
        <v>0</v>
      </c>
      <c r="H12" s="161">
        <v>3</v>
      </c>
      <c r="I12" s="161">
        <v>0</v>
      </c>
      <c r="J12" s="161">
        <v>7</v>
      </c>
      <c r="K12" s="161">
        <f t="shared" si="0"/>
        <v>30</v>
      </c>
    </row>
    <row r="13" spans="2:11" ht="13.5" customHeight="1">
      <c r="B13" s="186" t="s">
        <v>110</v>
      </c>
      <c r="C13" s="161">
        <v>12</v>
      </c>
      <c r="D13" s="161">
        <v>0</v>
      </c>
      <c r="E13" s="161">
        <v>2</v>
      </c>
      <c r="F13" s="161">
        <v>0</v>
      </c>
      <c r="G13" s="161">
        <v>0</v>
      </c>
      <c r="H13" s="161">
        <v>2</v>
      </c>
      <c r="I13" s="161">
        <v>2</v>
      </c>
      <c r="J13" s="161">
        <v>6</v>
      </c>
      <c r="K13" s="161">
        <f t="shared" si="0"/>
        <v>24</v>
      </c>
    </row>
    <row r="14" spans="2:11" ht="13.5" customHeight="1">
      <c r="B14" s="186" t="s">
        <v>111</v>
      </c>
      <c r="C14" s="161">
        <v>11</v>
      </c>
      <c r="D14" s="161">
        <v>1</v>
      </c>
      <c r="E14" s="161">
        <v>4</v>
      </c>
      <c r="F14" s="161">
        <v>0</v>
      </c>
      <c r="G14" s="161">
        <v>0</v>
      </c>
      <c r="H14" s="161">
        <v>0</v>
      </c>
      <c r="I14" s="161">
        <v>1</v>
      </c>
      <c r="J14" s="161">
        <v>8</v>
      </c>
      <c r="K14" s="161">
        <f t="shared" si="0"/>
        <v>25</v>
      </c>
    </row>
    <row r="15" spans="2:11" ht="13.5" customHeight="1">
      <c r="B15" s="186" t="s">
        <v>60</v>
      </c>
      <c r="C15" s="161">
        <v>9</v>
      </c>
      <c r="D15" s="161">
        <v>0</v>
      </c>
      <c r="E15" s="161">
        <v>2</v>
      </c>
      <c r="F15" s="161">
        <v>0</v>
      </c>
      <c r="G15" s="161">
        <v>1</v>
      </c>
      <c r="H15" s="161">
        <v>0</v>
      </c>
      <c r="I15" s="161">
        <v>3</v>
      </c>
      <c r="J15" s="161">
        <v>5</v>
      </c>
      <c r="K15" s="161">
        <f t="shared" si="0"/>
        <v>20</v>
      </c>
    </row>
    <row r="16" spans="2:11" ht="13.5" customHeight="1">
      <c r="B16" s="186" t="s">
        <v>61</v>
      </c>
      <c r="C16" s="161">
        <v>16</v>
      </c>
      <c r="D16" s="161">
        <v>0</v>
      </c>
      <c r="E16" s="161">
        <v>2</v>
      </c>
      <c r="F16" s="161">
        <v>0</v>
      </c>
      <c r="G16" s="161">
        <v>0</v>
      </c>
      <c r="H16" s="161">
        <v>1</v>
      </c>
      <c r="I16" s="161">
        <v>0</v>
      </c>
      <c r="J16" s="161">
        <v>11</v>
      </c>
      <c r="K16" s="161">
        <f t="shared" si="0"/>
        <v>30</v>
      </c>
    </row>
    <row r="17" spans="2:11" ht="13.5" customHeight="1">
      <c r="B17" s="189" t="s">
        <v>62</v>
      </c>
      <c r="C17" s="164">
        <v>12</v>
      </c>
      <c r="D17" s="164">
        <v>2</v>
      </c>
      <c r="E17" s="164">
        <v>2</v>
      </c>
      <c r="F17" s="164">
        <v>0</v>
      </c>
      <c r="G17" s="164">
        <v>1</v>
      </c>
      <c r="H17" s="164">
        <v>0</v>
      </c>
      <c r="I17" s="164">
        <v>1</v>
      </c>
      <c r="J17" s="164">
        <v>12</v>
      </c>
      <c r="K17" s="164">
        <f t="shared" si="0"/>
        <v>30</v>
      </c>
    </row>
    <row r="18" spans="2:11" ht="13.5" customHeight="1">
      <c r="B18" s="190" t="s">
        <v>13</v>
      </c>
      <c r="C18" s="166">
        <f aca="true" t="shared" si="1" ref="C18:J18">SUM(C6:C17)</f>
        <v>139</v>
      </c>
      <c r="D18" s="166">
        <f t="shared" si="1"/>
        <v>3</v>
      </c>
      <c r="E18" s="166">
        <f t="shared" si="1"/>
        <v>27</v>
      </c>
      <c r="F18" s="166">
        <f t="shared" si="1"/>
        <v>0</v>
      </c>
      <c r="G18" s="166">
        <f t="shared" si="1"/>
        <v>7</v>
      </c>
      <c r="H18" s="166">
        <f t="shared" si="1"/>
        <v>22</v>
      </c>
      <c r="I18" s="166">
        <f t="shared" si="1"/>
        <v>11</v>
      </c>
      <c r="J18" s="166">
        <f t="shared" si="1"/>
        <v>98</v>
      </c>
      <c r="K18" s="166">
        <f>SUM(C6:J17)</f>
        <v>307</v>
      </c>
    </row>
    <row r="19" spans="2:10" ht="15" customHeight="1">
      <c r="B19" s="169"/>
      <c r="C19" s="191"/>
      <c r="D19" s="191"/>
      <c r="E19" s="191"/>
      <c r="F19" s="191"/>
      <c r="G19" s="191"/>
      <c r="H19" s="191"/>
      <c r="I19" s="191"/>
      <c r="J19" s="191"/>
    </row>
    <row r="20" spans="2:12" ht="15" customHeight="1">
      <c r="B20" s="170" t="s">
        <v>190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2:14" ht="18.75" customHeight="1">
      <c r="B21" s="193"/>
      <c r="C21" s="179" t="s">
        <v>169</v>
      </c>
      <c r="D21" s="309" t="s">
        <v>170</v>
      </c>
      <c r="E21" s="308" t="s">
        <v>171</v>
      </c>
      <c r="F21" s="308" t="s">
        <v>195</v>
      </c>
      <c r="G21" s="308" t="s">
        <v>358</v>
      </c>
      <c r="H21" s="308" t="s">
        <v>359</v>
      </c>
      <c r="I21" s="308" t="s">
        <v>193</v>
      </c>
      <c r="J21" s="308" t="s">
        <v>172</v>
      </c>
      <c r="K21" s="306" t="s">
        <v>13</v>
      </c>
      <c r="L21" s="192"/>
      <c r="M21" s="192"/>
      <c r="N21" s="192"/>
    </row>
    <row r="22" spans="2:14" ht="17.25" customHeight="1">
      <c r="B22" s="194"/>
      <c r="C22" s="159" t="s">
        <v>173</v>
      </c>
      <c r="D22" s="310"/>
      <c r="E22" s="307"/>
      <c r="F22" s="307"/>
      <c r="G22" s="307"/>
      <c r="H22" s="307"/>
      <c r="I22" s="307"/>
      <c r="J22" s="307"/>
      <c r="K22" s="307"/>
      <c r="L22" s="192"/>
      <c r="M22" s="192"/>
      <c r="N22" s="192"/>
    </row>
    <row r="23" spans="2:14" ht="13.5" customHeight="1">
      <c r="B23" s="186" t="s">
        <v>59</v>
      </c>
      <c r="C23" s="171">
        <v>9</v>
      </c>
      <c r="D23" s="171">
        <v>1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2</v>
      </c>
      <c r="K23" s="171">
        <f>SUM(C23:J23)</f>
        <v>12</v>
      </c>
      <c r="L23" s="191"/>
      <c r="M23" s="191"/>
      <c r="N23" s="191"/>
    </row>
    <row r="24" spans="2:14" ht="13.5" customHeight="1">
      <c r="B24" s="186" t="s">
        <v>360</v>
      </c>
      <c r="C24" s="161">
        <v>4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f aca="true" t="shared" si="2" ref="K24:K34">SUM(C24:J24)</f>
        <v>4</v>
      </c>
      <c r="L24" s="191"/>
      <c r="M24" s="191"/>
      <c r="N24" s="191"/>
    </row>
    <row r="25" spans="2:14" ht="13.5" customHeight="1">
      <c r="B25" s="186" t="s">
        <v>361</v>
      </c>
      <c r="C25" s="161">
        <v>5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f t="shared" si="2"/>
        <v>5</v>
      </c>
      <c r="L25" s="191"/>
      <c r="M25" s="191"/>
      <c r="N25" s="191"/>
    </row>
    <row r="26" spans="2:14" ht="13.5" customHeight="1">
      <c r="B26" s="186" t="s">
        <v>106</v>
      </c>
      <c r="C26" s="161">
        <v>8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f t="shared" si="2"/>
        <v>8</v>
      </c>
      <c r="L26" s="191"/>
      <c r="M26" s="191"/>
      <c r="N26" s="191"/>
    </row>
    <row r="27" spans="2:14" ht="13.5" customHeight="1">
      <c r="B27" s="186" t="s">
        <v>107</v>
      </c>
      <c r="C27" s="161">
        <v>7</v>
      </c>
      <c r="D27" s="161">
        <v>0</v>
      </c>
      <c r="E27" s="161">
        <v>1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f t="shared" si="2"/>
        <v>8</v>
      </c>
      <c r="L27" s="191"/>
      <c r="M27" s="191"/>
      <c r="N27" s="191"/>
    </row>
    <row r="28" spans="2:14" ht="13.5" customHeight="1">
      <c r="B28" s="186" t="s">
        <v>108</v>
      </c>
      <c r="C28" s="161">
        <v>6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1</v>
      </c>
      <c r="K28" s="161">
        <f t="shared" si="2"/>
        <v>7</v>
      </c>
      <c r="L28" s="191"/>
      <c r="M28" s="191"/>
      <c r="N28" s="191"/>
    </row>
    <row r="29" spans="2:14" ht="13.5" customHeight="1">
      <c r="B29" s="186" t="s">
        <v>109</v>
      </c>
      <c r="C29" s="161">
        <v>4</v>
      </c>
      <c r="D29" s="161">
        <v>0</v>
      </c>
      <c r="E29" s="161">
        <v>1</v>
      </c>
      <c r="F29" s="161">
        <v>1</v>
      </c>
      <c r="G29" s="161">
        <v>0</v>
      </c>
      <c r="H29" s="161">
        <v>0</v>
      </c>
      <c r="I29" s="161">
        <v>0</v>
      </c>
      <c r="J29" s="161">
        <v>1</v>
      </c>
      <c r="K29" s="161">
        <f t="shared" si="2"/>
        <v>7</v>
      </c>
      <c r="L29" s="191"/>
      <c r="M29" s="191"/>
      <c r="N29" s="191"/>
    </row>
    <row r="30" spans="2:14" ht="13.5" customHeight="1">
      <c r="B30" s="186" t="s">
        <v>110</v>
      </c>
      <c r="C30" s="161">
        <v>6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f t="shared" si="2"/>
        <v>6</v>
      </c>
      <c r="L30" s="191"/>
      <c r="M30" s="191"/>
      <c r="N30" s="191"/>
    </row>
    <row r="31" spans="2:14" ht="13.5" customHeight="1">
      <c r="B31" s="186" t="s">
        <v>111</v>
      </c>
      <c r="C31" s="161">
        <v>5</v>
      </c>
      <c r="D31" s="161">
        <v>0</v>
      </c>
      <c r="E31" s="161">
        <v>1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f t="shared" si="2"/>
        <v>6</v>
      </c>
      <c r="L31" s="191"/>
      <c r="M31" s="191"/>
      <c r="N31" s="191"/>
    </row>
    <row r="32" spans="2:14" ht="13.5" customHeight="1">
      <c r="B32" s="186" t="s">
        <v>60</v>
      </c>
      <c r="C32" s="161">
        <v>1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1</v>
      </c>
      <c r="K32" s="161">
        <f t="shared" si="2"/>
        <v>2</v>
      </c>
      <c r="L32" s="191"/>
      <c r="M32" s="191"/>
      <c r="N32" s="191"/>
    </row>
    <row r="33" spans="2:14" ht="13.5" customHeight="1">
      <c r="B33" s="186" t="s">
        <v>61</v>
      </c>
      <c r="C33" s="161">
        <v>2</v>
      </c>
      <c r="D33" s="161">
        <v>0</v>
      </c>
      <c r="E33" s="161">
        <v>0</v>
      </c>
      <c r="F33" s="161">
        <v>0</v>
      </c>
      <c r="G33" s="161">
        <v>0</v>
      </c>
      <c r="H33" s="161">
        <v>1</v>
      </c>
      <c r="I33" s="161">
        <v>1</v>
      </c>
      <c r="J33" s="161">
        <v>3</v>
      </c>
      <c r="K33" s="161">
        <f t="shared" si="2"/>
        <v>7</v>
      </c>
      <c r="L33" s="191"/>
      <c r="M33" s="191"/>
      <c r="N33" s="191"/>
    </row>
    <row r="34" spans="2:14" ht="13.5" customHeight="1">
      <c r="B34" s="189" t="s">
        <v>62</v>
      </c>
      <c r="C34" s="164">
        <v>3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1</v>
      </c>
      <c r="K34" s="164">
        <f t="shared" si="2"/>
        <v>4</v>
      </c>
      <c r="L34" s="191"/>
      <c r="M34" s="191"/>
      <c r="N34" s="191"/>
    </row>
    <row r="35" spans="2:14" ht="13.5" customHeight="1">
      <c r="B35" s="190" t="s">
        <v>13</v>
      </c>
      <c r="C35" s="166">
        <f aca="true" t="shared" si="3" ref="C35:J35">SUM(C23:C34)</f>
        <v>60</v>
      </c>
      <c r="D35" s="166">
        <f t="shared" si="3"/>
        <v>1</v>
      </c>
      <c r="E35" s="166">
        <f t="shared" si="3"/>
        <v>3</v>
      </c>
      <c r="F35" s="166">
        <f t="shared" si="3"/>
        <v>1</v>
      </c>
      <c r="G35" s="166">
        <f>SUM(G23:G34)</f>
        <v>0</v>
      </c>
      <c r="H35" s="166">
        <f>SUM(H23:H34)</f>
        <v>1</v>
      </c>
      <c r="I35" s="166">
        <f>SUM(I23:I34)</f>
        <v>1</v>
      </c>
      <c r="J35" s="166">
        <f t="shared" si="3"/>
        <v>9</v>
      </c>
      <c r="K35" s="166">
        <f>SUM(C23:J34)</f>
        <v>76</v>
      </c>
      <c r="L35" s="191"/>
      <c r="M35" s="191"/>
      <c r="N35" s="191"/>
    </row>
    <row r="36" spans="2:12" ht="15" customHeight="1">
      <c r="B36" s="169"/>
      <c r="C36" s="191"/>
      <c r="D36" s="191"/>
      <c r="E36" s="191"/>
      <c r="F36" s="191"/>
      <c r="G36" s="191"/>
      <c r="H36" s="191"/>
      <c r="I36" s="191"/>
      <c r="J36" s="191"/>
      <c r="K36" s="191"/>
      <c r="L36" s="191"/>
    </row>
    <row r="37" spans="2:12" ht="15" customHeight="1">
      <c r="B37" s="170" t="s">
        <v>191</v>
      </c>
      <c r="C37" s="192"/>
      <c r="D37" s="191"/>
      <c r="E37" s="191"/>
      <c r="F37" s="191"/>
      <c r="G37" s="191"/>
      <c r="H37" s="191"/>
      <c r="I37" s="191"/>
      <c r="J37" s="191"/>
      <c r="K37" s="191"/>
      <c r="L37" s="191"/>
    </row>
    <row r="38" spans="2:14" ht="21.75" customHeight="1">
      <c r="B38" s="193"/>
      <c r="C38" s="179" t="s">
        <v>169</v>
      </c>
      <c r="D38" s="309" t="s">
        <v>170</v>
      </c>
      <c r="E38" s="308" t="s">
        <v>171</v>
      </c>
      <c r="F38" s="308" t="s">
        <v>195</v>
      </c>
      <c r="G38" s="308" t="s">
        <v>358</v>
      </c>
      <c r="H38" s="179" t="s">
        <v>175</v>
      </c>
      <c r="I38" s="180" t="s">
        <v>174</v>
      </c>
      <c r="J38" s="308" t="s">
        <v>172</v>
      </c>
      <c r="K38" s="306" t="s">
        <v>13</v>
      </c>
      <c r="L38" s="192"/>
      <c r="M38" s="192"/>
      <c r="N38" s="192"/>
    </row>
    <row r="39" spans="2:14" ht="29.25">
      <c r="B39" s="194"/>
      <c r="C39" s="159" t="s">
        <v>173</v>
      </c>
      <c r="D39" s="310"/>
      <c r="E39" s="307"/>
      <c r="F39" s="307"/>
      <c r="G39" s="307"/>
      <c r="H39" s="183" t="s">
        <v>176</v>
      </c>
      <c r="I39" s="184" t="s">
        <v>177</v>
      </c>
      <c r="J39" s="307"/>
      <c r="K39" s="307"/>
      <c r="L39" s="192"/>
      <c r="M39" s="192"/>
      <c r="N39" s="192"/>
    </row>
    <row r="40" spans="2:14" ht="13.5" customHeight="1">
      <c r="B40" s="186" t="s">
        <v>59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61">
        <f>SUM(C40:J40)</f>
        <v>0</v>
      </c>
      <c r="L40" s="191"/>
      <c r="M40" s="191"/>
      <c r="N40" s="191"/>
    </row>
    <row r="41" spans="2:14" ht="13.5" customHeight="1">
      <c r="B41" s="186" t="s">
        <v>360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f aca="true" t="shared" si="4" ref="K41:K51">SUM(C41:J41)</f>
        <v>0</v>
      </c>
      <c r="L41" s="191"/>
      <c r="M41" s="191"/>
      <c r="N41" s="191"/>
    </row>
    <row r="42" spans="2:14" ht="13.5" customHeight="1">
      <c r="B42" s="186" t="s">
        <v>361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f t="shared" si="4"/>
        <v>0</v>
      </c>
      <c r="L42" s="191"/>
      <c r="M42" s="191"/>
      <c r="N42" s="191"/>
    </row>
    <row r="43" spans="2:14" ht="13.5" customHeight="1">
      <c r="B43" s="186" t="s">
        <v>106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f t="shared" si="4"/>
        <v>0</v>
      </c>
      <c r="L43" s="191"/>
      <c r="M43" s="191"/>
      <c r="N43" s="191"/>
    </row>
    <row r="44" spans="2:14" ht="13.5" customHeight="1">
      <c r="B44" s="186" t="s">
        <v>107</v>
      </c>
      <c r="C44" s="161">
        <v>0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f t="shared" si="4"/>
        <v>0</v>
      </c>
      <c r="L44" s="191"/>
      <c r="M44" s="191"/>
      <c r="N44" s="191"/>
    </row>
    <row r="45" spans="2:14" ht="13.5" customHeight="1">
      <c r="B45" s="186" t="s">
        <v>108</v>
      </c>
      <c r="C45" s="161">
        <v>1</v>
      </c>
      <c r="D45" s="161">
        <v>0</v>
      </c>
      <c r="E45" s="161">
        <v>1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f t="shared" si="4"/>
        <v>2</v>
      </c>
      <c r="L45" s="191"/>
      <c r="M45" s="191"/>
      <c r="N45" s="191"/>
    </row>
    <row r="46" spans="2:14" ht="13.5" customHeight="1">
      <c r="B46" s="186" t="s">
        <v>109</v>
      </c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f t="shared" si="4"/>
        <v>0</v>
      </c>
      <c r="L46" s="191"/>
      <c r="M46" s="191"/>
      <c r="N46" s="191"/>
    </row>
    <row r="47" spans="2:14" ht="13.5" customHeight="1">
      <c r="B47" s="186" t="s">
        <v>110</v>
      </c>
      <c r="C47" s="161">
        <v>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f t="shared" si="4"/>
        <v>0</v>
      </c>
      <c r="L47" s="191"/>
      <c r="M47" s="191"/>
      <c r="N47" s="191"/>
    </row>
    <row r="48" spans="2:14" ht="13.5" customHeight="1">
      <c r="B48" s="186" t="s">
        <v>111</v>
      </c>
      <c r="C48" s="161">
        <v>0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f t="shared" si="4"/>
        <v>0</v>
      </c>
      <c r="L48" s="191"/>
      <c r="M48" s="191"/>
      <c r="N48" s="191"/>
    </row>
    <row r="49" spans="2:14" ht="13.5" customHeight="1">
      <c r="B49" s="186" t="s">
        <v>60</v>
      </c>
      <c r="C49" s="161">
        <v>0</v>
      </c>
      <c r="D49" s="161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f t="shared" si="4"/>
        <v>0</v>
      </c>
      <c r="L49" s="191"/>
      <c r="M49" s="191"/>
      <c r="N49" s="191"/>
    </row>
    <row r="50" spans="2:14" ht="13.5" customHeight="1">
      <c r="B50" s="186" t="s">
        <v>61</v>
      </c>
      <c r="C50" s="161">
        <v>0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f t="shared" si="4"/>
        <v>0</v>
      </c>
      <c r="L50" s="191"/>
      <c r="M50" s="191"/>
      <c r="N50" s="191"/>
    </row>
    <row r="51" spans="2:14" ht="13.5" customHeight="1">
      <c r="B51" s="189" t="s">
        <v>62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1">
        <f t="shared" si="4"/>
        <v>0</v>
      </c>
      <c r="L51" s="191"/>
      <c r="M51" s="191"/>
      <c r="N51" s="191"/>
    </row>
    <row r="52" spans="2:14" ht="13.5" customHeight="1">
      <c r="B52" s="190" t="s">
        <v>13</v>
      </c>
      <c r="C52" s="166">
        <v>1</v>
      </c>
      <c r="D52" s="166">
        <v>0</v>
      </c>
      <c r="E52" s="166">
        <v>1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f>SUM(C40:J51)</f>
        <v>2</v>
      </c>
      <c r="L52" s="191"/>
      <c r="M52" s="191"/>
      <c r="N52" s="191"/>
    </row>
    <row r="53" spans="2:12" ht="15" customHeight="1">
      <c r="B53" s="169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</sheetData>
  <mergeCells count="20">
    <mergeCell ref="D38:D39"/>
    <mergeCell ref="E38:E39"/>
    <mergeCell ref="F21:F22"/>
    <mergeCell ref="J21:J22"/>
    <mergeCell ref="J38:J39"/>
    <mergeCell ref="D21:D22"/>
    <mergeCell ref="E21:E22"/>
    <mergeCell ref="G21:G22"/>
    <mergeCell ref="H21:H22"/>
    <mergeCell ref="F38:F39"/>
    <mergeCell ref="D4:D5"/>
    <mergeCell ref="E4:E5"/>
    <mergeCell ref="F4:F5"/>
    <mergeCell ref="J4:J5"/>
    <mergeCell ref="K4:K5"/>
    <mergeCell ref="K21:K22"/>
    <mergeCell ref="K38:K39"/>
    <mergeCell ref="G4:G5"/>
    <mergeCell ref="I21:I22"/>
    <mergeCell ref="G38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163"/>
  <sheetViews>
    <sheetView view="pageBreakPreview" zoomScaleSheetLayoutView="100" workbookViewId="0" topLeftCell="A1">
      <selection activeCell="J28" sqref="J28"/>
    </sheetView>
  </sheetViews>
  <sheetFormatPr defaultColWidth="11.00390625" defaultRowHeight="14.25" customHeight="1"/>
  <cols>
    <col min="1" max="1" width="4.625" style="56" customWidth="1"/>
    <col min="2" max="2" width="10.125" style="56" customWidth="1"/>
    <col min="3" max="3" width="0.875" style="57" customWidth="1"/>
    <col min="4" max="12" width="7.375" style="56" customWidth="1"/>
    <col min="13" max="13" width="4.625" style="56" customWidth="1"/>
    <col min="14" max="14" width="10.125" style="56" customWidth="1"/>
    <col min="15" max="15" width="0.875" style="57" customWidth="1"/>
    <col min="16" max="24" width="7.375" style="56" customWidth="1"/>
    <col min="25" max="16384" width="11.00390625" style="56" customWidth="1"/>
  </cols>
  <sheetData>
    <row r="1" spans="1:23" ht="14.25">
      <c r="A1" s="55" t="s">
        <v>162</v>
      </c>
      <c r="D1" s="57"/>
      <c r="E1" s="57"/>
      <c r="F1" s="57"/>
      <c r="G1" s="57"/>
      <c r="H1" s="57"/>
      <c r="I1" s="57"/>
      <c r="J1" s="57"/>
      <c r="K1" s="57"/>
      <c r="L1" s="57"/>
      <c r="M1" s="55"/>
      <c r="N1" s="57"/>
      <c r="P1" s="57"/>
      <c r="Q1" s="57"/>
      <c r="R1" s="57"/>
      <c r="S1" s="57"/>
      <c r="T1" s="57"/>
      <c r="U1" s="57"/>
      <c r="V1" s="57"/>
      <c r="W1" s="57"/>
    </row>
    <row r="2" spans="1:24" ht="12.75" customHeight="1">
      <c r="A2" s="55"/>
      <c r="D2" s="57"/>
      <c r="E2" s="57"/>
      <c r="F2" s="57"/>
      <c r="G2" s="57"/>
      <c r="H2" s="57"/>
      <c r="I2" s="57"/>
      <c r="J2" s="57"/>
      <c r="K2" s="57"/>
      <c r="L2" s="93" t="str">
        <f>'表１'!W2</f>
        <v>（平成21年）</v>
      </c>
      <c r="M2" s="55"/>
      <c r="N2" s="57"/>
      <c r="Q2" s="57"/>
      <c r="R2" s="57"/>
      <c r="S2" s="57"/>
      <c r="T2" s="57"/>
      <c r="U2" s="57"/>
      <c r="V2" s="57"/>
      <c r="W2" s="57"/>
      <c r="X2" s="93" t="str">
        <f>L2</f>
        <v>（平成21年）</v>
      </c>
    </row>
    <row r="3" spans="1:24" ht="12.75" customHeight="1">
      <c r="A3" s="55"/>
      <c r="D3" s="123" t="s">
        <v>257</v>
      </c>
      <c r="E3" s="278" t="s">
        <v>256</v>
      </c>
      <c r="F3" s="278"/>
      <c r="G3" s="278"/>
      <c r="H3" s="278"/>
      <c r="I3" s="278"/>
      <c r="J3" s="278"/>
      <c r="K3" s="278"/>
      <c r="L3" s="278"/>
      <c r="M3" s="55"/>
      <c r="N3" s="57"/>
      <c r="P3" s="279" t="s">
        <v>256</v>
      </c>
      <c r="Q3" s="279"/>
      <c r="R3" s="279"/>
      <c r="S3" s="279" t="s">
        <v>258</v>
      </c>
      <c r="T3" s="279"/>
      <c r="U3" s="279" t="s">
        <v>259</v>
      </c>
      <c r="V3" s="279"/>
      <c r="W3" s="279"/>
      <c r="X3" s="279"/>
    </row>
    <row r="4" spans="1:27" ht="12.75" customHeight="1">
      <c r="A4" s="59"/>
      <c r="B4" s="60"/>
      <c r="C4" s="61"/>
      <c r="D4" s="62" t="s">
        <v>216</v>
      </c>
      <c r="E4" s="63" t="s">
        <v>217</v>
      </c>
      <c r="F4" s="63" t="s">
        <v>218</v>
      </c>
      <c r="G4" s="63" t="s">
        <v>219</v>
      </c>
      <c r="H4" s="63" t="s">
        <v>220</v>
      </c>
      <c r="I4" s="63"/>
      <c r="J4" s="63" t="s">
        <v>221</v>
      </c>
      <c r="K4" s="63" t="s">
        <v>222</v>
      </c>
      <c r="L4" s="63" t="s">
        <v>223</v>
      </c>
      <c r="M4" s="64"/>
      <c r="N4" s="65"/>
      <c r="O4" s="65"/>
      <c r="P4" s="63"/>
      <c r="Q4" s="63" t="s">
        <v>224</v>
      </c>
      <c r="R4" s="63" t="s">
        <v>225</v>
      </c>
      <c r="S4" s="63" t="s">
        <v>226</v>
      </c>
      <c r="T4" s="63" t="s">
        <v>225</v>
      </c>
      <c r="U4" s="63" t="s">
        <v>227</v>
      </c>
      <c r="V4" s="63" t="s">
        <v>228</v>
      </c>
      <c r="W4" s="63" t="s">
        <v>229</v>
      </c>
      <c r="X4" s="63" t="s">
        <v>230</v>
      </c>
      <c r="Y4" s="66"/>
      <c r="Z4" s="66"/>
      <c r="AA4" s="66"/>
    </row>
    <row r="5" spans="1:24" s="74" customFormat="1" ht="12.75" customHeight="1">
      <c r="A5" s="67"/>
      <c r="B5" s="68"/>
      <c r="C5" s="69"/>
      <c r="D5" s="70" t="s">
        <v>254</v>
      </c>
      <c r="E5" s="71" t="s">
        <v>231</v>
      </c>
      <c r="F5" s="71"/>
      <c r="G5" s="71" t="s">
        <v>0</v>
      </c>
      <c r="H5" s="71"/>
      <c r="I5" s="71" t="s">
        <v>232</v>
      </c>
      <c r="J5" s="71"/>
      <c r="K5" s="71"/>
      <c r="L5" s="71"/>
      <c r="M5" s="72"/>
      <c r="N5" s="73"/>
      <c r="O5" s="73"/>
      <c r="P5" s="71" t="s">
        <v>1</v>
      </c>
      <c r="Q5" s="71" t="s">
        <v>233</v>
      </c>
      <c r="R5" s="71" t="s">
        <v>234</v>
      </c>
      <c r="S5" s="71" t="s">
        <v>235</v>
      </c>
      <c r="T5" s="71" t="s">
        <v>236</v>
      </c>
      <c r="U5" s="71" t="s">
        <v>237</v>
      </c>
      <c r="V5" s="71"/>
      <c r="W5" s="71" t="s">
        <v>238</v>
      </c>
      <c r="X5" s="71" t="s">
        <v>239</v>
      </c>
    </row>
    <row r="6" spans="1:24" s="83" customFormat="1" ht="12.75" customHeight="1">
      <c r="A6" s="75"/>
      <c r="B6" s="76"/>
      <c r="C6" s="77"/>
      <c r="D6" s="78" t="s">
        <v>255</v>
      </c>
      <c r="E6" s="79" t="s">
        <v>58</v>
      </c>
      <c r="F6" s="79" t="s">
        <v>2</v>
      </c>
      <c r="G6" s="79" t="s">
        <v>3</v>
      </c>
      <c r="H6" s="79" t="s">
        <v>4</v>
      </c>
      <c r="I6" s="79"/>
      <c r="J6" s="79" t="s">
        <v>196</v>
      </c>
      <c r="K6" s="79" t="s">
        <v>179</v>
      </c>
      <c r="L6" s="79" t="s">
        <v>240</v>
      </c>
      <c r="M6" s="80"/>
      <c r="N6" s="81"/>
      <c r="O6" s="81"/>
      <c r="P6" s="79"/>
      <c r="Q6" s="79" t="s">
        <v>180</v>
      </c>
      <c r="R6" s="79" t="s">
        <v>181</v>
      </c>
      <c r="S6" s="79" t="s">
        <v>5</v>
      </c>
      <c r="T6" s="79" t="s">
        <v>6</v>
      </c>
      <c r="U6" s="82" t="s">
        <v>241</v>
      </c>
      <c r="V6" s="79" t="s">
        <v>7</v>
      </c>
      <c r="W6" s="79" t="s">
        <v>8</v>
      </c>
      <c r="X6" s="82" t="s">
        <v>242</v>
      </c>
    </row>
    <row r="7" spans="1:24" ht="12.75" customHeight="1">
      <c r="A7" s="84" t="s">
        <v>53</v>
      </c>
      <c r="B7" s="85" t="s">
        <v>365</v>
      </c>
      <c r="C7" s="86"/>
      <c r="D7" s="87">
        <v>445</v>
      </c>
      <c r="E7" s="88">
        <v>49</v>
      </c>
      <c r="F7" s="89">
        <v>2</v>
      </c>
      <c r="G7" s="89">
        <v>32</v>
      </c>
      <c r="H7" s="89">
        <v>362</v>
      </c>
      <c r="I7" s="89">
        <v>70</v>
      </c>
      <c r="J7" s="89">
        <v>1</v>
      </c>
      <c r="K7" s="89">
        <v>1</v>
      </c>
      <c r="L7" s="89">
        <v>6</v>
      </c>
      <c r="M7" s="59" t="s">
        <v>53</v>
      </c>
      <c r="N7" s="86" t="str">
        <f>B7</f>
        <v> 12月29日～</v>
      </c>
      <c r="O7" s="90"/>
      <c r="P7" s="89">
        <v>0</v>
      </c>
      <c r="Q7" s="89">
        <v>1</v>
      </c>
      <c r="R7" s="89">
        <v>1</v>
      </c>
      <c r="S7" s="89">
        <v>0</v>
      </c>
      <c r="T7" s="89">
        <v>8</v>
      </c>
      <c r="U7" s="89">
        <v>0</v>
      </c>
      <c r="V7" s="89">
        <v>0</v>
      </c>
      <c r="W7" s="89">
        <v>2</v>
      </c>
      <c r="X7" s="89">
        <v>0</v>
      </c>
    </row>
    <row r="8" spans="1:24" ht="12.75" customHeight="1">
      <c r="A8" s="91" t="s">
        <v>54</v>
      </c>
      <c r="B8" s="92" t="s">
        <v>366</v>
      </c>
      <c r="C8" s="93"/>
      <c r="D8" s="89">
        <v>961</v>
      </c>
      <c r="E8" s="88">
        <v>59</v>
      </c>
      <c r="F8" s="89">
        <v>5</v>
      </c>
      <c r="G8" s="89">
        <v>59</v>
      </c>
      <c r="H8" s="89">
        <v>555</v>
      </c>
      <c r="I8" s="89">
        <v>145</v>
      </c>
      <c r="J8" s="89">
        <v>1</v>
      </c>
      <c r="K8" s="89">
        <v>1</v>
      </c>
      <c r="L8" s="89">
        <v>23</v>
      </c>
      <c r="M8" s="94" t="s">
        <v>54</v>
      </c>
      <c r="N8" s="93" t="str">
        <f aca="true" t="shared" si="0" ref="N8:N58">B8</f>
        <v> 1月  5日～</v>
      </c>
      <c r="O8" s="93"/>
      <c r="P8" s="89">
        <v>0</v>
      </c>
      <c r="Q8" s="89">
        <v>0</v>
      </c>
      <c r="R8" s="89">
        <v>7</v>
      </c>
      <c r="S8" s="89">
        <v>1</v>
      </c>
      <c r="T8" s="89">
        <v>6</v>
      </c>
      <c r="U8" s="89">
        <v>0</v>
      </c>
      <c r="V8" s="89">
        <v>0</v>
      </c>
      <c r="W8" s="89">
        <v>1</v>
      </c>
      <c r="X8" s="89">
        <v>0</v>
      </c>
    </row>
    <row r="9" spans="1:24" ht="12.75" customHeight="1">
      <c r="A9" s="94" t="s">
        <v>243</v>
      </c>
      <c r="B9" s="93" t="s">
        <v>367</v>
      </c>
      <c r="C9" s="93"/>
      <c r="D9" s="89">
        <v>1653</v>
      </c>
      <c r="E9" s="88">
        <v>40</v>
      </c>
      <c r="F9" s="89">
        <v>3</v>
      </c>
      <c r="G9" s="89">
        <v>59</v>
      </c>
      <c r="H9" s="89">
        <v>471</v>
      </c>
      <c r="I9" s="89">
        <v>87</v>
      </c>
      <c r="J9" s="89">
        <v>6</v>
      </c>
      <c r="K9" s="89">
        <v>3</v>
      </c>
      <c r="L9" s="89">
        <v>32</v>
      </c>
      <c r="M9" s="94" t="s">
        <v>182</v>
      </c>
      <c r="N9" s="93" t="str">
        <f t="shared" si="0"/>
        <v> 1月12日～</v>
      </c>
      <c r="O9" s="93"/>
      <c r="P9" s="89">
        <v>0</v>
      </c>
      <c r="Q9" s="89">
        <v>0</v>
      </c>
      <c r="R9" s="89">
        <v>4</v>
      </c>
      <c r="S9" s="89">
        <v>0</v>
      </c>
      <c r="T9" s="89">
        <v>7</v>
      </c>
      <c r="U9" s="89">
        <v>0</v>
      </c>
      <c r="V9" s="89">
        <v>0</v>
      </c>
      <c r="W9" s="89">
        <v>3</v>
      </c>
      <c r="X9" s="89">
        <v>0</v>
      </c>
    </row>
    <row r="10" spans="1:24" ht="12.75" customHeight="1">
      <c r="A10" s="94" t="s">
        <v>183</v>
      </c>
      <c r="B10" s="93" t="s">
        <v>368</v>
      </c>
      <c r="C10" s="93"/>
      <c r="D10" s="89">
        <v>3593</v>
      </c>
      <c r="E10" s="88">
        <v>31</v>
      </c>
      <c r="F10" s="89">
        <v>2</v>
      </c>
      <c r="G10" s="89">
        <v>97</v>
      </c>
      <c r="H10" s="89">
        <v>455</v>
      </c>
      <c r="I10" s="89">
        <v>93</v>
      </c>
      <c r="J10" s="89">
        <v>1</v>
      </c>
      <c r="K10" s="89">
        <v>2</v>
      </c>
      <c r="L10" s="89">
        <v>22</v>
      </c>
      <c r="M10" s="94" t="s">
        <v>183</v>
      </c>
      <c r="N10" s="93" t="str">
        <f t="shared" si="0"/>
        <v> 1月19日～</v>
      </c>
      <c r="O10" s="93"/>
      <c r="P10" s="89">
        <v>2</v>
      </c>
      <c r="Q10" s="89">
        <v>0</v>
      </c>
      <c r="R10" s="89">
        <v>5</v>
      </c>
      <c r="S10" s="89">
        <v>1</v>
      </c>
      <c r="T10" s="89">
        <v>6</v>
      </c>
      <c r="U10" s="89">
        <v>0</v>
      </c>
      <c r="V10" s="89">
        <v>0</v>
      </c>
      <c r="W10" s="89">
        <v>4</v>
      </c>
      <c r="X10" s="89">
        <v>0</v>
      </c>
    </row>
    <row r="11" spans="1:24" ht="12.75" customHeight="1">
      <c r="A11" s="94" t="s">
        <v>184</v>
      </c>
      <c r="B11" s="93" t="s">
        <v>369</v>
      </c>
      <c r="C11" s="93"/>
      <c r="D11" s="89">
        <v>4147</v>
      </c>
      <c r="E11" s="88">
        <v>28</v>
      </c>
      <c r="F11" s="89">
        <v>1</v>
      </c>
      <c r="G11" s="89">
        <v>82</v>
      </c>
      <c r="H11" s="89">
        <v>507</v>
      </c>
      <c r="I11" s="89">
        <v>77</v>
      </c>
      <c r="J11" s="89">
        <v>0</v>
      </c>
      <c r="K11" s="89">
        <v>5</v>
      </c>
      <c r="L11" s="89">
        <v>31</v>
      </c>
      <c r="M11" s="94" t="s">
        <v>184</v>
      </c>
      <c r="N11" s="93" t="str">
        <f t="shared" si="0"/>
        <v> 1月26日～</v>
      </c>
      <c r="O11" s="93"/>
      <c r="P11" s="89">
        <v>0</v>
      </c>
      <c r="Q11" s="89">
        <v>0</v>
      </c>
      <c r="R11" s="89">
        <v>3</v>
      </c>
      <c r="S11" s="89">
        <v>0</v>
      </c>
      <c r="T11" s="89">
        <v>7</v>
      </c>
      <c r="U11" s="89">
        <v>1</v>
      </c>
      <c r="V11" s="89">
        <v>0</v>
      </c>
      <c r="W11" s="89">
        <v>4</v>
      </c>
      <c r="X11" s="89">
        <v>0</v>
      </c>
    </row>
    <row r="12" spans="1:24" ht="12.75" customHeight="1">
      <c r="A12" s="94" t="s">
        <v>185</v>
      </c>
      <c r="B12" s="93" t="s">
        <v>370</v>
      </c>
      <c r="C12" s="93"/>
      <c r="D12" s="89">
        <v>2836</v>
      </c>
      <c r="E12" s="88">
        <v>11</v>
      </c>
      <c r="F12" s="89">
        <v>4</v>
      </c>
      <c r="G12" s="89">
        <v>90</v>
      </c>
      <c r="H12" s="89">
        <v>363</v>
      </c>
      <c r="I12" s="89">
        <v>106</v>
      </c>
      <c r="J12" s="89">
        <v>1</v>
      </c>
      <c r="K12" s="89">
        <v>1</v>
      </c>
      <c r="L12" s="89">
        <v>25</v>
      </c>
      <c r="M12" s="94" t="s">
        <v>185</v>
      </c>
      <c r="N12" s="93" t="str">
        <f t="shared" si="0"/>
        <v> 2月  2日～</v>
      </c>
      <c r="O12" s="93"/>
      <c r="P12" s="89">
        <v>1</v>
      </c>
      <c r="Q12" s="89">
        <v>0</v>
      </c>
      <c r="R12" s="89">
        <v>14</v>
      </c>
      <c r="S12" s="89">
        <v>0</v>
      </c>
      <c r="T12" s="89">
        <v>11</v>
      </c>
      <c r="U12" s="89">
        <v>0</v>
      </c>
      <c r="V12" s="89">
        <v>0</v>
      </c>
      <c r="W12" s="89">
        <v>0</v>
      </c>
      <c r="X12" s="89">
        <v>0</v>
      </c>
    </row>
    <row r="13" spans="1:24" ht="12.75" customHeight="1">
      <c r="A13" s="94" t="s">
        <v>186</v>
      </c>
      <c r="B13" s="93" t="s">
        <v>409</v>
      </c>
      <c r="C13" s="93"/>
      <c r="D13" s="89">
        <v>1988</v>
      </c>
      <c r="E13" s="88">
        <v>9</v>
      </c>
      <c r="F13" s="89">
        <v>8</v>
      </c>
      <c r="G13" s="89">
        <v>87</v>
      </c>
      <c r="H13" s="89">
        <v>311</v>
      </c>
      <c r="I13" s="89">
        <v>90</v>
      </c>
      <c r="J13" s="89">
        <v>1</v>
      </c>
      <c r="K13" s="89">
        <v>1</v>
      </c>
      <c r="L13" s="89">
        <v>19</v>
      </c>
      <c r="M13" s="94" t="s">
        <v>186</v>
      </c>
      <c r="N13" s="93" t="str">
        <f t="shared" si="0"/>
        <v> 2月  9日～</v>
      </c>
      <c r="O13" s="93"/>
      <c r="P13" s="89">
        <v>1</v>
      </c>
      <c r="Q13" s="89">
        <v>0</v>
      </c>
      <c r="R13" s="89">
        <v>2</v>
      </c>
      <c r="S13" s="89">
        <v>0</v>
      </c>
      <c r="T13" s="89">
        <v>9</v>
      </c>
      <c r="U13" s="89">
        <v>1</v>
      </c>
      <c r="V13" s="89">
        <v>0</v>
      </c>
      <c r="W13" s="89">
        <v>6</v>
      </c>
      <c r="X13" s="89">
        <v>0</v>
      </c>
    </row>
    <row r="14" spans="1:24" ht="12.75" customHeight="1">
      <c r="A14" s="94" t="s">
        <v>187</v>
      </c>
      <c r="B14" s="93" t="s">
        <v>371</v>
      </c>
      <c r="C14" s="93"/>
      <c r="D14" s="89">
        <v>1476</v>
      </c>
      <c r="E14" s="88">
        <v>12</v>
      </c>
      <c r="F14" s="89">
        <v>2</v>
      </c>
      <c r="G14" s="89">
        <v>123</v>
      </c>
      <c r="H14" s="89">
        <v>354</v>
      </c>
      <c r="I14" s="89">
        <v>104</v>
      </c>
      <c r="J14" s="89">
        <v>0</v>
      </c>
      <c r="K14" s="89">
        <v>1</v>
      </c>
      <c r="L14" s="89">
        <v>21</v>
      </c>
      <c r="M14" s="94" t="s">
        <v>187</v>
      </c>
      <c r="N14" s="93" t="str">
        <f t="shared" si="0"/>
        <v> 2月16日～</v>
      </c>
      <c r="O14" s="93"/>
      <c r="P14" s="89">
        <v>3</v>
      </c>
      <c r="Q14" s="89">
        <v>0</v>
      </c>
      <c r="R14" s="89">
        <v>1</v>
      </c>
      <c r="S14" s="89">
        <v>0</v>
      </c>
      <c r="T14" s="89">
        <v>6</v>
      </c>
      <c r="U14" s="89">
        <v>0</v>
      </c>
      <c r="V14" s="89">
        <v>2</v>
      </c>
      <c r="W14" s="89">
        <v>1</v>
      </c>
      <c r="X14" s="89">
        <v>0</v>
      </c>
    </row>
    <row r="15" spans="1:24" ht="12.75" customHeight="1">
      <c r="A15" s="94" t="s">
        <v>188</v>
      </c>
      <c r="B15" s="93" t="s">
        <v>372</v>
      </c>
      <c r="C15" s="93"/>
      <c r="D15" s="89">
        <v>1402</v>
      </c>
      <c r="E15" s="88">
        <v>10</v>
      </c>
      <c r="F15" s="89">
        <v>10</v>
      </c>
      <c r="G15" s="89">
        <v>127</v>
      </c>
      <c r="H15" s="89">
        <v>401</v>
      </c>
      <c r="I15" s="89">
        <v>112</v>
      </c>
      <c r="J15" s="89">
        <v>3</v>
      </c>
      <c r="K15" s="89">
        <v>0</v>
      </c>
      <c r="L15" s="89">
        <v>19</v>
      </c>
      <c r="M15" s="94" t="s">
        <v>188</v>
      </c>
      <c r="N15" s="93" t="str">
        <f t="shared" si="0"/>
        <v> 2月23日～</v>
      </c>
      <c r="O15" s="93"/>
      <c r="P15" s="89">
        <v>0</v>
      </c>
      <c r="Q15" s="89">
        <v>0</v>
      </c>
      <c r="R15" s="89">
        <v>2</v>
      </c>
      <c r="S15" s="89">
        <v>0</v>
      </c>
      <c r="T15" s="89">
        <v>6</v>
      </c>
      <c r="U15" s="89">
        <v>0</v>
      </c>
      <c r="V15" s="89">
        <v>0</v>
      </c>
      <c r="W15" s="89">
        <v>1</v>
      </c>
      <c r="X15" s="89">
        <v>0</v>
      </c>
    </row>
    <row r="16" spans="1:24" ht="12.75" customHeight="1">
      <c r="A16" s="94" t="s">
        <v>9</v>
      </c>
      <c r="B16" s="93" t="s">
        <v>373</v>
      </c>
      <c r="C16" s="93"/>
      <c r="D16" s="89">
        <v>1259</v>
      </c>
      <c r="E16" s="88">
        <v>8</v>
      </c>
      <c r="F16" s="89">
        <v>4</v>
      </c>
      <c r="G16" s="89">
        <v>114</v>
      </c>
      <c r="H16" s="89">
        <v>414</v>
      </c>
      <c r="I16" s="89">
        <v>106</v>
      </c>
      <c r="J16" s="89">
        <v>1</v>
      </c>
      <c r="K16" s="89">
        <v>0</v>
      </c>
      <c r="L16" s="89">
        <v>20</v>
      </c>
      <c r="M16" s="94" t="s">
        <v>9</v>
      </c>
      <c r="N16" s="93" t="str">
        <f t="shared" si="0"/>
        <v> 3月  2日～</v>
      </c>
      <c r="O16" s="93"/>
      <c r="P16" s="89">
        <v>3</v>
      </c>
      <c r="Q16" s="89">
        <v>2</v>
      </c>
      <c r="R16" s="89">
        <v>2</v>
      </c>
      <c r="S16" s="89">
        <v>0</v>
      </c>
      <c r="T16" s="89">
        <v>1</v>
      </c>
      <c r="U16" s="89">
        <v>0</v>
      </c>
      <c r="V16" s="89">
        <v>0</v>
      </c>
      <c r="W16" s="89">
        <v>2</v>
      </c>
      <c r="X16" s="89">
        <v>0</v>
      </c>
    </row>
    <row r="17" spans="1:24" ht="12.75" customHeight="1">
      <c r="A17" s="94" t="s">
        <v>10</v>
      </c>
      <c r="B17" s="93" t="s">
        <v>410</v>
      </c>
      <c r="C17" s="93"/>
      <c r="D17" s="89">
        <v>1243</v>
      </c>
      <c r="E17" s="88">
        <v>3</v>
      </c>
      <c r="F17" s="89">
        <v>6</v>
      </c>
      <c r="G17" s="89">
        <v>100</v>
      </c>
      <c r="H17" s="89">
        <v>478</v>
      </c>
      <c r="I17" s="89">
        <v>115</v>
      </c>
      <c r="J17" s="89">
        <v>3</v>
      </c>
      <c r="K17" s="89">
        <v>0</v>
      </c>
      <c r="L17" s="89">
        <v>19</v>
      </c>
      <c r="M17" s="94" t="s">
        <v>10</v>
      </c>
      <c r="N17" s="93" t="str">
        <f t="shared" si="0"/>
        <v> 3月  9日～</v>
      </c>
      <c r="O17" s="93"/>
      <c r="P17" s="89">
        <v>1</v>
      </c>
      <c r="Q17" s="89">
        <v>0</v>
      </c>
      <c r="R17" s="89">
        <v>6</v>
      </c>
      <c r="S17" s="89">
        <v>0</v>
      </c>
      <c r="T17" s="89">
        <v>5</v>
      </c>
      <c r="U17" s="89">
        <v>0</v>
      </c>
      <c r="V17" s="89">
        <v>2</v>
      </c>
      <c r="W17" s="89">
        <v>1</v>
      </c>
      <c r="X17" s="89">
        <v>0</v>
      </c>
    </row>
    <row r="18" spans="1:24" ht="12.75" customHeight="1">
      <c r="A18" s="94" t="s">
        <v>11</v>
      </c>
      <c r="B18" s="93" t="s">
        <v>374</v>
      </c>
      <c r="C18" s="93"/>
      <c r="D18" s="89">
        <v>1306</v>
      </c>
      <c r="E18" s="88">
        <v>7</v>
      </c>
      <c r="F18" s="89">
        <v>2</v>
      </c>
      <c r="G18" s="89">
        <v>87</v>
      </c>
      <c r="H18" s="89">
        <v>422</v>
      </c>
      <c r="I18" s="89">
        <v>75</v>
      </c>
      <c r="J18" s="89">
        <v>3</v>
      </c>
      <c r="K18" s="89">
        <v>1</v>
      </c>
      <c r="L18" s="89">
        <v>20</v>
      </c>
      <c r="M18" s="94" t="s">
        <v>11</v>
      </c>
      <c r="N18" s="93" t="str">
        <f t="shared" si="0"/>
        <v> 3月16日～</v>
      </c>
      <c r="O18" s="93"/>
      <c r="P18" s="89">
        <v>2</v>
      </c>
      <c r="Q18" s="89">
        <v>0</v>
      </c>
      <c r="R18" s="89">
        <v>2</v>
      </c>
      <c r="S18" s="89">
        <v>0</v>
      </c>
      <c r="T18" s="89">
        <v>3</v>
      </c>
      <c r="U18" s="89">
        <v>0</v>
      </c>
      <c r="V18" s="89">
        <v>1</v>
      </c>
      <c r="W18" s="89">
        <v>1</v>
      </c>
      <c r="X18" s="89">
        <v>0</v>
      </c>
    </row>
    <row r="19" spans="1:24" ht="12.75" customHeight="1">
      <c r="A19" s="94" t="s">
        <v>12</v>
      </c>
      <c r="B19" s="93" t="s">
        <v>375</v>
      </c>
      <c r="C19" s="93"/>
      <c r="D19" s="89">
        <v>784</v>
      </c>
      <c r="E19" s="88">
        <v>2</v>
      </c>
      <c r="F19" s="89">
        <v>6</v>
      </c>
      <c r="G19" s="89">
        <v>120</v>
      </c>
      <c r="H19" s="89">
        <v>328</v>
      </c>
      <c r="I19" s="89">
        <v>108</v>
      </c>
      <c r="J19" s="89">
        <v>2</v>
      </c>
      <c r="K19" s="89">
        <v>2</v>
      </c>
      <c r="L19" s="89">
        <v>30</v>
      </c>
      <c r="M19" s="94" t="s">
        <v>12</v>
      </c>
      <c r="N19" s="93" t="str">
        <f t="shared" si="0"/>
        <v> 3月23日～</v>
      </c>
      <c r="O19" s="93"/>
      <c r="P19" s="89">
        <v>0</v>
      </c>
      <c r="Q19" s="89">
        <v>0</v>
      </c>
      <c r="R19" s="89">
        <v>3</v>
      </c>
      <c r="S19" s="89">
        <v>1</v>
      </c>
      <c r="T19" s="89">
        <v>1</v>
      </c>
      <c r="U19" s="89">
        <v>0</v>
      </c>
      <c r="V19" s="89">
        <v>0</v>
      </c>
      <c r="W19" s="89">
        <v>3</v>
      </c>
      <c r="X19" s="89">
        <v>0</v>
      </c>
    </row>
    <row r="20" spans="1:24" ht="12.75" customHeight="1">
      <c r="A20" s="94" t="s">
        <v>14</v>
      </c>
      <c r="B20" s="93" t="s">
        <v>376</v>
      </c>
      <c r="C20" s="93"/>
      <c r="D20" s="89">
        <v>432</v>
      </c>
      <c r="E20" s="88">
        <v>3</v>
      </c>
      <c r="F20" s="89">
        <v>6</v>
      </c>
      <c r="G20" s="89">
        <v>54</v>
      </c>
      <c r="H20" s="89">
        <v>402</v>
      </c>
      <c r="I20" s="89">
        <v>79</v>
      </c>
      <c r="J20" s="89">
        <v>2</v>
      </c>
      <c r="K20" s="89">
        <v>4</v>
      </c>
      <c r="L20" s="89">
        <v>24</v>
      </c>
      <c r="M20" s="94" t="s">
        <v>14</v>
      </c>
      <c r="N20" s="93" t="str">
        <f t="shared" si="0"/>
        <v> 3月30日～</v>
      </c>
      <c r="O20" s="93"/>
      <c r="P20" s="89">
        <v>0</v>
      </c>
      <c r="Q20" s="89">
        <v>0</v>
      </c>
      <c r="R20" s="89">
        <v>3</v>
      </c>
      <c r="S20" s="89">
        <v>0</v>
      </c>
      <c r="T20" s="89">
        <v>6</v>
      </c>
      <c r="U20" s="89">
        <v>1</v>
      </c>
      <c r="V20" s="89">
        <v>0</v>
      </c>
      <c r="W20" s="89">
        <v>3</v>
      </c>
      <c r="X20" s="89">
        <v>0</v>
      </c>
    </row>
    <row r="21" spans="1:24" ht="12.75" customHeight="1">
      <c r="A21" s="94" t="s">
        <v>15</v>
      </c>
      <c r="B21" s="93" t="s">
        <v>377</v>
      </c>
      <c r="C21" s="93"/>
      <c r="D21" s="89">
        <v>429</v>
      </c>
      <c r="E21" s="88">
        <v>7</v>
      </c>
      <c r="F21" s="89">
        <v>5</v>
      </c>
      <c r="G21" s="89">
        <v>85</v>
      </c>
      <c r="H21" s="89">
        <v>427</v>
      </c>
      <c r="I21" s="89">
        <v>101</v>
      </c>
      <c r="J21" s="89">
        <v>1</v>
      </c>
      <c r="K21" s="89">
        <v>1</v>
      </c>
      <c r="L21" s="89">
        <v>34</v>
      </c>
      <c r="M21" s="94" t="s">
        <v>15</v>
      </c>
      <c r="N21" s="93" t="str">
        <f t="shared" si="0"/>
        <v> 4月  6日～</v>
      </c>
      <c r="O21" s="93"/>
      <c r="P21" s="89">
        <v>1</v>
      </c>
      <c r="Q21" s="89">
        <v>0</v>
      </c>
      <c r="R21" s="89">
        <v>5</v>
      </c>
      <c r="S21" s="89">
        <v>0</v>
      </c>
      <c r="T21" s="89">
        <v>9</v>
      </c>
      <c r="U21" s="89">
        <v>1</v>
      </c>
      <c r="V21" s="89">
        <v>0</v>
      </c>
      <c r="W21" s="89">
        <v>1</v>
      </c>
      <c r="X21" s="89">
        <v>0</v>
      </c>
    </row>
    <row r="22" spans="1:24" ht="12.75" customHeight="1">
      <c r="A22" s="94" t="s">
        <v>16</v>
      </c>
      <c r="B22" s="93" t="s">
        <v>378</v>
      </c>
      <c r="C22" s="93"/>
      <c r="D22" s="89">
        <v>948</v>
      </c>
      <c r="E22" s="88">
        <v>4</v>
      </c>
      <c r="F22" s="89">
        <v>3</v>
      </c>
      <c r="G22" s="89">
        <v>91</v>
      </c>
      <c r="H22" s="89">
        <v>568</v>
      </c>
      <c r="I22" s="89">
        <v>58</v>
      </c>
      <c r="J22" s="89">
        <v>2</v>
      </c>
      <c r="K22" s="89">
        <v>2</v>
      </c>
      <c r="L22" s="89">
        <v>28</v>
      </c>
      <c r="M22" s="94" t="s">
        <v>16</v>
      </c>
      <c r="N22" s="93" t="str">
        <f t="shared" si="0"/>
        <v> 4月13日～</v>
      </c>
      <c r="O22" s="93"/>
      <c r="P22" s="89">
        <v>1</v>
      </c>
      <c r="Q22" s="89">
        <v>0</v>
      </c>
      <c r="R22" s="89">
        <v>4</v>
      </c>
      <c r="S22" s="89">
        <v>0</v>
      </c>
      <c r="T22" s="89">
        <v>16</v>
      </c>
      <c r="U22" s="89">
        <v>0</v>
      </c>
      <c r="V22" s="89">
        <v>0</v>
      </c>
      <c r="W22" s="89">
        <v>5</v>
      </c>
      <c r="X22" s="89">
        <v>0</v>
      </c>
    </row>
    <row r="23" spans="1:24" ht="12.75" customHeight="1">
      <c r="A23" s="94" t="s">
        <v>17</v>
      </c>
      <c r="B23" s="93" t="s">
        <v>379</v>
      </c>
      <c r="C23" s="93"/>
      <c r="D23" s="89">
        <v>808</v>
      </c>
      <c r="E23" s="88">
        <v>8</v>
      </c>
      <c r="F23" s="89">
        <v>6</v>
      </c>
      <c r="G23" s="89">
        <v>92</v>
      </c>
      <c r="H23" s="89">
        <v>633</v>
      </c>
      <c r="I23" s="89">
        <v>85</v>
      </c>
      <c r="J23" s="89">
        <v>0</v>
      </c>
      <c r="K23" s="89">
        <v>1</v>
      </c>
      <c r="L23" s="89">
        <v>30</v>
      </c>
      <c r="M23" s="94" t="s">
        <v>17</v>
      </c>
      <c r="N23" s="93" t="str">
        <f t="shared" si="0"/>
        <v> 4月20日～</v>
      </c>
      <c r="O23" s="93"/>
      <c r="P23" s="89">
        <v>1</v>
      </c>
      <c r="Q23" s="89">
        <v>2</v>
      </c>
      <c r="R23" s="89">
        <v>4</v>
      </c>
      <c r="S23" s="89">
        <v>0</v>
      </c>
      <c r="T23" s="89">
        <v>6</v>
      </c>
      <c r="U23" s="89">
        <v>0</v>
      </c>
      <c r="V23" s="89">
        <v>0</v>
      </c>
      <c r="W23" s="89">
        <v>3</v>
      </c>
      <c r="X23" s="89">
        <v>0</v>
      </c>
    </row>
    <row r="24" spans="1:24" ht="12.75" customHeight="1">
      <c r="A24" s="94" t="s">
        <v>18</v>
      </c>
      <c r="B24" s="93" t="s">
        <v>380</v>
      </c>
      <c r="C24" s="93"/>
      <c r="D24" s="89">
        <v>667</v>
      </c>
      <c r="E24" s="88">
        <v>11</v>
      </c>
      <c r="F24" s="89">
        <v>5</v>
      </c>
      <c r="G24" s="89">
        <v>99</v>
      </c>
      <c r="H24" s="89">
        <v>602</v>
      </c>
      <c r="I24" s="89">
        <v>102</v>
      </c>
      <c r="J24" s="89">
        <v>0</v>
      </c>
      <c r="K24" s="89">
        <v>0</v>
      </c>
      <c r="L24" s="89">
        <v>21</v>
      </c>
      <c r="M24" s="94" t="s">
        <v>18</v>
      </c>
      <c r="N24" s="93" t="str">
        <f t="shared" si="0"/>
        <v> 4月27日～</v>
      </c>
      <c r="O24" s="93"/>
      <c r="P24" s="89">
        <v>0</v>
      </c>
      <c r="Q24" s="89">
        <v>1</v>
      </c>
      <c r="R24" s="89">
        <v>4</v>
      </c>
      <c r="S24" s="89">
        <v>0</v>
      </c>
      <c r="T24" s="89">
        <v>10</v>
      </c>
      <c r="U24" s="89">
        <v>0</v>
      </c>
      <c r="V24" s="89">
        <v>0</v>
      </c>
      <c r="W24" s="89">
        <v>0</v>
      </c>
      <c r="X24" s="89">
        <v>0</v>
      </c>
    </row>
    <row r="25" spans="1:24" ht="12.75" customHeight="1">
      <c r="A25" s="94" t="s">
        <v>19</v>
      </c>
      <c r="B25" s="93" t="s">
        <v>381</v>
      </c>
      <c r="C25" s="93"/>
      <c r="D25" s="89">
        <v>390</v>
      </c>
      <c r="E25" s="88">
        <v>4</v>
      </c>
      <c r="F25" s="89">
        <v>3</v>
      </c>
      <c r="G25" s="89">
        <v>57</v>
      </c>
      <c r="H25" s="89">
        <v>471</v>
      </c>
      <c r="I25" s="89">
        <v>141</v>
      </c>
      <c r="J25" s="89">
        <v>0</v>
      </c>
      <c r="K25" s="89">
        <v>1</v>
      </c>
      <c r="L25" s="89">
        <v>14</v>
      </c>
      <c r="M25" s="94" t="s">
        <v>19</v>
      </c>
      <c r="N25" s="93" t="str">
        <f t="shared" si="0"/>
        <v> 5月  4日～</v>
      </c>
      <c r="O25" s="93"/>
      <c r="P25" s="89">
        <v>2</v>
      </c>
      <c r="Q25" s="89">
        <v>1</v>
      </c>
      <c r="R25" s="89">
        <v>3</v>
      </c>
      <c r="S25" s="89">
        <v>0</v>
      </c>
      <c r="T25" s="89">
        <v>13</v>
      </c>
      <c r="U25" s="89">
        <v>0</v>
      </c>
      <c r="V25" s="89">
        <v>0</v>
      </c>
      <c r="W25" s="89">
        <v>1</v>
      </c>
      <c r="X25" s="89">
        <v>0</v>
      </c>
    </row>
    <row r="26" spans="1:24" ht="12.75" customHeight="1">
      <c r="A26" s="94" t="s">
        <v>20</v>
      </c>
      <c r="B26" s="93" t="s">
        <v>382</v>
      </c>
      <c r="C26" s="93"/>
      <c r="D26" s="89">
        <v>205</v>
      </c>
      <c r="E26" s="88">
        <v>1</v>
      </c>
      <c r="F26" s="89">
        <v>2</v>
      </c>
      <c r="G26" s="89">
        <v>112</v>
      </c>
      <c r="H26" s="89">
        <v>527</v>
      </c>
      <c r="I26" s="89">
        <v>98</v>
      </c>
      <c r="J26" s="89">
        <v>2</v>
      </c>
      <c r="K26" s="89">
        <v>3</v>
      </c>
      <c r="L26" s="89">
        <v>18</v>
      </c>
      <c r="M26" s="94" t="s">
        <v>20</v>
      </c>
      <c r="N26" s="93" t="str">
        <f t="shared" si="0"/>
        <v> 5月11日～</v>
      </c>
      <c r="O26" s="93"/>
      <c r="P26" s="89">
        <v>7</v>
      </c>
      <c r="Q26" s="89">
        <v>0</v>
      </c>
      <c r="R26" s="89">
        <v>2</v>
      </c>
      <c r="S26" s="89">
        <v>0</v>
      </c>
      <c r="T26" s="89">
        <v>10</v>
      </c>
      <c r="U26" s="89">
        <v>0</v>
      </c>
      <c r="V26" s="89">
        <v>1</v>
      </c>
      <c r="W26" s="89">
        <v>3</v>
      </c>
      <c r="X26" s="89">
        <v>0</v>
      </c>
    </row>
    <row r="27" spans="1:24" ht="12.75" customHeight="1">
      <c r="A27" s="94" t="s">
        <v>21</v>
      </c>
      <c r="B27" s="93" t="s">
        <v>383</v>
      </c>
      <c r="C27" s="93"/>
      <c r="D27" s="89">
        <v>190</v>
      </c>
      <c r="E27" s="88">
        <v>5</v>
      </c>
      <c r="F27" s="89">
        <v>7</v>
      </c>
      <c r="G27" s="89">
        <v>111</v>
      </c>
      <c r="H27" s="89">
        <v>468</v>
      </c>
      <c r="I27" s="89">
        <v>134</v>
      </c>
      <c r="J27" s="89">
        <v>0</v>
      </c>
      <c r="K27" s="89">
        <v>3</v>
      </c>
      <c r="L27" s="89">
        <v>20</v>
      </c>
      <c r="M27" s="94" t="s">
        <v>21</v>
      </c>
      <c r="N27" s="93" t="str">
        <f t="shared" si="0"/>
        <v> 5月18日～</v>
      </c>
      <c r="O27" s="93"/>
      <c r="P27" s="89">
        <v>6</v>
      </c>
      <c r="Q27" s="89">
        <v>0</v>
      </c>
      <c r="R27" s="89">
        <v>10</v>
      </c>
      <c r="S27" s="89">
        <v>0</v>
      </c>
      <c r="T27" s="89">
        <v>16</v>
      </c>
      <c r="U27" s="89">
        <v>0</v>
      </c>
      <c r="V27" s="89">
        <v>0</v>
      </c>
      <c r="W27" s="89">
        <v>2</v>
      </c>
      <c r="X27" s="89">
        <v>0</v>
      </c>
    </row>
    <row r="28" spans="1:24" ht="12.75" customHeight="1">
      <c r="A28" s="94" t="s">
        <v>22</v>
      </c>
      <c r="B28" s="93" t="s">
        <v>384</v>
      </c>
      <c r="C28" s="93"/>
      <c r="D28" s="89">
        <v>91</v>
      </c>
      <c r="E28" s="88">
        <v>3</v>
      </c>
      <c r="F28" s="89">
        <v>7</v>
      </c>
      <c r="G28" s="89">
        <v>125</v>
      </c>
      <c r="H28" s="89">
        <v>402</v>
      </c>
      <c r="I28" s="89">
        <v>117</v>
      </c>
      <c r="J28" s="89">
        <v>1</v>
      </c>
      <c r="K28" s="89">
        <v>2</v>
      </c>
      <c r="L28" s="89">
        <v>23</v>
      </c>
      <c r="M28" s="94" t="s">
        <v>22</v>
      </c>
      <c r="N28" s="93" t="str">
        <f t="shared" si="0"/>
        <v> 5月25日～</v>
      </c>
      <c r="O28" s="93"/>
      <c r="P28" s="89">
        <v>5</v>
      </c>
      <c r="Q28" s="89">
        <v>9</v>
      </c>
      <c r="R28" s="89">
        <v>13</v>
      </c>
      <c r="S28" s="89">
        <v>0</v>
      </c>
      <c r="T28" s="89">
        <v>3</v>
      </c>
      <c r="U28" s="89">
        <v>1</v>
      </c>
      <c r="V28" s="89">
        <v>0</v>
      </c>
      <c r="W28" s="89">
        <v>4</v>
      </c>
      <c r="X28" s="89">
        <v>0</v>
      </c>
    </row>
    <row r="29" spans="1:24" ht="12.75" customHeight="1">
      <c r="A29" s="94" t="s">
        <v>23</v>
      </c>
      <c r="B29" s="93" t="s">
        <v>385</v>
      </c>
      <c r="C29" s="93"/>
      <c r="D29" s="89">
        <v>50</v>
      </c>
      <c r="E29" s="88">
        <v>0</v>
      </c>
      <c r="F29" s="89">
        <v>7</v>
      </c>
      <c r="G29" s="89">
        <v>154</v>
      </c>
      <c r="H29" s="89">
        <v>478</v>
      </c>
      <c r="I29" s="89">
        <v>154</v>
      </c>
      <c r="J29" s="89">
        <v>1</v>
      </c>
      <c r="K29" s="89">
        <v>2</v>
      </c>
      <c r="L29" s="89">
        <v>28</v>
      </c>
      <c r="M29" s="94" t="s">
        <v>23</v>
      </c>
      <c r="N29" s="93" t="str">
        <f t="shared" si="0"/>
        <v> 6月  1日～</v>
      </c>
      <c r="O29" s="93"/>
      <c r="P29" s="89">
        <v>2</v>
      </c>
      <c r="Q29" s="89">
        <v>5</v>
      </c>
      <c r="R29" s="89">
        <v>6</v>
      </c>
      <c r="S29" s="89">
        <v>0</v>
      </c>
      <c r="T29" s="89">
        <v>7</v>
      </c>
      <c r="U29" s="89">
        <v>0</v>
      </c>
      <c r="V29" s="89">
        <v>0</v>
      </c>
      <c r="W29" s="89">
        <v>4</v>
      </c>
      <c r="X29" s="89">
        <v>0</v>
      </c>
    </row>
    <row r="30" spans="1:24" ht="12.75" customHeight="1">
      <c r="A30" s="94" t="s">
        <v>24</v>
      </c>
      <c r="B30" s="93" t="s">
        <v>386</v>
      </c>
      <c r="C30" s="93"/>
      <c r="D30" s="89">
        <v>13</v>
      </c>
      <c r="E30" s="88">
        <v>0</v>
      </c>
      <c r="F30" s="89">
        <v>7</v>
      </c>
      <c r="G30" s="89">
        <v>125</v>
      </c>
      <c r="H30" s="89">
        <v>343</v>
      </c>
      <c r="I30" s="89">
        <v>159</v>
      </c>
      <c r="J30" s="89">
        <v>4</v>
      </c>
      <c r="K30" s="89">
        <v>8</v>
      </c>
      <c r="L30" s="89">
        <v>20</v>
      </c>
      <c r="M30" s="94" t="s">
        <v>24</v>
      </c>
      <c r="N30" s="93" t="str">
        <f t="shared" si="0"/>
        <v> 6月  8日～</v>
      </c>
      <c r="O30" s="93"/>
      <c r="P30" s="89">
        <v>2</v>
      </c>
      <c r="Q30" s="89">
        <v>18</v>
      </c>
      <c r="R30" s="89">
        <v>10</v>
      </c>
      <c r="S30" s="89">
        <v>0</v>
      </c>
      <c r="T30" s="89">
        <v>5</v>
      </c>
      <c r="U30" s="89">
        <v>0</v>
      </c>
      <c r="V30" s="89">
        <v>0</v>
      </c>
      <c r="W30" s="89">
        <v>2</v>
      </c>
      <c r="X30" s="89">
        <v>0</v>
      </c>
    </row>
    <row r="31" spans="1:24" ht="12.75" customHeight="1">
      <c r="A31" s="94" t="s">
        <v>25</v>
      </c>
      <c r="B31" s="93" t="s">
        <v>387</v>
      </c>
      <c r="C31" s="93"/>
      <c r="D31" s="89">
        <v>18</v>
      </c>
      <c r="E31" s="88">
        <v>3</v>
      </c>
      <c r="F31" s="89">
        <v>24</v>
      </c>
      <c r="G31" s="89">
        <v>115</v>
      </c>
      <c r="H31" s="89">
        <v>302</v>
      </c>
      <c r="I31" s="89">
        <v>134</v>
      </c>
      <c r="J31" s="89">
        <v>1</v>
      </c>
      <c r="K31" s="89">
        <v>3</v>
      </c>
      <c r="L31" s="89">
        <v>20</v>
      </c>
      <c r="M31" s="94" t="s">
        <v>25</v>
      </c>
      <c r="N31" s="93" t="str">
        <f t="shared" si="0"/>
        <v> 6月15日～</v>
      </c>
      <c r="O31" s="93"/>
      <c r="P31" s="89">
        <v>5</v>
      </c>
      <c r="Q31" s="89">
        <v>3</v>
      </c>
      <c r="R31" s="89">
        <v>12</v>
      </c>
      <c r="S31" s="89">
        <v>0</v>
      </c>
      <c r="T31" s="89">
        <v>12</v>
      </c>
      <c r="U31" s="89">
        <v>0</v>
      </c>
      <c r="V31" s="89">
        <v>1</v>
      </c>
      <c r="W31" s="89">
        <v>5</v>
      </c>
      <c r="X31" s="89">
        <v>0</v>
      </c>
    </row>
    <row r="32" spans="1:24" ht="12.75" customHeight="1">
      <c r="A32" s="94" t="s">
        <v>26</v>
      </c>
      <c r="B32" s="93" t="s">
        <v>388</v>
      </c>
      <c r="C32" s="93"/>
      <c r="D32" s="89">
        <v>3</v>
      </c>
      <c r="E32" s="88">
        <v>1</v>
      </c>
      <c r="F32" s="89">
        <v>3</v>
      </c>
      <c r="G32" s="89">
        <v>97</v>
      </c>
      <c r="H32" s="89">
        <v>250</v>
      </c>
      <c r="I32" s="89">
        <v>166</v>
      </c>
      <c r="J32" s="89">
        <v>1</v>
      </c>
      <c r="K32" s="89">
        <v>0</v>
      </c>
      <c r="L32" s="89">
        <v>19</v>
      </c>
      <c r="M32" s="94" t="s">
        <v>26</v>
      </c>
      <c r="N32" s="93" t="str">
        <f t="shared" si="0"/>
        <v> 6月22日～</v>
      </c>
      <c r="O32" s="93"/>
      <c r="P32" s="89">
        <v>3</v>
      </c>
      <c r="Q32" s="89">
        <v>16</v>
      </c>
      <c r="R32" s="89">
        <v>12</v>
      </c>
      <c r="S32" s="89">
        <v>1</v>
      </c>
      <c r="T32" s="89">
        <v>11</v>
      </c>
      <c r="U32" s="89">
        <v>0</v>
      </c>
      <c r="V32" s="89">
        <v>0</v>
      </c>
      <c r="W32" s="89">
        <v>1</v>
      </c>
      <c r="X32" s="89">
        <v>0</v>
      </c>
    </row>
    <row r="33" spans="1:24" ht="12.75" customHeight="1">
      <c r="A33" s="94" t="s">
        <v>27</v>
      </c>
      <c r="B33" s="93" t="s">
        <v>389</v>
      </c>
      <c r="C33" s="93"/>
      <c r="D33" s="89">
        <v>2</v>
      </c>
      <c r="E33" s="88">
        <v>2</v>
      </c>
      <c r="F33" s="89">
        <v>10</v>
      </c>
      <c r="G33" s="89">
        <v>118</v>
      </c>
      <c r="H33" s="89">
        <v>217</v>
      </c>
      <c r="I33" s="89">
        <v>111</v>
      </c>
      <c r="J33" s="89">
        <v>4</v>
      </c>
      <c r="K33" s="89">
        <v>6</v>
      </c>
      <c r="L33" s="89">
        <v>41</v>
      </c>
      <c r="M33" s="94" t="s">
        <v>27</v>
      </c>
      <c r="N33" s="93" t="str">
        <f t="shared" si="0"/>
        <v> 6月29日～</v>
      </c>
      <c r="O33" s="93"/>
      <c r="P33" s="89">
        <v>0</v>
      </c>
      <c r="Q33" s="89">
        <v>35</v>
      </c>
      <c r="R33" s="89">
        <v>8</v>
      </c>
      <c r="S33" s="89">
        <v>0</v>
      </c>
      <c r="T33" s="89">
        <v>6</v>
      </c>
      <c r="U33" s="89">
        <v>0</v>
      </c>
      <c r="V33" s="89">
        <v>0</v>
      </c>
      <c r="W33" s="89">
        <v>3</v>
      </c>
      <c r="X33" s="89">
        <v>0</v>
      </c>
    </row>
    <row r="34" spans="1:24" ht="12.75" customHeight="1">
      <c r="A34" s="94" t="s">
        <v>28</v>
      </c>
      <c r="B34" s="93" t="s">
        <v>390</v>
      </c>
      <c r="C34" s="93"/>
      <c r="D34" s="89">
        <v>2</v>
      </c>
      <c r="E34" s="88">
        <v>0</v>
      </c>
      <c r="F34" s="89">
        <v>20</v>
      </c>
      <c r="G34" s="89">
        <v>86</v>
      </c>
      <c r="H34" s="89">
        <v>195</v>
      </c>
      <c r="I34" s="89">
        <v>113</v>
      </c>
      <c r="J34" s="89">
        <v>16</v>
      </c>
      <c r="K34" s="89">
        <v>4</v>
      </c>
      <c r="L34" s="89">
        <v>35</v>
      </c>
      <c r="M34" s="94" t="s">
        <v>28</v>
      </c>
      <c r="N34" s="93" t="str">
        <f t="shared" si="0"/>
        <v> 7月  6日～</v>
      </c>
      <c r="O34" s="93"/>
      <c r="P34" s="89">
        <v>1</v>
      </c>
      <c r="Q34" s="89">
        <v>46</v>
      </c>
      <c r="R34" s="89">
        <v>14</v>
      </c>
      <c r="S34" s="89">
        <v>0</v>
      </c>
      <c r="T34" s="89">
        <v>5</v>
      </c>
      <c r="U34" s="89">
        <v>1</v>
      </c>
      <c r="V34" s="89">
        <v>0</v>
      </c>
      <c r="W34" s="89">
        <v>4</v>
      </c>
      <c r="X34" s="89">
        <v>0</v>
      </c>
    </row>
    <row r="35" spans="1:24" ht="12.75" customHeight="1">
      <c r="A35" s="94" t="s">
        <v>29</v>
      </c>
      <c r="B35" s="93" t="s">
        <v>391</v>
      </c>
      <c r="C35" s="93"/>
      <c r="D35" s="89">
        <v>1</v>
      </c>
      <c r="E35" s="88">
        <v>1</v>
      </c>
      <c r="F35" s="89">
        <v>22</v>
      </c>
      <c r="G35" s="89">
        <v>60</v>
      </c>
      <c r="H35" s="89">
        <v>172</v>
      </c>
      <c r="I35" s="89">
        <v>81</v>
      </c>
      <c r="J35" s="89">
        <v>16</v>
      </c>
      <c r="K35" s="89">
        <v>5</v>
      </c>
      <c r="L35" s="89">
        <v>33</v>
      </c>
      <c r="M35" s="94" t="s">
        <v>29</v>
      </c>
      <c r="N35" s="93" t="str">
        <f t="shared" si="0"/>
        <v> 7月13日～</v>
      </c>
      <c r="O35" s="93"/>
      <c r="P35" s="89">
        <v>3</v>
      </c>
      <c r="Q35" s="89">
        <v>44</v>
      </c>
      <c r="R35" s="89">
        <v>13</v>
      </c>
      <c r="S35" s="89">
        <v>0</v>
      </c>
      <c r="T35" s="89">
        <v>11</v>
      </c>
      <c r="U35" s="89">
        <v>0</v>
      </c>
      <c r="V35" s="89">
        <v>0</v>
      </c>
      <c r="W35" s="89">
        <v>2</v>
      </c>
      <c r="X35" s="89">
        <v>0</v>
      </c>
    </row>
    <row r="36" spans="1:24" ht="12.75" customHeight="1">
      <c r="A36" s="94" t="s">
        <v>30</v>
      </c>
      <c r="B36" s="93" t="s">
        <v>392</v>
      </c>
      <c r="C36" s="93"/>
      <c r="D36" s="89">
        <v>19</v>
      </c>
      <c r="E36" s="88">
        <v>0</v>
      </c>
      <c r="F36" s="89">
        <v>12</v>
      </c>
      <c r="G36" s="89">
        <v>46</v>
      </c>
      <c r="H36" s="89">
        <v>131</v>
      </c>
      <c r="I36" s="89">
        <v>66</v>
      </c>
      <c r="J36" s="89">
        <v>14</v>
      </c>
      <c r="K36" s="89">
        <v>1</v>
      </c>
      <c r="L36" s="89">
        <v>40</v>
      </c>
      <c r="M36" s="94" t="s">
        <v>30</v>
      </c>
      <c r="N36" s="93" t="str">
        <f t="shared" si="0"/>
        <v> 7月20日～</v>
      </c>
      <c r="O36" s="93"/>
      <c r="P36" s="89">
        <v>1</v>
      </c>
      <c r="Q36" s="89">
        <v>54</v>
      </c>
      <c r="R36" s="89">
        <v>11</v>
      </c>
      <c r="S36" s="89">
        <v>0</v>
      </c>
      <c r="T36" s="89">
        <v>4</v>
      </c>
      <c r="U36" s="89">
        <v>1</v>
      </c>
      <c r="V36" s="89">
        <v>0</v>
      </c>
      <c r="W36" s="89">
        <v>4</v>
      </c>
      <c r="X36" s="89">
        <v>0</v>
      </c>
    </row>
    <row r="37" spans="1:24" ht="12.75" customHeight="1">
      <c r="A37" s="94" t="s">
        <v>31</v>
      </c>
      <c r="B37" s="93" t="s">
        <v>393</v>
      </c>
      <c r="C37" s="93"/>
      <c r="D37" s="89">
        <v>13</v>
      </c>
      <c r="E37" s="88">
        <v>0</v>
      </c>
      <c r="F37" s="89">
        <v>11</v>
      </c>
      <c r="G37" s="89">
        <v>60</v>
      </c>
      <c r="H37" s="89">
        <v>130</v>
      </c>
      <c r="I37" s="89">
        <v>60</v>
      </c>
      <c r="J37" s="89">
        <v>26</v>
      </c>
      <c r="K37" s="89">
        <v>4</v>
      </c>
      <c r="L37" s="89">
        <v>42</v>
      </c>
      <c r="M37" s="94" t="s">
        <v>31</v>
      </c>
      <c r="N37" s="93" t="str">
        <f t="shared" si="0"/>
        <v> 7月27日～</v>
      </c>
      <c r="O37" s="93"/>
      <c r="P37" s="89">
        <v>0</v>
      </c>
      <c r="Q37" s="89">
        <v>75</v>
      </c>
      <c r="R37" s="89">
        <v>8</v>
      </c>
      <c r="S37" s="89">
        <v>0</v>
      </c>
      <c r="T37" s="89">
        <v>7</v>
      </c>
      <c r="U37" s="89">
        <v>0</v>
      </c>
      <c r="V37" s="89">
        <v>0</v>
      </c>
      <c r="W37" s="89">
        <v>3</v>
      </c>
      <c r="X37" s="89">
        <v>0</v>
      </c>
    </row>
    <row r="38" spans="1:24" ht="12.75" customHeight="1">
      <c r="A38" s="94" t="s">
        <v>32</v>
      </c>
      <c r="B38" s="93" t="s">
        <v>394</v>
      </c>
      <c r="C38" s="93"/>
      <c r="D38" s="89">
        <v>127</v>
      </c>
      <c r="E38" s="88">
        <v>1</v>
      </c>
      <c r="F38" s="89">
        <v>29</v>
      </c>
      <c r="G38" s="89">
        <v>36</v>
      </c>
      <c r="H38" s="89">
        <v>142</v>
      </c>
      <c r="I38" s="89">
        <v>37</v>
      </c>
      <c r="J38" s="89">
        <v>43</v>
      </c>
      <c r="K38" s="89">
        <v>2</v>
      </c>
      <c r="L38" s="89">
        <v>39</v>
      </c>
      <c r="M38" s="94" t="s">
        <v>32</v>
      </c>
      <c r="N38" s="93" t="str">
        <f t="shared" si="0"/>
        <v> 8月  3日～</v>
      </c>
      <c r="O38" s="93"/>
      <c r="P38" s="89">
        <v>2</v>
      </c>
      <c r="Q38" s="89">
        <v>148</v>
      </c>
      <c r="R38" s="89">
        <v>8</v>
      </c>
      <c r="S38" s="89">
        <v>0</v>
      </c>
      <c r="T38" s="89">
        <v>5</v>
      </c>
      <c r="U38" s="89">
        <v>0</v>
      </c>
      <c r="V38" s="89">
        <v>0</v>
      </c>
      <c r="W38" s="89">
        <v>3</v>
      </c>
      <c r="X38" s="89">
        <v>0</v>
      </c>
    </row>
    <row r="39" spans="1:24" ht="12.75" customHeight="1">
      <c r="A39" s="94" t="s">
        <v>33</v>
      </c>
      <c r="B39" s="93" t="s">
        <v>395</v>
      </c>
      <c r="C39" s="93"/>
      <c r="D39" s="89">
        <v>161</v>
      </c>
      <c r="E39" s="88">
        <v>2</v>
      </c>
      <c r="F39" s="89">
        <v>21</v>
      </c>
      <c r="G39" s="89">
        <v>31</v>
      </c>
      <c r="H39" s="89">
        <v>127</v>
      </c>
      <c r="I39" s="89">
        <v>36</v>
      </c>
      <c r="J39" s="89">
        <v>41</v>
      </c>
      <c r="K39" s="89">
        <v>2</v>
      </c>
      <c r="L39" s="89">
        <v>24</v>
      </c>
      <c r="M39" s="94" t="s">
        <v>33</v>
      </c>
      <c r="N39" s="93" t="str">
        <f t="shared" si="0"/>
        <v> 8月10日～</v>
      </c>
      <c r="O39" s="93"/>
      <c r="P39" s="89">
        <v>0</v>
      </c>
      <c r="Q39" s="89">
        <v>161</v>
      </c>
      <c r="R39" s="89">
        <v>8</v>
      </c>
      <c r="S39" s="89">
        <v>0</v>
      </c>
      <c r="T39" s="89">
        <v>6</v>
      </c>
      <c r="U39" s="89">
        <v>0</v>
      </c>
      <c r="V39" s="89">
        <v>1</v>
      </c>
      <c r="W39" s="89">
        <v>5</v>
      </c>
      <c r="X39" s="89">
        <v>0</v>
      </c>
    </row>
    <row r="40" spans="1:24" ht="12.75" customHeight="1">
      <c r="A40" s="94" t="s">
        <v>34</v>
      </c>
      <c r="B40" s="93" t="s">
        <v>396</v>
      </c>
      <c r="C40" s="93"/>
      <c r="D40" s="89">
        <v>143</v>
      </c>
      <c r="E40" s="88">
        <v>0</v>
      </c>
      <c r="F40" s="89">
        <v>36</v>
      </c>
      <c r="G40" s="89">
        <v>26</v>
      </c>
      <c r="H40" s="89">
        <v>170</v>
      </c>
      <c r="I40" s="89">
        <v>41</v>
      </c>
      <c r="J40" s="89">
        <v>67</v>
      </c>
      <c r="K40" s="89">
        <v>4</v>
      </c>
      <c r="L40" s="89">
        <v>36</v>
      </c>
      <c r="M40" s="94" t="s">
        <v>34</v>
      </c>
      <c r="N40" s="93" t="str">
        <f t="shared" si="0"/>
        <v> 8月17日～</v>
      </c>
      <c r="O40" s="93"/>
      <c r="P40" s="89">
        <v>0</v>
      </c>
      <c r="Q40" s="89">
        <v>174</v>
      </c>
      <c r="R40" s="89">
        <v>10</v>
      </c>
      <c r="S40" s="89">
        <v>0</v>
      </c>
      <c r="T40" s="89">
        <v>5</v>
      </c>
      <c r="U40" s="89">
        <v>0</v>
      </c>
      <c r="V40" s="89">
        <v>0</v>
      </c>
      <c r="W40" s="89">
        <v>2</v>
      </c>
      <c r="X40" s="89">
        <v>0</v>
      </c>
    </row>
    <row r="41" spans="1:24" ht="12.75" customHeight="1">
      <c r="A41" s="94" t="s">
        <v>35</v>
      </c>
      <c r="B41" s="93" t="s">
        <v>397</v>
      </c>
      <c r="C41" s="93"/>
      <c r="D41" s="89">
        <v>133</v>
      </c>
      <c r="E41" s="88">
        <v>0</v>
      </c>
      <c r="F41" s="89">
        <v>27</v>
      </c>
      <c r="G41" s="89">
        <v>46</v>
      </c>
      <c r="H41" s="89">
        <v>157</v>
      </c>
      <c r="I41" s="89">
        <v>14</v>
      </c>
      <c r="J41" s="89">
        <v>64</v>
      </c>
      <c r="K41" s="89">
        <v>3</v>
      </c>
      <c r="L41" s="89">
        <v>25</v>
      </c>
      <c r="M41" s="94" t="s">
        <v>35</v>
      </c>
      <c r="N41" s="93" t="str">
        <f t="shared" si="0"/>
        <v> 8月24日～</v>
      </c>
      <c r="O41" s="93"/>
      <c r="P41" s="89">
        <v>0</v>
      </c>
      <c r="Q41" s="89">
        <v>185</v>
      </c>
      <c r="R41" s="89">
        <v>9</v>
      </c>
      <c r="S41" s="89">
        <v>0</v>
      </c>
      <c r="T41" s="89">
        <v>6</v>
      </c>
      <c r="U41" s="89">
        <v>0</v>
      </c>
      <c r="V41" s="89">
        <v>0</v>
      </c>
      <c r="W41" s="89">
        <v>8</v>
      </c>
      <c r="X41" s="89">
        <v>0</v>
      </c>
    </row>
    <row r="42" spans="1:24" ht="12.75" customHeight="1">
      <c r="A42" s="94" t="s">
        <v>36</v>
      </c>
      <c r="B42" s="93" t="s">
        <v>398</v>
      </c>
      <c r="C42" s="93"/>
      <c r="D42" s="89">
        <v>117</v>
      </c>
      <c r="E42" s="88">
        <v>4</v>
      </c>
      <c r="F42" s="89">
        <v>13</v>
      </c>
      <c r="G42" s="89">
        <v>43</v>
      </c>
      <c r="H42" s="89">
        <v>138</v>
      </c>
      <c r="I42" s="89">
        <v>25</v>
      </c>
      <c r="J42" s="89">
        <v>69</v>
      </c>
      <c r="K42" s="89">
        <v>7</v>
      </c>
      <c r="L42" s="89">
        <v>32</v>
      </c>
      <c r="M42" s="94" t="s">
        <v>36</v>
      </c>
      <c r="N42" s="93" t="str">
        <f t="shared" si="0"/>
        <v> 8月31日～</v>
      </c>
      <c r="O42" s="93"/>
      <c r="P42" s="89">
        <v>1</v>
      </c>
      <c r="Q42" s="89">
        <v>189</v>
      </c>
      <c r="R42" s="89">
        <v>6</v>
      </c>
      <c r="S42" s="89">
        <v>0</v>
      </c>
      <c r="T42" s="89">
        <v>1</v>
      </c>
      <c r="U42" s="89">
        <v>1</v>
      </c>
      <c r="V42" s="89">
        <v>0</v>
      </c>
      <c r="W42" s="89">
        <v>7</v>
      </c>
      <c r="X42" s="89">
        <v>0</v>
      </c>
    </row>
    <row r="43" spans="1:24" ht="12.75" customHeight="1">
      <c r="A43" s="94" t="s">
        <v>37</v>
      </c>
      <c r="B43" s="93" t="s">
        <v>399</v>
      </c>
      <c r="C43" s="93"/>
      <c r="D43" s="89">
        <v>116</v>
      </c>
      <c r="E43" s="88">
        <v>2</v>
      </c>
      <c r="F43" s="89">
        <v>7</v>
      </c>
      <c r="G43" s="89">
        <v>37</v>
      </c>
      <c r="H43" s="89">
        <v>109</v>
      </c>
      <c r="I43" s="89">
        <v>21</v>
      </c>
      <c r="J43" s="89">
        <v>60</v>
      </c>
      <c r="K43" s="89">
        <v>4</v>
      </c>
      <c r="L43" s="89">
        <v>20</v>
      </c>
      <c r="M43" s="94" t="s">
        <v>37</v>
      </c>
      <c r="N43" s="93" t="str">
        <f t="shared" si="0"/>
        <v> 9月  7日～</v>
      </c>
      <c r="O43" s="93"/>
      <c r="P43" s="89">
        <v>4</v>
      </c>
      <c r="Q43" s="89">
        <v>148</v>
      </c>
      <c r="R43" s="89">
        <v>2</v>
      </c>
      <c r="S43" s="89">
        <v>0</v>
      </c>
      <c r="T43" s="89">
        <v>0</v>
      </c>
      <c r="U43" s="89">
        <v>0</v>
      </c>
      <c r="V43" s="89">
        <v>0</v>
      </c>
      <c r="W43" s="89">
        <v>1</v>
      </c>
      <c r="X43" s="89">
        <v>0</v>
      </c>
    </row>
    <row r="44" spans="1:24" ht="12.75" customHeight="1">
      <c r="A44" s="94" t="s">
        <v>38</v>
      </c>
      <c r="B44" s="93" t="s">
        <v>400</v>
      </c>
      <c r="C44" s="93"/>
      <c r="D44" s="89">
        <v>139</v>
      </c>
      <c r="E44" s="88">
        <v>2</v>
      </c>
      <c r="F44" s="89">
        <v>4</v>
      </c>
      <c r="G44" s="89">
        <v>48</v>
      </c>
      <c r="H44" s="89">
        <v>114</v>
      </c>
      <c r="I44" s="89">
        <v>19</v>
      </c>
      <c r="J44" s="89">
        <v>36</v>
      </c>
      <c r="K44" s="89">
        <v>5</v>
      </c>
      <c r="L44" s="89">
        <v>22</v>
      </c>
      <c r="M44" s="94" t="s">
        <v>38</v>
      </c>
      <c r="N44" s="93" t="str">
        <f t="shared" si="0"/>
        <v> 9月14日～</v>
      </c>
      <c r="O44" s="93"/>
      <c r="P44" s="89">
        <v>7</v>
      </c>
      <c r="Q44" s="89">
        <v>127</v>
      </c>
      <c r="R44" s="89">
        <v>4</v>
      </c>
      <c r="S44" s="89">
        <v>0</v>
      </c>
      <c r="T44" s="89">
        <v>3</v>
      </c>
      <c r="U44" s="89">
        <v>0</v>
      </c>
      <c r="V44" s="89">
        <v>0</v>
      </c>
      <c r="W44" s="89">
        <v>0</v>
      </c>
      <c r="X44" s="89">
        <v>0</v>
      </c>
    </row>
    <row r="45" spans="1:24" ht="12.75" customHeight="1">
      <c r="A45" s="94" t="s">
        <v>39</v>
      </c>
      <c r="B45" s="93" t="s">
        <v>401</v>
      </c>
      <c r="C45" s="93"/>
      <c r="D45" s="89">
        <v>160</v>
      </c>
      <c r="E45" s="88">
        <v>1</v>
      </c>
      <c r="F45" s="89">
        <v>7</v>
      </c>
      <c r="G45" s="89">
        <v>39</v>
      </c>
      <c r="H45" s="89">
        <v>93</v>
      </c>
      <c r="I45" s="89">
        <v>26</v>
      </c>
      <c r="J45" s="89">
        <v>22</v>
      </c>
      <c r="K45" s="89">
        <v>11</v>
      </c>
      <c r="L45" s="89">
        <v>14</v>
      </c>
      <c r="M45" s="94" t="s">
        <v>39</v>
      </c>
      <c r="N45" s="93" t="str">
        <f t="shared" si="0"/>
        <v> 9月21日～</v>
      </c>
      <c r="O45" s="93"/>
      <c r="P45" s="89">
        <v>3</v>
      </c>
      <c r="Q45" s="89">
        <v>45</v>
      </c>
      <c r="R45" s="89">
        <v>3</v>
      </c>
      <c r="S45" s="89">
        <v>0</v>
      </c>
      <c r="T45" s="89">
        <v>5</v>
      </c>
      <c r="U45" s="89">
        <v>1</v>
      </c>
      <c r="V45" s="89">
        <v>1</v>
      </c>
      <c r="W45" s="89">
        <v>5</v>
      </c>
      <c r="X45" s="89">
        <v>0</v>
      </c>
    </row>
    <row r="46" spans="1:24" ht="12.75" customHeight="1">
      <c r="A46" s="94" t="s">
        <v>40</v>
      </c>
      <c r="B46" s="93" t="s">
        <v>402</v>
      </c>
      <c r="C46" s="93"/>
      <c r="D46" s="89">
        <v>177</v>
      </c>
      <c r="E46" s="88">
        <v>1</v>
      </c>
      <c r="F46" s="89">
        <v>1</v>
      </c>
      <c r="G46" s="89">
        <v>57</v>
      </c>
      <c r="H46" s="89">
        <v>114</v>
      </c>
      <c r="I46" s="89">
        <v>45</v>
      </c>
      <c r="J46" s="89">
        <v>13</v>
      </c>
      <c r="K46" s="89">
        <v>4</v>
      </c>
      <c r="L46" s="89">
        <v>29</v>
      </c>
      <c r="M46" s="94" t="s">
        <v>40</v>
      </c>
      <c r="N46" s="93" t="str">
        <f t="shared" si="0"/>
        <v>  9月28日～</v>
      </c>
      <c r="O46" s="93"/>
      <c r="P46" s="89">
        <v>1</v>
      </c>
      <c r="Q46" s="89">
        <v>47</v>
      </c>
      <c r="R46" s="89">
        <v>5</v>
      </c>
      <c r="S46" s="89">
        <v>0</v>
      </c>
      <c r="T46" s="89">
        <v>4</v>
      </c>
      <c r="U46" s="89">
        <v>0</v>
      </c>
      <c r="V46" s="89">
        <v>0</v>
      </c>
      <c r="W46" s="89">
        <v>2</v>
      </c>
      <c r="X46" s="89">
        <v>0</v>
      </c>
    </row>
    <row r="47" spans="1:24" ht="12.75" customHeight="1">
      <c r="A47" s="94" t="s">
        <v>41</v>
      </c>
      <c r="B47" s="93" t="s">
        <v>403</v>
      </c>
      <c r="C47" s="93"/>
      <c r="D47" s="89">
        <v>237</v>
      </c>
      <c r="E47" s="88">
        <v>0</v>
      </c>
      <c r="F47" s="89">
        <v>3</v>
      </c>
      <c r="G47" s="89">
        <v>46</v>
      </c>
      <c r="H47" s="89">
        <v>140</v>
      </c>
      <c r="I47" s="89">
        <v>26</v>
      </c>
      <c r="J47" s="89">
        <v>23</v>
      </c>
      <c r="K47" s="89">
        <v>8</v>
      </c>
      <c r="L47" s="89">
        <v>17</v>
      </c>
      <c r="M47" s="94" t="s">
        <v>41</v>
      </c>
      <c r="N47" s="93" t="str">
        <f t="shared" si="0"/>
        <v>10月  5日～</v>
      </c>
      <c r="O47" s="93"/>
      <c r="P47" s="89">
        <v>1</v>
      </c>
      <c r="Q47" s="89">
        <v>53</v>
      </c>
      <c r="R47" s="89">
        <v>11</v>
      </c>
      <c r="S47" s="89">
        <v>0</v>
      </c>
      <c r="T47" s="89">
        <v>2</v>
      </c>
      <c r="U47" s="89">
        <v>0</v>
      </c>
      <c r="V47" s="89">
        <v>1</v>
      </c>
      <c r="W47" s="89">
        <v>0</v>
      </c>
      <c r="X47" s="89">
        <v>0</v>
      </c>
    </row>
    <row r="48" spans="1:24" ht="12.75" customHeight="1">
      <c r="A48" s="94" t="s">
        <v>42</v>
      </c>
      <c r="B48" s="93" t="s">
        <v>404</v>
      </c>
      <c r="C48" s="93"/>
      <c r="D48" s="89">
        <v>344</v>
      </c>
      <c r="E48" s="88">
        <v>0</v>
      </c>
      <c r="F48" s="89">
        <v>0</v>
      </c>
      <c r="G48" s="89">
        <v>46</v>
      </c>
      <c r="H48" s="89">
        <v>119</v>
      </c>
      <c r="I48" s="89">
        <v>38</v>
      </c>
      <c r="J48" s="89">
        <v>20</v>
      </c>
      <c r="K48" s="89">
        <v>6</v>
      </c>
      <c r="L48" s="89">
        <v>21</v>
      </c>
      <c r="M48" s="94" t="s">
        <v>42</v>
      </c>
      <c r="N48" s="93" t="str">
        <f t="shared" si="0"/>
        <v>10月12日～</v>
      </c>
      <c r="O48" s="93"/>
      <c r="P48" s="89">
        <v>0</v>
      </c>
      <c r="Q48" s="89">
        <v>28</v>
      </c>
      <c r="R48" s="89">
        <v>3</v>
      </c>
      <c r="S48" s="89">
        <v>0</v>
      </c>
      <c r="T48" s="89">
        <v>1</v>
      </c>
      <c r="U48" s="89">
        <v>0</v>
      </c>
      <c r="V48" s="89">
        <v>0</v>
      </c>
      <c r="W48" s="89">
        <v>5</v>
      </c>
      <c r="X48" s="89">
        <v>0</v>
      </c>
    </row>
    <row r="49" spans="1:24" ht="12.75" customHeight="1">
      <c r="A49" s="94" t="s">
        <v>43</v>
      </c>
      <c r="B49" s="93" t="s">
        <v>405</v>
      </c>
      <c r="C49" s="93"/>
      <c r="D49" s="89">
        <v>991</v>
      </c>
      <c r="E49" s="88">
        <v>1</v>
      </c>
      <c r="F49" s="89">
        <v>4</v>
      </c>
      <c r="G49" s="89">
        <v>54</v>
      </c>
      <c r="H49" s="89">
        <v>137</v>
      </c>
      <c r="I49" s="89">
        <v>43</v>
      </c>
      <c r="J49" s="89">
        <v>16</v>
      </c>
      <c r="K49" s="89">
        <v>16</v>
      </c>
      <c r="L49" s="89">
        <v>20</v>
      </c>
      <c r="M49" s="94" t="s">
        <v>43</v>
      </c>
      <c r="N49" s="93" t="str">
        <f t="shared" si="0"/>
        <v>10月19日～</v>
      </c>
      <c r="O49" s="93"/>
      <c r="P49" s="89">
        <v>2</v>
      </c>
      <c r="Q49" s="89">
        <v>16</v>
      </c>
      <c r="R49" s="89">
        <v>2</v>
      </c>
      <c r="S49" s="89">
        <v>0</v>
      </c>
      <c r="T49" s="89">
        <v>2</v>
      </c>
      <c r="U49" s="89">
        <v>0</v>
      </c>
      <c r="V49" s="89">
        <v>0</v>
      </c>
      <c r="W49" s="89">
        <v>2</v>
      </c>
      <c r="X49" s="89">
        <v>0</v>
      </c>
    </row>
    <row r="50" spans="1:24" ht="12.75" customHeight="1">
      <c r="A50" s="94" t="s">
        <v>44</v>
      </c>
      <c r="B50" s="93" t="s">
        <v>406</v>
      </c>
      <c r="C50" s="93"/>
      <c r="D50" s="89">
        <v>1592</v>
      </c>
      <c r="E50" s="88">
        <v>11</v>
      </c>
      <c r="F50" s="89">
        <v>2</v>
      </c>
      <c r="G50" s="89">
        <v>34</v>
      </c>
      <c r="H50" s="89">
        <v>128</v>
      </c>
      <c r="I50" s="89">
        <v>56</v>
      </c>
      <c r="J50" s="89">
        <v>18</v>
      </c>
      <c r="K50" s="89">
        <v>8</v>
      </c>
      <c r="L50" s="89">
        <v>35</v>
      </c>
      <c r="M50" s="94" t="s">
        <v>44</v>
      </c>
      <c r="N50" s="93" t="str">
        <f t="shared" si="0"/>
        <v>10月26日～</v>
      </c>
      <c r="O50" s="93"/>
      <c r="P50" s="89">
        <v>3</v>
      </c>
      <c r="Q50" s="89">
        <v>16</v>
      </c>
      <c r="R50" s="89">
        <v>3</v>
      </c>
      <c r="S50" s="89">
        <v>0</v>
      </c>
      <c r="T50" s="89">
        <v>1</v>
      </c>
      <c r="U50" s="89">
        <v>0</v>
      </c>
      <c r="V50" s="89">
        <v>0</v>
      </c>
      <c r="W50" s="89">
        <v>6</v>
      </c>
      <c r="X50" s="89">
        <v>0</v>
      </c>
    </row>
    <row r="51" spans="1:24" ht="12.75" customHeight="1">
      <c r="A51" s="94" t="s">
        <v>45</v>
      </c>
      <c r="B51" s="93" t="s">
        <v>407</v>
      </c>
      <c r="C51" s="93"/>
      <c r="D51" s="89">
        <v>1938</v>
      </c>
      <c r="E51" s="88">
        <v>6</v>
      </c>
      <c r="F51" s="89">
        <v>2</v>
      </c>
      <c r="G51" s="89">
        <v>38</v>
      </c>
      <c r="H51" s="89">
        <v>125</v>
      </c>
      <c r="I51" s="89">
        <v>69</v>
      </c>
      <c r="J51" s="89">
        <v>17</v>
      </c>
      <c r="K51" s="89">
        <v>16</v>
      </c>
      <c r="L51" s="89">
        <v>17</v>
      </c>
      <c r="M51" s="94" t="s">
        <v>45</v>
      </c>
      <c r="N51" s="93" t="str">
        <f t="shared" si="0"/>
        <v>11月  2日～</v>
      </c>
      <c r="O51" s="93"/>
      <c r="P51" s="89">
        <v>0</v>
      </c>
      <c r="Q51" s="89">
        <v>11</v>
      </c>
      <c r="R51" s="89">
        <v>6</v>
      </c>
      <c r="S51" s="89">
        <v>0</v>
      </c>
      <c r="T51" s="89">
        <v>0</v>
      </c>
      <c r="U51" s="89">
        <v>0</v>
      </c>
      <c r="V51" s="89">
        <v>0</v>
      </c>
      <c r="W51" s="89">
        <v>1</v>
      </c>
      <c r="X51" s="89">
        <v>0</v>
      </c>
    </row>
    <row r="52" spans="1:24" ht="12.75" customHeight="1">
      <c r="A52" s="94" t="s">
        <v>46</v>
      </c>
      <c r="B52" s="93" t="s">
        <v>408</v>
      </c>
      <c r="C52" s="93"/>
      <c r="D52" s="89">
        <v>3625</v>
      </c>
      <c r="E52" s="89">
        <v>6</v>
      </c>
      <c r="F52" s="89">
        <v>2</v>
      </c>
      <c r="G52" s="89">
        <v>53</v>
      </c>
      <c r="H52" s="89">
        <v>141</v>
      </c>
      <c r="I52" s="89">
        <v>76</v>
      </c>
      <c r="J52" s="89">
        <v>5</v>
      </c>
      <c r="K52" s="89">
        <v>7</v>
      </c>
      <c r="L52" s="89">
        <v>15</v>
      </c>
      <c r="M52" s="94" t="s">
        <v>46</v>
      </c>
      <c r="N52" s="93" t="str">
        <f t="shared" si="0"/>
        <v>11月  9日～</v>
      </c>
      <c r="O52" s="93"/>
      <c r="P52" s="89">
        <v>0</v>
      </c>
      <c r="Q52" s="89">
        <v>2</v>
      </c>
      <c r="R52" s="89">
        <v>6</v>
      </c>
      <c r="S52" s="89">
        <v>0</v>
      </c>
      <c r="T52" s="89">
        <v>3</v>
      </c>
      <c r="U52" s="89">
        <v>0</v>
      </c>
      <c r="V52" s="89">
        <v>0</v>
      </c>
      <c r="W52" s="89">
        <v>2</v>
      </c>
      <c r="X52" s="89">
        <v>0</v>
      </c>
    </row>
    <row r="53" spans="1:24" ht="12.75" customHeight="1">
      <c r="A53" s="94" t="s">
        <v>47</v>
      </c>
      <c r="B53" s="93" t="s">
        <v>411</v>
      </c>
      <c r="C53" s="93"/>
      <c r="D53" s="89">
        <v>4867</v>
      </c>
      <c r="E53" s="89">
        <v>1</v>
      </c>
      <c r="F53" s="89">
        <v>2</v>
      </c>
      <c r="G53" s="89">
        <v>31</v>
      </c>
      <c r="H53" s="89">
        <v>155</v>
      </c>
      <c r="I53" s="89">
        <v>69</v>
      </c>
      <c r="J53" s="89">
        <v>4</v>
      </c>
      <c r="K53" s="89">
        <v>6</v>
      </c>
      <c r="L53" s="89">
        <v>15</v>
      </c>
      <c r="M53" s="94" t="s">
        <v>47</v>
      </c>
      <c r="N53" s="93" t="str">
        <f t="shared" si="0"/>
        <v>11月16日～</v>
      </c>
      <c r="O53" s="93"/>
      <c r="P53" s="89">
        <v>2</v>
      </c>
      <c r="Q53" s="89">
        <v>3</v>
      </c>
      <c r="R53" s="89">
        <v>6</v>
      </c>
      <c r="S53" s="89">
        <v>0</v>
      </c>
      <c r="T53" s="89">
        <v>7</v>
      </c>
      <c r="U53" s="89">
        <v>1</v>
      </c>
      <c r="V53" s="89">
        <v>0</v>
      </c>
      <c r="W53" s="89">
        <v>1</v>
      </c>
      <c r="X53" s="89">
        <v>0</v>
      </c>
    </row>
    <row r="54" spans="1:24" ht="12.75" customHeight="1">
      <c r="A54" s="94" t="s">
        <v>48</v>
      </c>
      <c r="B54" s="93" t="s">
        <v>412</v>
      </c>
      <c r="C54" s="93"/>
      <c r="D54" s="89">
        <v>4338</v>
      </c>
      <c r="E54" s="89">
        <v>4</v>
      </c>
      <c r="F54" s="89">
        <v>3</v>
      </c>
      <c r="G54" s="89">
        <v>39</v>
      </c>
      <c r="H54" s="89">
        <v>125</v>
      </c>
      <c r="I54" s="89">
        <v>72</v>
      </c>
      <c r="J54" s="89">
        <v>3</v>
      </c>
      <c r="K54" s="89">
        <v>10</v>
      </c>
      <c r="L54" s="89">
        <v>14</v>
      </c>
      <c r="M54" s="94" t="s">
        <v>48</v>
      </c>
      <c r="N54" s="93" t="str">
        <f t="shared" si="0"/>
        <v>11月23日～</v>
      </c>
      <c r="O54" s="93"/>
      <c r="P54" s="89">
        <v>0</v>
      </c>
      <c r="Q54" s="89">
        <v>3</v>
      </c>
      <c r="R54" s="89">
        <v>8</v>
      </c>
      <c r="S54" s="89">
        <v>0</v>
      </c>
      <c r="T54" s="89">
        <v>1</v>
      </c>
      <c r="U54" s="89">
        <v>1</v>
      </c>
      <c r="V54" s="89">
        <v>0</v>
      </c>
      <c r="W54" s="89">
        <v>5</v>
      </c>
      <c r="X54" s="89">
        <v>0</v>
      </c>
    </row>
    <row r="55" spans="1:24" ht="12.75" customHeight="1">
      <c r="A55" s="94" t="s">
        <v>49</v>
      </c>
      <c r="B55" s="93" t="s">
        <v>413</v>
      </c>
      <c r="C55" s="93"/>
      <c r="D55" s="89">
        <v>3176</v>
      </c>
      <c r="E55" s="89">
        <v>13</v>
      </c>
      <c r="F55" s="89">
        <v>2</v>
      </c>
      <c r="G55" s="89">
        <v>32</v>
      </c>
      <c r="H55" s="89">
        <v>189</v>
      </c>
      <c r="I55" s="89">
        <v>97</v>
      </c>
      <c r="J55" s="89">
        <v>2</v>
      </c>
      <c r="K55" s="89">
        <v>8</v>
      </c>
      <c r="L55" s="89">
        <v>21</v>
      </c>
      <c r="M55" s="94" t="s">
        <v>49</v>
      </c>
      <c r="N55" s="93" t="str">
        <f t="shared" si="0"/>
        <v>11月30日～</v>
      </c>
      <c r="O55" s="93"/>
      <c r="P55" s="89">
        <v>1</v>
      </c>
      <c r="Q55" s="89">
        <v>4</v>
      </c>
      <c r="R55" s="89">
        <v>7</v>
      </c>
      <c r="S55" s="89">
        <v>0</v>
      </c>
      <c r="T55" s="89">
        <v>5</v>
      </c>
      <c r="U55" s="89">
        <v>0</v>
      </c>
      <c r="V55" s="89">
        <v>0</v>
      </c>
      <c r="W55" s="89">
        <v>5</v>
      </c>
      <c r="X55" s="89">
        <v>0</v>
      </c>
    </row>
    <row r="56" spans="1:24" ht="12.75" customHeight="1">
      <c r="A56" s="94" t="s">
        <v>50</v>
      </c>
      <c r="B56" s="93" t="s">
        <v>414</v>
      </c>
      <c r="C56" s="93"/>
      <c r="D56" s="89">
        <v>3393</v>
      </c>
      <c r="E56" s="89">
        <v>4</v>
      </c>
      <c r="F56" s="89">
        <v>1</v>
      </c>
      <c r="G56" s="89">
        <v>43</v>
      </c>
      <c r="H56" s="89">
        <v>182</v>
      </c>
      <c r="I56" s="89">
        <v>66</v>
      </c>
      <c r="J56" s="89">
        <v>3</v>
      </c>
      <c r="K56" s="89">
        <v>11</v>
      </c>
      <c r="L56" s="89">
        <v>16</v>
      </c>
      <c r="M56" s="94" t="s">
        <v>50</v>
      </c>
      <c r="N56" s="93" t="str">
        <f t="shared" si="0"/>
        <v>12月  7日～</v>
      </c>
      <c r="O56" s="93"/>
      <c r="P56" s="89">
        <v>1</v>
      </c>
      <c r="Q56" s="89">
        <v>2</v>
      </c>
      <c r="R56" s="89">
        <v>9</v>
      </c>
      <c r="S56" s="89">
        <v>0</v>
      </c>
      <c r="T56" s="89">
        <v>6</v>
      </c>
      <c r="U56" s="89">
        <v>0</v>
      </c>
      <c r="V56" s="89">
        <v>0</v>
      </c>
      <c r="W56" s="89">
        <v>3</v>
      </c>
      <c r="X56" s="89">
        <v>0</v>
      </c>
    </row>
    <row r="57" spans="1:24" ht="12.75" customHeight="1">
      <c r="A57" s="94" t="s">
        <v>51</v>
      </c>
      <c r="B57" s="93" t="s">
        <v>415</v>
      </c>
      <c r="C57" s="93"/>
      <c r="D57" s="89">
        <v>2791</v>
      </c>
      <c r="E57" s="89">
        <v>9</v>
      </c>
      <c r="F57" s="89">
        <v>3</v>
      </c>
      <c r="G57" s="89">
        <v>67</v>
      </c>
      <c r="H57" s="89">
        <v>199</v>
      </c>
      <c r="I57" s="89">
        <v>96</v>
      </c>
      <c r="J57" s="89">
        <v>3</v>
      </c>
      <c r="K57" s="89">
        <v>9</v>
      </c>
      <c r="L57" s="89">
        <v>19</v>
      </c>
      <c r="M57" s="94" t="s">
        <v>51</v>
      </c>
      <c r="N57" s="93" t="str">
        <f t="shared" si="0"/>
        <v>12月14日～</v>
      </c>
      <c r="O57" s="93"/>
      <c r="P57" s="89">
        <v>2</v>
      </c>
      <c r="Q57" s="89">
        <v>5</v>
      </c>
      <c r="R57" s="89">
        <v>17</v>
      </c>
      <c r="S57" s="89">
        <v>0</v>
      </c>
      <c r="T57" s="89">
        <v>3</v>
      </c>
      <c r="U57" s="89">
        <v>0</v>
      </c>
      <c r="V57" s="89">
        <v>0</v>
      </c>
      <c r="W57" s="89">
        <v>3</v>
      </c>
      <c r="X57" s="89">
        <v>0</v>
      </c>
    </row>
    <row r="58" spans="1:24" ht="12.75" customHeight="1">
      <c r="A58" s="94" t="s">
        <v>52</v>
      </c>
      <c r="B58" s="93" t="s">
        <v>416</v>
      </c>
      <c r="C58" s="93"/>
      <c r="D58" s="89">
        <v>2371</v>
      </c>
      <c r="E58" s="89">
        <v>2</v>
      </c>
      <c r="F58" s="89">
        <v>2</v>
      </c>
      <c r="G58" s="89">
        <v>66</v>
      </c>
      <c r="H58" s="89">
        <v>228</v>
      </c>
      <c r="I58" s="89">
        <v>51</v>
      </c>
      <c r="J58" s="89">
        <v>4</v>
      </c>
      <c r="K58" s="89">
        <v>5</v>
      </c>
      <c r="L58" s="89">
        <v>21</v>
      </c>
      <c r="M58" s="94" t="s">
        <v>52</v>
      </c>
      <c r="N58" s="93" t="str">
        <f t="shared" si="0"/>
        <v>12月21日～</v>
      </c>
      <c r="O58" s="93"/>
      <c r="P58" s="89">
        <v>0</v>
      </c>
      <c r="Q58" s="89">
        <v>1</v>
      </c>
      <c r="R58" s="89">
        <v>9</v>
      </c>
      <c r="S58" s="89">
        <v>0</v>
      </c>
      <c r="T58" s="89">
        <v>3</v>
      </c>
      <c r="U58" s="89">
        <v>0</v>
      </c>
      <c r="V58" s="89">
        <v>0</v>
      </c>
      <c r="W58" s="89">
        <v>2</v>
      </c>
      <c r="X58" s="89">
        <v>0</v>
      </c>
    </row>
    <row r="59" spans="1:24" ht="12.75" customHeight="1">
      <c r="A59" s="94" t="s">
        <v>418</v>
      </c>
      <c r="B59" s="93" t="s">
        <v>419</v>
      </c>
      <c r="C59" s="93"/>
      <c r="D59" s="89">
        <v>1276</v>
      </c>
      <c r="E59" s="89">
        <v>7</v>
      </c>
      <c r="F59" s="89">
        <v>2</v>
      </c>
      <c r="G59" s="89">
        <v>28</v>
      </c>
      <c r="H59" s="89">
        <v>155</v>
      </c>
      <c r="I59" s="89">
        <v>71</v>
      </c>
      <c r="J59" s="89">
        <v>2</v>
      </c>
      <c r="K59" s="89">
        <v>3</v>
      </c>
      <c r="L59" s="89">
        <v>14</v>
      </c>
      <c r="M59" s="94" t="s">
        <v>420</v>
      </c>
      <c r="N59" s="93" t="str">
        <f>B59</f>
        <v>12月28日～</v>
      </c>
      <c r="O59" s="93"/>
      <c r="P59" s="89">
        <v>0</v>
      </c>
      <c r="Q59" s="89">
        <v>0</v>
      </c>
      <c r="R59" s="89">
        <v>4</v>
      </c>
      <c r="S59" s="89">
        <v>0</v>
      </c>
      <c r="T59" s="89">
        <v>2</v>
      </c>
      <c r="U59" s="89">
        <v>0</v>
      </c>
      <c r="V59" s="89">
        <v>1</v>
      </c>
      <c r="W59" s="89">
        <v>2</v>
      </c>
      <c r="X59" s="89">
        <v>0</v>
      </c>
    </row>
    <row r="60" spans="1:24" ht="12.75" customHeight="1">
      <c r="A60" s="95"/>
      <c r="B60" s="96" t="s">
        <v>13</v>
      </c>
      <c r="C60" s="97"/>
      <c r="D60" s="98">
        <f>SUM(D7:D59)</f>
        <v>59586</v>
      </c>
      <c r="E60" s="98">
        <f aca="true" t="shared" si="1" ref="E60:L60">SUM(E7:E59)</f>
        <v>399</v>
      </c>
      <c r="F60" s="98">
        <f t="shared" si="1"/>
        <v>388</v>
      </c>
      <c r="G60" s="98">
        <f t="shared" si="1"/>
        <v>3804</v>
      </c>
      <c r="H60" s="98">
        <f t="shared" si="1"/>
        <v>15326</v>
      </c>
      <c r="I60" s="98">
        <f t="shared" si="1"/>
        <v>4341</v>
      </c>
      <c r="J60" s="98">
        <f t="shared" si="1"/>
        <v>649</v>
      </c>
      <c r="K60" s="98">
        <f t="shared" si="1"/>
        <v>223</v>
      </c>
      <c r="L60" s="98">
        <f t="shared" si="1"/>
        <v>1263</v>
      </c>
      <c r="M60" s="95"/>
      <c r="N60" s="96" t="s">
        <v>13</v>
      </c>
      <c r="O60" s="97"/>
      <c r="P60" s="98">
        <f>SUM(P7:P59)</f>
        <v>83</v>
      </c>
      <c r="Q60" s="98">
        <f aca="true" t="shared" si="2" ref="Q60:X60">SUM(Q7:Q59)</f>
        <v>1680</v>
      </c>
      <c r="R60" s="98">
        <f t="shared" si="2"/>
        <v>340</v>
      </c>
      <c r="S60" s="98">
        <f t="shared" si="2"/>
        <v>4</v>
      </c>
      <c r="T60" s="98">
        <f t="shared" si="2"/>
        <v>304</v>
      </c>
      <c r="U60" s="98">
        <f t="shared" si="2"/>
        <v>11</v>
      </c>
      <c r="V60" s="98">
        <f t="shared" si="2"/>
        <v>11</v>
      </c>
      <c r="W60" s="98">
        <f t="shared" si="2"/>
        <v>149</v>
      </c>
      <c r="X60" s="98">
        <f t="shared" si="2"/>
        <v>0</v>
      </c>
    </row>
    <row r="61" spans="3:15" s="99" customFormat="1" ht="12.75" customHeight="1">
      <c r="C61" s="58"/>
      <c r="O61" s="58"/>
    </row>
    <row r="62" ht="14.25" customHeight="1">
      <c r="E62" s="99"/>
    </row>
    <row r="63" ht="14.25" customHeight="1">
      <c r="E63" s="99"/>
    </row>
    <row r="64" ht="14.25" customHeight="1">
      <c r="E64" s="99"/>
    </row>
    <row r="65" ht="14.25" customHeight="1">
      <c r="E65" s="99"/>
    </row>
    <row r="66" ht="14.25" customHeight="1">
      <c r="E66" s="99"/>
    </row>
    <row r="67" ht="14.25" customHeight="1">
      <c r="E67" s="99"/>
    </row>
    <row r="68" ht="14.25" customHeight="1">
      <c r="E68" s="99"/>
    </row>
    <row r="69" ht="14.25" customHeight="1">
      <c r="E69" s="99"/>
    </row>
    <row r="70" ht="14.25" customHeight="1">
      <c r="E70" s="99"/>
    </row>
    <row r="71" ht="14.25" customHeight="1">
      <c r="E71" s="99"/>
    </row>
    <row r="72" ht="14.25" customHeight="1">
      <c r="E72" s="99"/>
    </row>
    <row r="73" ht="14.25" customHeight="1">
      <c r="E73" s="99"/>
    </row>
    <row r="74" ht="14.25" customHeight="1">
      <c r="E74" s="99"/>
    </row>
    <row r="75" ht="14.25" customHeight="1">
      <c r="E75" s="99"/>
    </row>
    <row r="76" ht="14.25" customHeight="1">
      <c r="E76" s="99"/>
    </row>
    <row r="77" ht="14.25" customHeight="1">
      <c r="E77" s="99"/>
    </row>
    <row r="78" ht="14.25" customHeight="1">
      <c r="E78" s="99"/>
    </row>
    <row r="79" ht="14.25" customHeight="1">
      <c r="E79" s="99"/>
    </row>
    <row r="80" ht="14.25" customHeight="1">
      <c r="E80" s="99"/>
    </row>
    <row r="81" ht="14.25" customHeight="1">
      <c r="E81" s="99"/>
    </row>
    <row r="82" ht="14.25" customHeight="1">
      <c r="E82" s="99"/>
    </row>
    <row r="83" ht="14.25" customHeight="1">
      <c r="E83" s="99"/>
    </row>
    <row r="84" ht="14.25" customHeight="1">
      <c r="E84" s="99"/>
    </row>
    <row r="85" ht="14.25" customHeight="1">
      <c r="E85" s="99"/>
    </row>
    <row r="86" ht="14.25" customHeight="1">
      <c r="E86" s="99"/>
    </row>
    <row r="87" ht="14.25" customHeight="1">
      <c r="E87" s="99"/>
    </row>
    <row r="88" ht="14.25" customHeight="1">
      <c r="E88" s="99"/>
    </row>
    <row r="89" ht="14.25" customHeight="1">
      <c r="E89" s="99"/>
    </row>
    <row r="90" ht="14.25" customHeight="1">
      <c r="E90" s="99"/>
    </row>
    <row r="91" ht="14.25" customHeight="1">
      <c r="E91" s="99"/>
    </row>
    <row r="92" ht="14.25" customHeight="1">
      <c r="E92" s="99"/>
    </row>
    <row r="93" ht="14.25" customHeight="1">
      <c r="E93" s="99"/>
    </row>
    <row r="94" ht="14.25" customHeight="1">
      <c r="E94" s="99"/>
    </row>
    <row r="95" ht="14.25" customHeight="1">
      <c r="E95" s="99"/>
    </row>
    <row r="96" ht="14.25" customHeight="1">
      <c r="E96" s="99"/>
    </row>
    <row r="97" ht="14.25" customHeight="1">
      <c r="E97" s="99"/>
    </row>
    <row r="98" ht="14.25" customHeight="1">
      <c r="E98" s="99"/>
    </row>
    <row r="99" ht="14.25" customHeight="1">
      <c r="E99" s="99"/>
    </row>
    <row r="100" ht="14.25" customHeight="1">
      <c r="E100" s="99"/>
    </row>
    <row r="101" ht="14.25" customHeight="1">
      <c r="E101" s="99"/>
    </row>
    <row r="102" ht="14.25" customHeight="1">
      <c r="E102" s="99"/>
    </row>
    <row r="103" ht="14.25" customHeight="1">
      <c r="E103" s="99"/>
    </row>
    <row r="104" ht="14.25" customHeight="1">
      <c r="E104" s="99"/>
    </row>
    <row r="105" ht="14.25" customHeight="1">
      <c r="E105" s="99"/>
    </row>
    <row r="106" ht="14.25" customHeight="1">
      <c r="E106" s="99"/>
    </row>
    <row r="107" ht="14.25" customHeight="1">
      <c r="E107" s="99"/>
    </row>
    <row r="108" ht="14.25" customHeight="1">
      <c r="E108" s="99"/>
    </row>
    <row r="109" ht="14.25" customHeight="1">
      <c r="E109" s="99"/>
    </row>
    <row r="110" ht="14.25" customHeight="1">
      <c r="E110" s="99"/>
    </row>
    <row r="111" ht="14.25" customHeight="1">
      <c r="E111" s="99"/>
    </row>
    <row r="112" ht="14.25" customHeight="1">
      <c r="E112" s="99"/>
    </row>
    <row r="113" ht="14.25" customHeight="1">
      <c r="E113" s="99"/>
    </row>
    <row r="114" ht="14.25" customHeight="1">
      <c r="E114" s="99"/>
    </row>
    <row r="115" ht="14.25" customHeight="1">
      <c r="E115" s="99"/>
    </row>
    <row r="116" ht="14.25" customHeight="1">
      <c r="E116" s="99"/>
    </row>
    <row r="117" ht="14.25" customHeight="1">
      <c r="E117" s="99"/>
    </row>
    <row r="118" ht="14.25" customHeight="1">
      <c r="E118" s="99"/>
    </row>
    <row r="119" ht="14.25" customHeight="1">
      <c r="E119" s="99"/>
    </row>
    <row r="120" ht="14.25" customHeight="1">
      <c r="E120" s="99"/>
    </row>
    <row r="121" ht="14.25" customHeight="1">
      <c r="E121" s="99"/>
    </row>
    <row r="122" ht="14.25" customHeight="1">
      <c r="E122" s="99"/>
    </row>
    <row r="123" ht="14.25" customHeight="1">
      <c r="E123" s="99"/>
    </row>
    <row r="124" ht="14.25" customHeight="1">
      <c r="E124" s="99"/>
    </row>
    <row r="125" ht="14.25" customHeight="1">
      <c r="E125" s="99"/>
    </row>
    <row r="126" ht="14.25" customHeight="1">
      <c r="E126" s="99"/>
    </row>
    <row r="127" ht="14.25" customHeight="1">
      <c r="E127" s="99"/>
    </row>
    <row r="128" ht="14.25" customHeight="1">
      <c r="E128" s="99"/>
    </row>
    <row r="129" ht="14.25" customHeight="1">
      <c r="E129" s="99"/>
    </row>
    <row r="130" ht="14.25" customHeight="1">
      <c r="E130" s="99"/>
    </row>
    <row r="131" ht="14.25" customHeight="1">
      <c r="E131" s="99"/>
    </row>
    <row r="132" ht="14.25" customHeight="1">
      <c r="E132" s="99"/>
    </row>
    <row r="133" ht="14.25" customHeight="1">
      <c r="E133" s="99"/>
    </row>
    <row r="134" ht="14.25" customHeight="1">
      <c r="E134" s="99"/>
    </row>
    <row r="135" ht="14.25" customHeight="1">
      <c r="E135" s="99"/>
    </row>
    <row r="136" ht="14.25" customHeight="1">
      <c r="E136" s="99"/>
    </row>
    <row r="137" ht="14.25" customHeight="1">
      <c r="E137" s="99"/>
    </row>
    <row r="138" ht="14.25" customHeight="1">
      <c r="E138" s="99"/>
    </row>
    <row r="139" ht="14.25" customHeight="1">
      <c r="E139" s="99"/>
    </row>
    <row r="140" ht="14.25" customHeight="1">
      <c r="E140" s="99"/>
    </row>
    <row r="141" ht="14.25" customHeight="1">
      <c r="E141" s="99"/>
    </row>
    <row r="142" ht="14.25" customHeight="1">
      <c r="E142" s="99"/>
    </row>
    <row r="143" ht="14.25" customHeight="1">
      <c r="E143" s="99"/>
    </row>
    <row r="144" ht="14.25" customHeight="1">
      <c r="E144" s="99"/>
    </row>
    <row r="145" ht="14.25" customHeight="1">
      <c r="E145" s="99"/>
    </row>
    <row r="146" ht="14.25" customHeight="1">
      <c r="E146" s="99"/>
    </row>
    <row r="147" ht="14.25" customHeight="1">
      <c r="E147" s="99"/>
    </row>
    <row r="148" ht="14.25" customHeight="1">
      <c r="E148" s="99"/>
    </row>
    <row r="149" ht="14.25" customHeight="1">
      <c r="E149" s="99"/>
    </row>
    <row r="150" ht="14.25" customHeight="1">
      <c r="E150" s="99"/>
    </row>
    <row r="151" ht="14.25" customHeight="1">
      <c r="E151" s="99"/>
    </row>
    <row r="152" ht="14.25" customHeight="1">
      <c r="E152" s="99"/>
    </row>
    <row r="153" ht="14.25" customHeight="1">
      <c r="E153" s="99"/>
    </row>
    <row r="154" ht="14.25" customHeight="1">
      <c r="E154" s="99"/>
    </row>
    <row r="155" ht="14.25" customHeight="1">
      <c r="E155" s="99"/>
    </row>
    <row r="156" ht="14.25" customHeight="1">
      <c r="E156" s="99"/>
    </row>
    <row r="157" ht="14.25" customHeight="1">
      <c r="E157" s="99"/>
    </row>
    <row r="158" ht="14.25" customHeight="1">
      <c r="E158" s="99"/>
    </row>
    <row r="159" ht="14.25" customHeight="1">
      <c r="E159" s="99"/>
    </row>
    <row r="160" ht="14.25" customHeight="1">
      <c r="E160" s="99"/>
    </row>
    <row r="161" ht="14.25" customHeight="1">
      <c r="E161" s="99"/>
    </row>
    <row r="162" ht="14.25" customHeight="1">
      <c r="E162" s="99"/>
    </row>
    <row r="163" ht="14.25" customHeight="1">
      <c r="E163" s="99"/>
    </row>
  </sheetData>
  <mergeCells count="4">
    <mergeCell ref="E3:L3"/>
    <mergeCell ref="P3:R3"/>
    <mergeCell ref="S3:T3"/>
    <mergeCell ref="U3:X3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61"/>
  <sheetViews>
    <sheetView view="pageBreakPreview" zoomScaleSheetLayoutView="100" workbookViewId="0" topLeftCell="A1">
      <selection activeCell="J28" sqref="J28"/>
    </sheetView>
  </sheetViews>
  <sheetFormatPr defaultColWidth="11.00390625" defaultRowHeight="14.25" customHeight="1"/>
  <cols>
    <col min="1" max="1" width="4.625" style="56" customWidth="1"/>
    <col min="2" max="2" width="10.125" style="56" customWidth="1"/>
    <col min="3" max="3" width="0.875" style="56" customWidth="1"/>
    <col min="4" max="12" width="7.375" style="56" customWidth="1"/>
    <col min="13" max="13" width="4.625" style="56" customWidth="1"/>
    <col min="14" max="14" width="10.125" style="56" customWidth="1"/>
    <col min="15" max="15" width="0.875" style="57" customWidth="1"/>
    <col min="16" max="24" width="7.375" style="56" customWidth="1"/>
    <col min="25" max="16384" width="11.00390625" style="56" customWidth="1"/>
  </cols>
  <sheetData>
    <row r="1" spans="1:23" ht="14.25">
      <c r="A1" s="55" t="s">
        <v>178</v>
      </c>
      <c r="D1" s="57"/>
      <c r="E1" s="57"/>
      <c r="F1" s="57"/>
      <c r="G1" s="57"/>
      <c r="H1" s="57"/>
      <c r="I1" s="57"/>
      <c r="J1" s="57"/>
      <c r="K1" s="57"/>
      <c r="L1" s="57"/>
      <c r="M1" s="55"/>
      <c r="N1" s="57"/>
      <c r="P1" s="57"/>
      <c r="Q1" s="57"/>
      <c r="R1" s="57"/>
      <c r="S1" s="57"/>
      <c r="T1" s="57"/>
      <c r="U1" s="57"/>
      <c r="V1" s="57"/>
      <c r="W1" s="57"/>
    </row>
    <row r="2" spans="1:24" ht="12.75" customHeight="1">
      <c r="A2" s="55"/>
      <c r="D2" s="57"/>
      <c r="E2" s="57"/>
      <c r="F2" s="57"/>
      <c r="G2" s="57"/>
      <c r="H2" s="57"/>
      <c r="I2" s="57"/>
      <c r="J2" s="57"/>
      <c r="K2" s="57"/>
      <c r="L2" s="93" t="str">
        <f>'表１'!W2</f>
        <v>（平成21年）</v>
      </c>
      <c r="M2" s="55"/>
      <c r="N2" s="57"/>
      <c r="Q2" s="57"/>
      <c r="R2" s="57"/>
      <c r="S2" s="57"/>
      <c r="T2" s="57"/>
      <c r="U2" s="57"/>
      <c r="V2" s="57"/>
      <c r="W2" s="57"/>
      <c r="X2" s="93" t="str">
        <f>L2</f>
        <v>（平成21年）</v>
      </c>
    </row>
    <row r="3" spans="1:24" ht="12.75" customHeight="1">
      <c r="A3" s="55"/>
      <c r="D3" s="122" t="s">
        <v>257</v>
      </c>
      <c r="E3" s="278" t="s">
        <v>256</v>
      </c>
      <c r="F3" s="278"/>
      <c r="G3" s="278"/>
      <c r="H3" s="278"/>
      <c r="I3" s="278"/>
      <c r="J3" s="278"/>
      <c r="K3" s="278"/>
      <c r="L3" s="278"/>
      <c r="M3" s="55"/>
      <c r="N3" s="57"/>
      <c r="P3" s="279" t="s">
        <v>256</v>
      </c>
      <c r="Q3" s="279"/>
      <c r="R3" s="279"/>
      <c r="S3" s="279" t="s">
        <v>258</v>
      </c>
      <c r="T3" s="279"/>
      <c r="U3" s="279" t="s">
        <v>259</v>
      </c>
      <c r="V3" s="279"/>
      <c r="W3" s="279"/>
      <c r="X3" s="279"/>
    </row>
    <row r="4" spans="1:24" ht="12.75" customHeight="1">
      <c r="A4" s="84"/>
      <c r="B4" s="100"/>
      <c r="C4" s="101"/>
      <c r="D4" s="62" t="s">
        <v>216</v>
      </c>
      <c r="E4" s="63" t="s">
        <v>217</v>
      </c>
      <c r="F4" s="63" t="s">
        <v>218</v>
      </c>
      <c r="G4" s="63" t="s">
        <v>219</v>
      </c>
      <c r="H4" s="63" t="s">
        <v>220</v>
      </c>
      <c r="I4" s="63"/>
      <c r="J4" s="63" t="s">
        <v>221</v>
      </c>
      <c r="K4" s="63" t="s">
        <v>222</v>
      </c>
      <c r="L4" s="63" t="s">
        <v>223</v>
      </c>
      <c r="M4" s="84"/>
      <c r="N4" s="100"/>
      <c r="O4" s="101"/>
      <c r="P4" s="63"/>
      <c r="Q4" s="63" t="s">
        <v>224</v>
      </c>
      <c r="R4" s="63" t="s">
        <v>225</v>
      </c>
      <c r="S4" s="63" t="s">
        <v>226</v>
      </c>
      <c r="T4" s="63" t="s">
        <v>225</v>
      </c>
      <c r="U4" s="63" t="s">
        <v>227</v>
      </c>
      <c r="V4" s="63" t="s">
        <v>228</v>
      </c>
      <c r="W4" s="63" t="s">
        <v>229</v>
      </c>
      <c r="X4" s="63" t="s">
        <v>230</v>
      </c>
    </row>
    <row r="5" spans="1:24" ht="12.75" customHeight="1">
      <c r="A5" s="91"/>
      <c r="B5" s="103"/>
      <c r="C5" s="104"/>
      <c r="D5" s="70" t="s">
        <v>254</v>
      </c>
      <c r="E5" s="105" t="s">
        <v>231</v>
      </c>
      <c r="F5" s="105"/>
      <c r="G5" s="105" t="s">
        <v>0</v>
      </c>
      <c r="H5" s="105"/>
      <c r="I5" s="105" t="s">
        <v>232</v>
      </c>
      <c r="J5" s="105"/>
      <c r="K5" s="105"/>
      <c r="L5" s="105"/>
      <c r="M5" s="91"/>
      <c r="N5" s="103"/>
      <c r="O5" s="104"/>
      <c r="P5" s="105" t="s">
        <v>1</v>
      </c>
      <c r="Q5" s="105" t="s">
        <v>233</v>
      </c>
      <c r="R5" s="105" t="s">
        <v>234</v>
      </c>
      <c r="S5" s="105" t="s">
        <v>235</v>
      </c>
      <c r="T5" s="105" t="s">
        <v>236</v>
      </c>
      <c r="U5" s="105" t="s">
        <v>237</v>
      </c>
      <c r="V5" s="105"/>
      <c r="W5" s="105" t="s">
        <v>238</v>
      </c>
      <c r="X5" s="105" t="s">
        <v>239</v>
      </c>
    </row>
    <row r="6" spans="1:24" ht="12.75" customHeight="1">
      <c r="A6" s="106"/>
      <c r="B6" s="107"/>
      <c r="C6" s="108"/>
      <c r="D6" s="78" t="s">
        <v>255</v>
      </c>
      <c r="E6" s="109" t="s">
        <v>58</v>
      </c>
      <c r="F6" s="109" t="s">
        <v>2</v>
      </c>
      <c r="G6" s="109" t="s">
        <v>3</v>
      </c>
      <c r="H6" s="109" t="s">
        <v>4</v>
      </c>
      <c r="I6" s="109"/>
      <c r="J6" s="109" t="s">
        <v>196</v>
      </c>
      <c r="K6" s="109" t="s">
        <v>179</v>
      </c>
      <c r="L6" s="109" t="s">
        <v>240</v>
      </c>
      <c r="M6" s="106"/>
      <c r="N6" s="107"/>
      <c r="O6" s="108"/>
      <c r="P6" s="109"/>
      <c r="Q6" s="109" t="s">
        <v>244</v>
      </c>
      <c r="R6" s="109" t="s">
        <v>245</v>
      </c>
      <c r="S6" s="109" t="s">
        <v>5</v>
      </c>
      <c r="T6" s="109" t="s">
        <v>6</v>
      </c>
      <c r="U6" s="110" t="s">
        <v>246</v>
      </c>
      <c r="V6" s="109" t="s">
        <v>7</v>
      </c>
      <c r="W6" s="109" t="s">
        <v>8</v>
      </c>
      <c r="X6" s="110" t="s">
        <v>247</v>
      </c>
    </row>
    <row r="7" spans="1:24" ht="12.75" customHeight="1">
      <c r="A7" s="84" t="s">
        <v>53</v>
      </c>
      <c r="B7" s="85" t="str">
        <f>'表２'!B7</f>
        <v> 12月29日～</v>
      </c>
      <c r="C7" s="111"/>
      <c r="D7" s="112">
        <v>5.06</v>
      </c>
      <c r="E7" s="113">
        <v>0.89</v>
      </c>
      <c r="F7" s="112">
        <v>0.04</v>
      </c>
      <c r="G7" s="112">
        <v>0.58</v>
      </c>
      <c r="H7" s="112">
        <v>6.58</v>
      </c>
      <c r="I7" s="112">
        <v>1.27</v>
      </c>
      <c r="J7" s="112">
        <v>0.02</v>
      </c>
      <c r="K7" s="112">
        <v>0.02</v>
      </c>
      <c r="L7" s="112">
        <v>0.11</v>
      </c>
      <c r="M7" s="84" t="s">
        <v>53</v>
      </c>
      <c r="N7" s="85" t="str">
        <f>B7</f>
        <v> 12月29日～</v>
      </c>
      <c r="O7" s="101"/>
      <c r="P7" s="112">
        <v>0</v>
      </c>
      <c r="Q7" s="112">
        <v>0.02</v>
      </c>
      <c r="R7" s="112">
        <v>0.02</v>
      </c>
      <c r="S7" s="112">
        <v>0</v>
      </c>
      <c r="T7" s="112">
        <v>0.73</v>
      </c>
      <c r="U7" s="112">
        <v>0</v>
      </c>
      <c r="V7" s="112">
        <v>0</v>
      </c>
      <c r="W7" s="112">
        <v>0.18</v>
      </c>
      <c r="X7" s="112">
        <v>0</v>
      </c>
    </row>
    <row r="8" spans="1:24" ht="12.75" customHeight="1">
      <c r="A8" s="94" t="s">
        <v>54</v>
      </c>
      <c r="B8" s="93" t="str">
        <f>'表２'!B8</f>
        <v> 1月  5日～</v>
      </c>
      <c r="C8" s="114"/>
      <c r="D8" s="115">
        <v>10.92</v>
      </c>
      <c r="E8" s="116">
        <v>1.07</v>
      </c>
      <c r="F8" s="115">
        <v>0.09</v>
      </c>
      <c r="G8" s="115">
        <v>1.07</v>
      </c>
      <c r="H8" s="115">
        <v>10.09</v>
      </c>
      <c r="I8" s="115">
        <v>2.64</v>
      </c>
      <c r="J8" s="115">
        <v>0.02</v>
      </c>
      <c r="K8" s="115">
        <v>0.02</v>
      </c>
      <c r="L8" s="115">
        <v>0.42</v>
      </c>
      <c r="M8" s="94" t="s">
        <v>54</v>
      </c>
      <c r="N8" s="93" t="str">
        <f aca="true" t="shared" si="0" ref="N8:N59">B8</f>
        <v> 1月  5日～</v>
      </c>
      <c r="O8" s="117"/>
      <c r="P8" s="115">
        <v>0</v>
      </c>
      <c r="Q8" s="115">
        <v>0</v>
      </c>
      <c r="R8" s="115">
        <v>0.13</v>
      </c>
      <c r="S8" s="115">
        <v>0.09</v>
      </c>
      <c r="T8" s="115">
        <v>0.55</v>
      </c>
      <c r="U8" s="115">
        <v>0</v>
      </c>
      <c r="V8" s="115">
        <v>0</v>
      </c>
      <c r="W8" s="115">
        <v>0.09</v>
      </c>
      <c r="X8" s="115">
        <v>0</v>
      </c>
    </row>
    <row r="9" spans="1:24" ht="12.75" customHeight="1">
      <c r="A9" s="94" t="s">
        <v>243</v>
      </c>
      <c r="B9" s="93" t="str">
        <f>'表２'!B9</f>
        <v> 1月12日～</v>
      </c>
      <c r="C9" s="114"/>
      <c r="D9" s="115">
        <v>18.78</v>
      </c>
      <c r="E9" s="116">
        <v>0.73</v>
      </c>
      <c r="F9" s="115">
        <v>0.05</v>
      </c>
      <c r="G9" s="115">
        <v>1.07</v>
      </c>
      <c r="H9" s="115">
        <v>8.56</v>
      </c>
      <c r="I9" s="115">
        <v>1.58</v>
      </c>
      <c r="J9" s="115">
        <v>0.11</v>
      </c>
      <c r="K9" s="115">
        <v>0.05</v>
      </c>
      <c r="L9" s="115">
        <v>0.58</v>
      </c>
      <c r="M9" s="94" t="s">
        <v>243</v>
      </c>
      <c r="N9" s="93" t="str">
        <f t="shared" si="0"/>
        <v> 1月12日～</v>
      </c>
      <c r="O9" s="117"/>
      <c r="P9" s="115">
        <v>0</v>
      </c>
      <c r="Q9" s="115">
        <v>0</v>
      </c>
      <c r="R9" s="115">
        <v>0.07</v>
      </c>
      <c r="S9" s="115">
        <v>0</v>
      </c>
      <c r="T9" s="115">
        <v>0.64</v>
      </c>
      <c r="U9" s="115">
        <v>0</v>
      </c>
      <c r="V9" s="115">
        <v>0</v>
      </c>
      <c r="W9" s="115">
        <v>0.27</v>
      </c>
      <c r="X9" s="115">
        <v>0</v>
      </c>
    </row>
    <row r="10" spans="1:24" ht="12.75" customHeight="1">
      <c r="A10" s="94" t="s">
        <v>248</v>
      </c>
      <c r="B10" s="93" t="str">
        <f>'表２'!B10</f>
        <v> 1月19日～</v>
      </c>
      <c r="C10" s="114"/>
      <c r="D10" s="115">
        <v>40.83</v>
      </c>
      <c r="E10" s="116">
        <v>0.56</v>
      </c>
      <c r="F10" s="115">
        <v>0.04</v>
      </c>
      <c r="G10" s="115">
        <v>1.76</v>
      </c>
      <c r="H10" s="115">
        <v>8.27</v>
      </c>
      <c r="I10" s="115">
        <v>1.69</v>
      </c>
      <c r="J10" s="115">
        <v>0.02</v>
      </c>
      <c r="K10" s="115">
        <v>0.04</v>
      </c>
      <c r="L10" s="115">
        <v>0.4</v>
      </c>
      <c r="M10" s="94" t="s">
        <v>248</v>
      </c>
      <c r="N10" s="93" t="str">
        <f t="shared" si="0"/>
        <v> 1月19日～</v>
      </c>
      <c r="O10" s="117"/>
      <c r="P10" s="115">
        <v>0.04</v>
      </c>
      <c r="Q10" s="115">
        <v>0</v>
      </c>
      <c r="R10" s="115">
        <v>0.09</v>
      </c>
      <c r="S10" s="115">
        <v>0.1</v>
      </c>
      <c r="T10" s="115">
        <v>0.6</v>
      </c>
      <c r="U10" s="115">
        <v>0</v>
      </c>
      <c r="V10" s="115">
        <v>0</v>
      </c>
      <c r="W10" s="115">
        <v>0.36</v>
      </c>
      <c r="X10" s="115">
        <v>0</v>
      </c>
    </row>
    <row r="11" spans="1:24" ht="12.75" customHeight="1">
      <c r="A11" s="94" t="s">
        <v>249</v>
      </c>
      <c r="B11" s="93" t="str">
        <f>'表２'!B11</f>
        <v> 1月26日～</v>
      </c>
      <c r="C11" s="114"/>
      <c r="D11" s="115">
        <v>47.13</v>
      </c>
      <c r="E11" s="116">
        <v>0.51</v>
      </c>
      <c r="F11" s="115">
        <v>0.02</v>
      </c>
      <c r="G11" s="115">
        <v>1.49</v>
      </c>
      <c r="H11" s="115">
        <v>9.22</v>
      </c>
      <c r="I11" s="115">
        <v>1.4</v>
      </c>
      <c r="J11" s="115">
        <v>0</v>
      </c>
      <c r="K11" s="115">
        <v>0.09</v>
      </c>
      <c r="L11" s="115">
        <v>0.56</v>
      </c>
      <c r="M11" s="94" t="s">
        <v>249</v>
      </c>
      <c r="N11" s="93" t="str">
        <f t="shared" si="0"/>
        <v> 1月26日～</v>
      </c>
      <c r="O11" s="117"/>
      <c r="P11" s="115">
        <v>0</v>
      </c>
      <c r="Q11" s="115">
        <v>0</v>
      </c>
      <c r="R11" s="115">
        <v>0.05</v>
      </c>
      <c r="S11" s="115">
        <v>0</v>
      </c>
      <c r="T11" s="115">
        <v>0.64</v>
      </c>
      <c r="U11" s="115">
        <v>0.09</v>
      </c>
      <c r="V11" s="115">
        <v>0</v>
      </c>
      <c r="W11" s="115">
        <v>0.36</v>
      </c>
      <c r="X11" s="115">
        <v>0</v>
      </c>
    </row>
    <row r="12" spans="1:24" ht="12.75" customHeight="1">
      <c r="A12" s="94" t="s">
        <v>250</v>
      </c>
      <c r="B12" s="93" t="str">
        <f>'表２'!B12</f>
        <v> 2月  2日～</v>
      </c>
      <c r="C12" s="114"/>
      <c r="D12" s="115">
        <v>32.23</v>
      </c>
      <c r="E12" s="116">
        <v>0.2</v>
      </c>
      <c r="F12" s="115">
        <v>0.07</v>
      </c>
      <c r="G12" s="115">
        <v>1.64</v>
      </c>
      <c r="H12" s="115">
        <v>6.6</v>
      </c>
      <c r="I12" s="115">
        <v>1.93</v>
      </c>
      <c r="J12" s="115">
        <v>0.02</v>
      </c>
      <c r="K12" s="115">
        <v>0.02</v>
      </c>
      <c r="L12" s="115">
        <v>0.45</v>
      </c>
      <c r="M12" s="94" t="s">
        <v>250</v>
      </c>
      <c r="N12" s="93" t="str">
        <f t="shared" si="0"/>
        <v> 2月  2日～</v>
      </c>
      <c r="O12" s="117"/>
      <c r="P12" s="115">
        <v>0.02</v>
      </c>
      <c r="Q12" s="115">
        <v>0</v>
      </c>
      <c r="R12" s="115">
        <v>0.25</v>
      </c>
      <c r="S12" s="115">
        <v>0</v>
      </c>
      <c r="T12" s="115">
        <v>1</v>
      </c>
      <c r="U12" s="115">
        <v>0</v>
      </c>
      <c r="V12" s="115">
        <v>0</v>
      </c>
      <c r="W12" s="115">
        <v>0</v>
      </c>
      <c r="X12" s="115">
        <v>0</v>
      </c>
    </row>
    <row r="13" spans="1:24" ht="12.75" customHeight="1">
      <c r="A13" s="94" t="s">
        <v>251</v>
      </c>
      <c r="B13" s="93" t="str">
        <f>'表２'!B13</f>
        <v> 2月  9日～</v>
      </c>
      <c r="C13" s="114"/>
      <c r="D13" s="115">
        <v>22.59</v>
      </c>
      <c r="E13" s="116">
        <v>0.16</v>
      </c>
      <c r="F13" s="115">
        <v>0.15</v>
      </c>
      <c r="G13" s="115">
        <v>1.58</v>
      </c>
      <c r="H13" s="115">
        <v>5.65</v>
      </c>
      <c r="I13" s="115">
        <v>1.64</v>
      </c>
      <c r="J13" s="115">
        <v>0.02</v>
      </c>
      <c r="K13" s="115">
        <v>0.02</v>
      </c>
      <c r="L13" s="115">
        <v>0.35</v>
      </c>
      <c r="M13" s="94" t="s">
        <v>251</v>
      </c>
      <c r="N13" s="93" t="str">
        <f t="shared" si="0"/>
        <v> 2月  9日～</v>
      </c>
      <c r="O13" s="117"/>
      <c r="P13" s="115">
        <v>0.02</v>
      </c>
      <c r="Q13" s="115">
        <v>0</v>
      </c>
      <c r="R13" s="115">
        <v>0.04</v>
      </c>
      <c r="S13" s="115">
        <v>0</v>
      </c>
      <c r="T13" s="115">
        <v>0.82</v>
      </c>
      <c r="U13" s="115">
        <v>0.09</v>
      </c>
      <c r="V13" s="115">
        <v>0</v>
      </c>
      <c r="W13" s="115">
        <v>0.55</v>
      </c>
      <c r="X13" s="115">
        <v>0</v>
      </c>
    </row>
    <row r="14" spans="1:24" ht="12.75" customHeight="1">
      <c r="A14" s="94" t="s">
        <v>252</v>
      </c>
      <c r="B14" s="93" t="str">
        <f>'表２'!B14</f>
        <v> 2月16日～</v>
      </c>
      <c r="C14" s="114"/>
      <c r="D14" s="115">
        <v>16.77</v>
      </c>
      <c r="E14" s="116">
        <v>0.22</v>
      </c>
      <c r="F14" s="115">
        <v>0.04</v>
      </c>
      <c r="G14" s="115">
        <v>2.24</v>
      </c>
      <c r="H14" s="115">
        <v>6.44</v>
      </c>
      <c r="I14" s="115">
        <v>1.89</v>
      </c>
      <c r="J14" s="115">
        <v>0</v>
      </c>
      <c r="K14" s="115">
        <v>0.02</v>
      </c>
      <c r="L14" s="115">
        <v>0.38</v>
      </c>
      <c r="M14" s="94" t="s">
        <v>252</v>
      </c>
      <c r="N14" s="93" t="str">
        <f t="shared" si="0"/>
        <v> 2月16日～</v>
      </c>
      <c r="O14" s="117"/>
      <c r="P14" s="115">
        <v>0.05</v>
      </c>
      <c r="Q14" s="115">
        <v>0</v>
      </c>
      <c r="R14" s="115">
        <v>0.02</v>
      </c>
      <c r="S14" s="115">
        <v>0</v>
      </c>
      <c r="T14" s="115">
        <v>0.55</v>
      </c>
      <c r="U14" s="115">
        <v>0</v>
      </c>
      <c r="V14" s="115">
        <v>0.18</v>
      </c>
      <c r="W14" s="115">
        <v>0.09</v>
      </c>
      <c r="X14" s="115">
        <v>0</v>
      </c>
    </row>
    <row r="15" spans="1:24" ht="12.75" customHeight="1">
      <c r="A15" s="94" t="s">
        <v>253</v>
      </c>
      <c r="B15" s="93" t="str">
        <f>'表２'!B15</f>
        <v> 2月23日～</v>
      </c>
      <c r="C15" s="114"/>
      <c r="D15" s="115">
        <v>15.93</v>
      </c>
      <c r="E15" s="116">
        <v>0.18</v>
      </c>
      <c r="F15" s="115">
        <v>0.18</v>
      </c>
      <c r="G15" s="115">
        <v>2.31</v>
      </c>
      <c r="H15" s="115">
        <v>7.29</v>
      </c>
      <c r="I15" s="115">
        <v>2.04</v>
      </c>
      <c r="J15" s="115">
        <v>0.05</v>
      </c>
      <c r="K15" s="115">
        <v>0</v>
      </c>
      <c r="L15" s="115">
        <v>0.35</v>
      </c>
      <c r="M15" s="94" t="s">
        <v>253</v>
      </c>
      <c r="N15" s="93" t="str">
        <f t="shared" si="0"/>
        <v> 2月23日～</v>
      </c>
      <c r="O15" s="117"/>
      <c r="P15" s="115">
        <v>0</v>
      </c>
      <c r="Q15" s="115">
        <v>0</v>
      </c>
      <c r="R15" s="115">
        <v>0.04</v>
      </c>
      <c r="S15" s="115">
        <v>0</v>
      </c>
      <c r="T15" s="115">
        <v>0.55</v>
      </c>
      <c r="U15" s="115">
        <v>0</v>
      </c>
      <c r="V15" s="115">
        <v>0</v>
      </c>
      <c r="W15" s="115">
        <v>0.09</v>
      </c>
      <c r="X15" s="115">
        <v>0</v>
      </c>
    </row>
    <row r="16" spans="1:24" ht="12.75" customHeight="1">
      <c r="A16" s="94" t="s">
        <v>9</v>
      </c>
      <c r="B16" s="93" t="str">
        <f>'表２'!B16</f>
        <v> 3月  2日～</v>
      </c>
      <c r="C16" s="114"/>
      <c r="D16" s="115">
        <v>14.31</v>
      </c>
      <c r="E16" s="116">
        <v>0.15</v>
      </c>
      <c r="F16" s="115">
        <v>0.07</v>
      </c>
      <c r="G16" s="115">
        <v>2.07</v>
      </c>
      <c r="H16" s="115">
        <v>7.53</v>
      </c>
      <c r="I16" s="115">
        <v>1.93</v>
      </c>
      <c r="J16" s="115">
        <v>0.02</v>
      </c>
      <c r="K16" s="115">
        <v>0</v>
      </c>
      <c r="L16" s="115">
        <v>0.36</v>
      </c>
      <c r="M16" s="94" t="s">
        <v>9</v>
      </c>
      <c r="N16" s="93" t="str">
        <f t="shared" si="0"/>
        <v> 3月  2日～</v>
      </c>
      <c r="O16" s="117"/>
      <c r="P16" s="115">
        <v>0.05</v>
      </c>
      <c r="Q16" s="115">
        <v>0.04</v>
      </c>
      <c r="R16" s="115">
        <v>0.04</v>
      </c>
      <c r="S16" s="115">
        <v>0</v>
      </c>
      <c r="T16" s="115">
        <v>0.09</v>
      </c>
      <c r="U16" s="115">
        <v>0</v>
      </c>
      <c r="V16" s="115">
        <v>0</v>
      </c>
      <c r="W16" s="115">
        <v>0.18</v>
      </c>
      <c r="X16" s="115">
        <v>0</v>
      </c>
    </row>
    <row r="17" spans="1:24" ht="12.75" customHeight="1">
      <c r="A17" s="94" t="s">
        <v>10</v>
      </c>
      <c r="B17" s="93" t="str">
        <f>'表２'!B17</f>
        <v> 3月  9日～</v>
      </c>
      <c r="C17" s="114"/>
      <c r="D17" s="115">
        <v>14.13</v>
      </c>
      <c r="E17" s="116">
        <v>0.05</v>
      </c>
      <c r="F17" s="115">
        <v>0.11</v>
      </c>
      <c r="G17" s="115">
        <v>1.82</v>
      </c>
      <c r="H17" s="115">
        <v>8.69</v>
      </c>
      <c r="I17" s="115">
        <v>2.09</v>
      </c>
      <c r="J17" s="115">
        <v>0.05</v>
      </c>
      <c r="K17" s="115">
        <v>0</v>
      </c>
      <c r="L17" s="115">
        <v>0.35</v>
      </c>
      <c r="M17" s="94" t="s">
        <v>10</v>
      </c>
      <c r="N17" s="93" t="str">
        <f t="shared" si="0"/>
        <v> 3月  9日～</v>
      </c>
      <c r="O17" s="117"/>
      <c r="P17" s="115">
        <v>0.02</v>
      </c>
      <c r="Q17" s="115">
        <v>0</v>
      </c>
      <c r="R17" s="115">
        <v>0.11</v>
      </c>
      <c r="S17" s="115">
        <v>0</v>
      </c>
      <c r="T17" s="115">
        <v>0.45</v>
      </c>
      <c r="U17" s="115">
        <v>0</v>
      </c>
      <c r="V17" s="115">
        <v>0.18</v>
      </c>
      <c r="W17" s="115">
        <v>0.09</v>
      </c>
      <c r="X17" s="115">
        <v>0</v>
      </c>
    </row>
    <row r="18" spans="1:24" ht="12.75" customHeight="1">
      <c r="A18" s="94" t="s">
        <v>11</v>
      </c>
      <c r="B18" s="93" t="str">
        <f>'表２'!B18</f>
        <v> 3月16日～</v>
      </c>
      <c r="C18" s="114"/>
      <c r="D18" s="115">
        <v>14.84</v>
      </c>
      <c r="E18" s="116">
        <v>0.13</v>
      </c>
      <c r="F18" s="115">
        <v>0.04</v>
      </c>
      <c r="G18" s="115">
        <v>1.58</v>
      </c>
      <c r="H18" s="115">
        <v>7.67</v>
      </c>
      <c r="I18" s="115">
        <v>1.36</v>
      </c>
      <c r="J18" s="115">
        <v>0.05</v>
      </c>
      <c r="K18" s="115">
        <v>0.02</v>
      </c>
      <c r="L18" s="115">
        <v>0.36</v>
      </c>
      <c r="M18" s="94" t="s">
        <v>11</v>
      </c>
      <c r="N18" s="93" t="str">
        <f t="shared" si="0"/>
        <v> 3月16日～</v>
      </c>
      <c r="O18" s="117"/>
      <c r="P18" s="115">
        <v>0.04</v>
      </c>
      <c r="Q18" s="115">
        <v>0</v>
      </c>
      <c r="R18" s="115">
        <v>0.04</v>
      </c>
      <c r="S18" s="115">
        <v>0</v>
      </c>
      <c r="T18" s="115">
        <v>0.27</v>
      </c>
      <c r="U18" s="115">
        <v>0</v>
      </c>
      <c r="V18" s="115">
        <v>0.09</v>
      </c>
      <c r="W18" s="115">
        <v>0.09</v>
      </c>
      <c r="X18" s="115">
        <v>0</v>
      </c>
    </row>
    <row r="19" spans="1:24" ht="12.75" customHeight="1">
      <c r="A19" s="94" t="s">
        <v>12</v>
      </c>
      <c r="B19" s="93" t="str">
        <f>'表２'!B19</f>
        <v> 3月23日～</v>
      </c>
      <c r="C19" s="114"/>
      <c r="D19" s="115">
        <v>8.91</v>
      </c>
      <c r="E19" s="116">
        <v>0.04</v>
      </c>
      <c r="F19" s="115">
        <v>0.11</v>
      </c>
      <c r="G19" s="115">
        <v>2.18</v>
      </c>
      <c r="H19" s="115">
        <v>5.96</v>
      </c>
      <c r="I19" s="115">
        <v>1.96</v>
      </c>
      <c r="J19" s="115">
        <v>0.04</v>
      </c>
      <c r="K19" s="115">
        <v>0.04</v>
      </c>
      <c r="L19" s="115">
        <v>0.55</v>
      </c>
      <c r="M19" s="94" t="s">
        <v>12</v>
      </c>
      <c r="N19" s="93" t="str">
        <f t="shared" si="0"/>
        <v> 3月23日～</v>
      </c>
      <c r="O19" s="117"/>
      <c r="P19" s="115">
        <v>0</v>
      </c>
      <c r="Q19" s="115">
        <v>0</v>
      </c>
      <c r="R19" s="115">
        <v>0.05</v>
      </c>
      <c r="S19" s="115">
        <v>0.09</v>
      </c>
      <c r="T19" s="115">
        <v>0.09</v>
      </c>
      <c r="U19" s="115">
        <v>0</v>
      </c>
      <c r="V19" s="115">
        <v>0</v>
      </c>
      <c r="W19" s="115">
        <v>0.27</v>
      </c>
      <c r="X19" s="115">
        <v>0</v>
      </c>
    </row>
    <row r="20" spans="1:24" ht="12.75" customHeight="1">
      <c r="A20" s="94" t="s">
        <v>14</v>
      </c>
      <c r="B20" s="93" t="str">
        <f>'表２'!B20</f>
        <v> 3月30日～</v>
      </c>
      <c r="C20" s="114"/>
      <c r="D20" s="115">
        <v>4.91</v>
      </c>
      <c r="E20" s="116">
        <v>0.05</v>
      </c>
      <c r="F20" s="115">
        <v>0.11</v>
      </c>
      <c r="G20" s="115">
        <v>0.98</v>
      </c>
      <c r="H20" s="115">
        <v>7.31</v>
      </c>
      <c r="I20" s="115">
        <v>1.44</v>
      </c>
      <c r="J20" s="115">
        <v>0.04</v>
      </c>
      <c r="K20" s="115">
        <v>0.07</v>
      </c>
      <c r="L20" s="115">
        <v>0.44</v>
      </c>
      <c r="M20" s="94" t="s">
        <v>14</v>
      </c>
      <c r="N20" s="93" t="str">
        <f t="shared" si="0"/>
        <v> 3月30日～</v>
      </c>
      <c r="O20" s="117"/>
      <c r="P20" s="115">
        <v>0</v>
      </c>
      <c r="Q20" s="115">
        <v>0</v>
      </c>
      <c r="R20" s="115">
        <v>0.05</v>
      </c>
      <c r="S20" s="115">
        <v>0</v>
      </c>
      <c r="T20" s="115">
        <v>0.55</v>
      </c>
      <c r="U20" s="115">
        <v>0.09</v>
      </c>
      <c r="V20" s="115">
        <v>0</v>
      </c>
      <c r="W20" s="115">
        <v>0.27</v>
      </c>
      <c r="X20" s="115">
        <v>0</v>
      </c>
    </row>
    <row r="21" spans="1:24" ht="12.75" customHeight="1">
      <c r="A21" s="94" t="s">
        <v>15</v>
      </c>
      <c r="B21" s="93" t="str">
        <f>'表２'!B21</f>
        <v> 4月  6日～</v>
      </c>
      <c r="C21" s="114"/>
      <c r="D21" s="115">
        <v>4.88</v>
      </c>
      <c r="E21" s="116">
        <v>0.13</v>
      </c>
      <c r="F21" s="115">
        <v>0.09</v>
      </c>
      <c r="G21" s="115">
        <v>1.55</v>
      </c>
      <c r="H21" s="115">
        <v>7.76</v>
      </c>
      <c r="I21" s="115">
        <v>1.84</v>
      </c>
      <c r="J21" s="115">
        <v>0.02</v>
      </c>
      <c r="K21" s="115">
        <v>0.02</v>
      </c>
      <c r="L21" s="115">
        <v>0.62</v>
      </c>
      <c r="M21" s="94" t="s">
        <v>15</v>
      </c>
      <c r="N21" s="93" t="str">
        <f t="shared" si="0"/>
        <v> 4月  6日～</v>
      </c>
      <c r="O21" s="117"/>
      <c r="P21" s="115">
        <v>0.02</v>
      </c>
      <c r="Q21" s="115">
        <v>0</v>
      </c>
      <c r="R21" s="115">
        <v>0.09</v>
      </c>
      <c r="S21" s="115">
        <v>0</v>
      </c>
      <c r="T21" s="115">
        <v>0.82</v>
      </c>
      <c r="U21" s="115">
        <v>0.09</v>
      </c>
      <c r="V21" s="115">
        <v>0</v>
      </c>
      <c r="W21" s="115">
        <v>0.09</v>
      </c>
      <c r="X21" s="115">
        <v>0</v>
      </c>
    </row>
    <row r="22" spans="1:24" ht="12.75" customHeight="1">
      <c r="A22" s="94" t="s">
        <v>16</v>
      </c>
      <c r="B22" s="93" t="str">
        <f>'表２'!B22</f>
        <v> 4月13日～</v>
      </c>
      <c r="C22" s="114"/>
      <c r="D22" s="115">
        <v>10.77</v>
      </c>
      <c r="E22" s="116">
        <v>0.07</v>
      </c>
      <c r="F22" s="115">
        <v>0.05</v>
      </c>
      <c r="G22" s="115">
        <v>1.65</v>
      </c>
      <c r="H22" s="115">
        <v>10.33</v>
      </c>
      <c r="I22" s="115">
        <v>1.05</v>
      </c>
      <c r="J22" s="115">
        <v>0.04</v>
      </c>
      <c r="K22" s="115">
        <v>0.04</v>
      </c>
      <c r="L22" s="115">
        <v>0.51</v>
      </c>
      <c r="M22" s="94" t="s">
        <v>16</v>
      </c>
      <c r="N22" s="93" t="str">
        <f t="shared" si="0"/>
        <v> 4月13日～</v>
      </c>
      <c r="O22" s="117"/>
      <c r="P22" s="115">
        <v>0.02</v>
      </c>
      <c r="Q22" s="115">
        <v>0</v>
      </c>
      <c r="R22" s="115">
        <v>0.07</v>
      </c>
      <c r="S22" s="115">
        <v>0</v>
      </c>
      <c r="T22" s="115">
        <v>1.45</v>
      </c>
      <c r="U22" s="115">
        <v>0</v>
      </c>
      <c r="V22" s="115">
        <v>0</v>
      </c>
      <c r="W22" s="115">
        <v>0.45</v>
      </c>
      <c r="X22" s="115">
        <v>0</v>
      </c>
    </row>
    <row r="23" spans="1:24" ht="12.75" customHeight="1">
      <c r="A23" s="94" t="s">
        <v>17</v>
      </c>
      <c r="B23" s="93" t="str">
        <f>'表２'!B23</f>
        <v> 4月20日～</v>
      </c>
      <c r="C23" s="114"/>
      <c r="D23" s="115">
        <v>9.18</v>
      </c>
      <c r="E23" s="116">
        <v>0.15</v>
      </c>
      <c r="F23" s="115">
        <v>0.11</v>
      </c>
      <c r="G23" s="115">
        <v>1.67</v>
      </c>
      <c r="H23" s="115">
        <v>11.51</v>
      </c>
      <c r="I23" s="115">
        <v>1.55</v>
      </c>
      <c r="J23" s="115">
        <v>0</v>
      </c>
      <c r="K23" s="115">
        <v>0.02</v>
      </c>
      <c r="L23" s="115">
        <v>0.55</v>
      </c>
      <c r="M23" s="94" t="s">
        <v>17</v>
      </c>
      <c r="N23" s="93" t="str">
        <f t="shared" si="0"/>
        <v> 4月20日～</v>
      </c>
      <c r="O23" s="117"/>
      <c r="P23" s="115">
        <v>0.02</v>
      </c>
      <c r="Q23" s="115">
        <v>0.04</v>
      </c>
      <c r="R23" s="115">
        <v>0.07</v>
      </c>
      <c r="S23" s="115">
        <v>0</v>
      </c>
      <c r="T23" s="115">
        <v>0.55</v>
      </c>
      <c r="U23" s="115">
        <v>0</v>
      </c>
      <c r="V23" s="115">
        <v>0</v>
      </c>
      <c r="W23" s="115">
        <v>0.27</v>
      </c>
      <c r="X23" s="115">
        <v>0</v>
      </c>
    </row>
    <row r="24" spans="1:24" ht="12.75" customHeight="1">
      <c r="A24" s="94" t="s">
        <v>18</v>
      </c>
      <c r="B24" s="93" t="str">
        <f>'表２'!B24</f>
        <v> 4月27日～</v>
      </c>
      <c r="C24" s="114"/>
      <c r="D24" s="115">
        <v>7.67</v>
      </c>
      <c r="E24" s="116">
        <v>0.2</v>
      </c>
      <c r="F24" s="115">
        <v>0.09</v>
      </c>
      <c r="G24" s="115">
        <v>1.83</v>
      </c>
      <c r="H24" s="115">
        <v>11.15</v>
      </c>
      <c r="I24" s="115">
        <v>1.89</v>
      </c>
      <c r="J24" s="115">
        <v>0</v>
      </c>
      <c r="K24" s="115">
        <v>0</v>
      </c>
      <c r="L24" s="115">
        <v>0.39</v>
      </c>
      <c r="M24" s="94" t="s">
        <v>18</v>
      </c>
      <c r="N24" s="93" t="str">
        <f t="shared" si="0"/>
        <v> 4月27日～</v>
      </c>
      <c r="O24" s="117"/>
      <c r="P24" s="115">
        <v>0</v>
      </c>
      <c r="Q24" s="115">
        <v>0.02</v>
      </c>
      <c r="R24" s="115">
        <v>0.07</v>
      </c>
      <c r="S24" s="115">
        <v>0</v>
      </c>
      <c r="T24" s="115">
        <v>0.91</v>
      </c>
      <c r="U24" s="115">
        <v>0</v>
      </c>
      <c r="V24" s="115">
        <v>0</v>
      </c>
      <c r="W24" s="115">
        <v>0</v>
      </c>
      <c r="X24" s="115">
        <v>0</v>
      </c>
    </row>
    <row r="25" spans="1:24" ht="12.75" customHeight="1">
      <c r="A25" s="94" t="s">
        <v>19</v>
      </c>
      <c r="B25" s="93" t="str">
        <f>'表２'!B25</f>
        <v> 5月  4日～</v>
      </c>
      <c r="C25" s="114"/>
      <c r="D25" s="115">
        <v>4.43</v>
      </c>
      <c r="E25" s="116">
        <v>0.07</v>
      </c>
      <c r="F25" s="115">
        <v>0.05</v>
      </c>
      <c r="G25" s="115">
        <v>1.04</v>
      </c>
      <c r="H25" s="115">
        <v>8.56</v>
      </c>
      <c r="I25" s="115">
        <v>2.56</v>
      </c>
      <c r="J25" s="115">
        <v>0</v>
      </c>
      <c r="K25" s="115">
        <v>0.02</v>
      </c>
      <c r="L25" s="115">
        <v>0.25</v>
      </c>
      <c r="M25" s="94" t="s">
        <v>19</v>
      </c>
      <c r="N25" s="93" t="str">
        <f t="shared" si="0"/>
        <v> 5月  4日～</v>
      </c>
      <c r="O25" s="117"/>
      <c r="P25" s="115">
        <v>0.04</v>
      </c>
      <c r="Q25" s="115">
        <v>0.02</v>
      </c>
      <c r="R25" s="115">
        <v>0.05</v>
      </c>
      <c r="S25" s="115">
        <v>0</v>
      </c>
      <c r="T25" s="115">
        <v>1.18</v>
      </c>
      <c r="U25" s="115">
        <v>0</v>
      </c>
      <c r="V25" s="115">
        <v>0</v>
      </c>
      <c r="W25" s="115">
        <v>0.09</v>
      </c>
      <c r="X25" s="115">
        <v>0</v>
      </c>
    </row>
    <row r="26" spans="1:24" ht="12.75" customHeight="1">
      <c r="A26" s="94" t="s">
        <v>20</v>
      </c>
      <c r="B26" s="93" t="str">
        <f>'表２'!B26</f>
        <v> 5月11日～</v>
      </c>
      <c r="C26" s="114"/>
      <c r="D26" s="115">
        <v>2.33</v>
      </c>
      <c r="E26" s="116">
        <v>0.02</v>
      </c>
      <c r="F26" s="115">
        <v>0.04</v>
      </c>
      <c r="G26" s="115">
        <v>2.04</v>
      </c>
      <c r="H26" s="115">
        <v>9.58</v>
      </c>
      <c r="I26" s="115">
        <v>1.78</v>
      </c>
      <c r="J26" s="115">
        <v>0.04</v>
      </c>
      <c r="K26" s="115">
        <v>0.05</v>
      </c>
      <c r="L26" s="115">
        <v>0.33</v>
      </c>
      <c r="M26" s="94" t="s">
        <v>20</v>
      </c>
      <c r="N26" s="93" t="str">
        <f t="shared" si="0"/>
        <v> 5月11日～</v>
      </c>
      <c r="O26" s="117"/>
      <c r="P26" s="115">
        <v>0.13</v>
      </c>
      <c r="Q26" s="115">
        <v>0</v>
      </c>
      <c r="R26" s="115">
        <v>0.04</v>
      </c>
      <c r="S26" s="115">
        <v>0</v>
      </c>
      <c r="T26" s="115">
        <v>0.91</v>
      </c>
      <c r="U26" s="115">
        <v>0</v>
      </c>
      <c r="V26" s="115">
        <v>0.09</v>
      </c>
      <c r="W26" s="115">
        <v>0.27</v>
      </c>
      <c r="X26" s="115">
        <v>0</v>
      </c>
    </row>
    <row r="27" spans="1:24" ht="12.75" customHeight="1">
      <c r="A27" s="94" t="s">
        <v>21</v>
      </c>
      <c r="B27" s="93" t="str">
        <f>'表２'!B27</f>
        <v> 5月18日～</v>
      </c>
      <c r="C27" s="114"/>
      <c r="D27" s="115">
        <v>2.16</v>
      </c>
      <c r="E27" s="116">
        <v>0.09</v>
      </c>
      <c r="F27" s="115">
        <v>0.13</v>
      </c>
      <c r="G27" s="115">
        <v>2.02</v>
      </c>
      <c r="H27" s="115">
        <v>8.51</v>
      </c>
      <c r="I27" s="115">
        <v>2.44</v>
      </c>
      <c r="J27" s="115">
        <v>0</v>
      </c>
      <c r="K27" s="115">
        <v>0.05</v>
      </c>
      <c r="L27" s="115">
        <v>0.36</v>
      </c>
      <c r="M27" s="94" t="s">
        <v>21</v>
      </c>
      <c r="N27" s="93" t="str">
        <f t="shared" si="0"/>
        <v> 5月18日～</v>
      </c>
      <c r="O27" s="117"/>
      <c r="P27" s="115">
        <v>0.11</v>
      </c>
      <c r="Q27" s="115">
        <v>0</v>
      </c>
      <c r="R27" s="115">
        <v>0.18</v>
      </c>
      <c r="S27" s="115">
        <v>0</v>
      </c>
      <c r="T27" s="115">
        <v>1.45</v>
      </c>
      <c r="U27" s="115">
        <v>0</v>
      </c>
      <c r="V27" s="115">
        <v>0</v>
      </c>
      <c r="W27" s="115">
        <v>0.18</v>
      </c>
      <c r="X27" s="115">
        <v>0</v>
      </c>
    </row>
    <row r="28" spans="1:24" ht="12.75" customHeight="1">
      <c r="A28" s="94" t="s">
        <v>22</v>
      </c>
      <c r="B28" s="93" t="str">
        <f>'表２'!B28</f>
        <v> 5月25日～</v>
      </c>
      <c r="C28" s="114"/>
      <c r="D28" s="115">
        <v>1.03</v>
      </c>
      <c r="E28" s="116">
        <v>0.05</v>
      </c>
      <c r="F28" s="115">
        <v>0.13</v>
      </c>
      <c r="G28" s="115">
        <v>2.27</v>
      </c>
      <c r="H28" s="115">
        <v>7.31</v>
      </c>
      <c r="I28" s="115">
        <v>2.13</v>
      </c>
      <c r="J28" s="115">
        <v>0.02</v>
      </c>
      <c r="K28" s="115">
        <v>0.04</v>
      </c>
      <c r="L28" s="115">
        <v>0.42</v>
      </c>
      <c r="M28" s="94" t="s">
        <v>22</v>
      </c>
      <c r="N28" s="93" t="str">
        <f t="shared" si="0"/>
        <v> 5月25日～</v>
      </c>
      <c r="O28" s="117"/>
      <c r="P28" s="115">
        <v>0.09</v>
      </c>
      <c r="Q28" s="115">
        <v>0.16</v>
      </c>
      <c r="R28" s="115">
        <v>0.24</v>
      </c>
      <c r="S28" s="115">
        <v>0</v>
      </c>
      <c r="T28" s="115">
        <v>0.27</v>
      </c>
      <c r="U28" s="115">
        <v>0.09</v>
      </c>
      <c r="V28" s="115">
        <v>0</v>
      </c>
      <c r="W28" s="115">
        <v>0.36</v>
      </c>
      <c r="X28" s="115">
        <v>0</v>
      </c>
    </row>
    <row r="29" spans="1:24" ht="12.75" customHeight="1">
      <c r="A29" s="94" t="s">
        <v>23</v>
      </c>
      <c r="B29" s="93" t="str">
        <f>'表２'!B29</f>
        <v> 6月  1日～</v>
      </c>
      <c r="C29" s="114"/>
      <c r="D29" s="115">
        <v>0.57</v>
      </c>
      <c r="E29" s="116">
        <v>0</v>
      </c>
      <c r="F29" s="115">
        <v>0.13</v>
      </c>
      <c r="G29" s="115">
        <v>2.8</v>
      </c>
      <c r="H29" s="115">
        <v>8.69</v>
      </c>
      <c r="I29" s="115">
        <v>2.8</v>
      </c>
      <c r="J29" s="115">
        <v>0.02</v>
      </c>
      <c r="K29" s="115">
        <v>0.04</v>
      </c>
      <c r="L29" s="115">
        <v>0.51</v>
      </c>
      <c r="M29" s="94" t="s">
        <v>23</v>
      </c>
      <c r="N29" s="93" t="str">
        <f t="shared" si="0"/>
        <v> 6月  1日～</v>
      </c>
      <c r="O29" s="117"/>
      <c r="P29" s="115">
        <v>0.04</v>
      </c>
      <c r="Q29" s="115">
        <v>0.09</v>
      </c>
      <c r="R29" s="115">
        <v>0.11</v>
      </c>
      <c r="S29" s="115">
        <v>0</v>
      </c>
      <c r="T29" s="115">
        <v>0.64</v>
      </c>
      <c r="U29" s="115">
        <v>0</v>
      </c>
      <c r="V29" s="115">
        <v>0</v>
      </c>
      <c r="W29" s="115">
        <v>0.36</v>
      </c>
      <c r="X29" s="115">
        <v>0</v>
      </c>
    </row>
    <row r="30" spans="1:24" ht="12.75" customHeight="1">
      <c r="A30" s="94" t="s">
        <v>24</v>
      </c>
      <c r="B30" s="93" t="str">
        <f>'表２'!B30</f>
        <v> 6月  8日～</v>
      </c>
      <c r="C30" s="114"/>
      <c r="D30" s="115">
        <v>0.15</v>
      </c>
      <c r="E30" s="116">
        <v>0</v>
      </c>
      <c r="F30" s="115">
        <v>0.13</v>
      </c>
      <c r="G30" s="115">
        <v>2.27</v>
      </c>
      <c r="H30" s="115">
        <v>6.24</v>
      </c>
      <c r="I30" s="115">
        <v>2.89</v>
      </c>
      <c r="J30" s="115">
        <v>0.07</v>
      </c>
      <c r="K30" s="115">
        <v>0.15</v>
      </c>
      <c r="L30" s="115">
        <v>0.36</v>
      </c>
      <c r="M30" s="94" t="s">
        <v>24</v>
      </c>
      <c r="N30" s="93" t="str">
        <f t="shared" si="0"/>
        <v> 6月  8日～</v>
      </c>
      <c r="O30" s="117"/>
      <c r="P30" s="115">
        <v>0.04</v>
      </c>
      <c r="Q30" s="115">
        <v>0.18</v>
      </c>
      <c r="R30" s="115">
        <v>0.18</v>
      </c>
      <c r="S30" s="115">
        <v>0</v>
      </c>
      <c r="T30" s="115">
        <v>0.45</v>
      </c>
      <c r="U30" s="115">
        <v>0</v>
      </c>
      <c r="V30" s="115">
        <v>0</v>
      </c>
      <c r="W30" s="115">
        <v>0.18</v>
      </c>
      <c r="X30" s="115">
        <v>0</v>
      </c>
    </row>
    <row r="31" spans="1:24" ht="12.75" customHeight="1">
      <c r="A31" s="94" t="s">
        <v>25</v>
      </c>
      <c r="B31" s="93" t="str">
        <f>'表２'!B31</f>
        <v> 6月15日～</v>
      </c>
      <c r="C31" s="114"/>
      <c r="D31" s="115">
        <v>0.2</v>
      </c>
      <c r="E31" s="116">
        <v>0.05</v>
      </c>
      <c r="F31" s="115">
        <v>0.44</v>
      </c>
      <c r="G31" s="115">
        <v>2.09</v>
      </c>
      <c r="H31" s="115">
        <v>5.49</v>
      </c>
      <c r="I31" s="115">
        <v>2.44</v>
      </c>
      <c r="J31" s="115">
        <v>0.02</v>
      </c>
      <c r="K31" s="115">
        <v>0.05</v>
      </c>
      <c r="L31" s="115">
        <v>0.36</v>
      </c>
      <c r="M31" s="94" t="s">
        <v>25</v>
      </c>
      <c r="N31" s="93" t="str">
        <f t="shared" si="0"/>
        <v> 6月15日～</v>
      </c>
      <c r="O31" s="117"/>
      <c r="P31" s="115">
        <v>0.09</v>
      </c>
      <c r="Q31" s="115">
        <v>0.05</v>
      </c>
      <c r="R31" s="115">
        <v>0.22</v>
      </c>
      <c r="S31" s="115">
        <v>0</v>
      </c>
      <c r="T31" s="115">
        <v>1.09</v>
      </c>
      <c r="U31" s="115">
        <v>0</v>
      </c>
      <c r="V31" s="115">
        <v>0.09</v>
      </c>
      <c r="W31" s="115">
        <v>0.45</v>
      </c>
      <c r="X31" s="115">
        <v>0</v>
      </c>
    </row>
    <row r="32" spans="1:24" ht="12.75" customHeight="1">
      <c r="A32" s="94" t="s">
        <v>26</v>
      </c>
      <c r="B32" s="93" t="str">
        <f>'表２'!B32</f>
        <v> 6月22日～</v>
      </c>
      <c r="C32" s="114"/>
      <c r="D32" s="115">
        <v>0.03</v>
      </c>
      <c r="E32" s="116">
        <v>0.02</v>
      </c>
      <c r="F32" s="115">
        <v>0.05</v>
      </c>
      <c r="G32" s="115">
        <v>1.76</v>
      </c>
      <c r="H32" s="115">
        <v>4.55</v>
      </c>
      <c r="I32" s="115">
        <v>3.02</v>
      </c>
      <c r="J32" s="115">
        <v>0.02</v>
      </c>
      <c r="K32" s="115">
        <v>0</v>
      </c>
      <c r="L32" s="115">
        <v>0.35</v>
      </c>
      <c r="M32" s="94" t="s">
        <v>26</v>
      </c>
      <c r="N32" s="93" t="str">
        <f t="shared" si="0"/>
        <v> 6月22日～</v>
      </c>
      <c r="O32" s="117"/>
      <c r="P32" s="115">
        <v>0.05</v>
      </c>
      <c r="Q32" s="115">
        <v>0.29</v>
      </c>
      <c r="R32" s="115">
        <v>0.22</v>
      </c>
      <c r="S32" s="115">
        <v>0.09</v>
      </c>
      <c r="T32" s="115">
        <v>1</v>
      </c>
      <c r="U32" s="115">
        <v>0</v>
      </c>
      <c r="V32" s="115">
        <v>0</v>
      </c>
      <c r="W32" s="115">
        <v>0.09</v>
      </c>
      <c r="X32" s="115">
        <v>0</v>
      </c>
    </row>
    <row r="33" spans="1:24" ht="12.75" customHeight="1">
      <c r="A33" s="94" t="s">
        <v>27</v>
      </c>
      <c r="B33" s="93" t="str">
        <f>'表２'!B33</f>
        <v> 6月29日～</v>
      </c>
      <c r="C33" s="114"/>
      <c r="D33" s="115">
        <v>0.02</v>
      </c>
      <c r="E33" s="116">
        <v>0.04</v>
      </c>
      <c r="F33" s="115">
        <v>0.18</v>
      </c>
      <c r="G33" s="115">
        <v>2.15</v>
      </c>
      <c r="H33" s="115">
        <v>3.95</v>
      </c>
      <c r="I33" s="115">
        <v>2.02</v>
      </c>
      <c r="J33" s="115">
        <v>0.07</v>
      </c>
      <c r="K33" s="115">
        <v>0.11</v>
      </c>
      <c r="L33" s="115">
        <v>0.75</v>
      </c>
      <c r="M33" s="94" t="s">
        <v>27</v>
      </c>
      <c r="N33" s="93" t="str">
        <f t="shared" si="0"/>
        <v> 6月29日～</v>
      </c>
      <c r="O33" s="117"/>
      <c r="P33" s="115">
        <v>0</v>
      </c>
      <c r="Q33" s="115">
        <v>0.64</v>
      </c>
      <c r="R33" s="115">
        <v>0.15</v>
      </c>
      <c r="S33" s="115">
        <v>0</v>
      </c>
      <c r="T33" s="115">
        <v>0.55</v>
      </c>
      <c r="U33" s="115">
        <v>0</v>
      </c>
      <c r="V33" s="115">
        <v>0</v>
      </c>
      <c r="W33" s="115">
        <v>0.27</v>
      </c>
      <c r="X33" s="115">
        <v>0</v>
      </c>
    </row>
    <row r="34" spans="1:24" ht="12.75" customHeight="1">
      <c r="A34" s="94" t="s">
        <v>28</v>
      </c>
      <c r="B34" s="93" t="str">
        <f>'表２'!B34</f>
        <v> 7月  6日～</v>
      </c>
      <c r="C34" s="114"/>
      <c r="D34" s="115">
        <v>0.02</v>
      </c>
      <c r="E34" s="116">
        <v>0</v>
      </c>
      <c r="F34" s="115">
        <v>0.36</v>
      </c>
      <c r="G34" s="115">
        <v>1.56</v>
      </c>
      <c r="H34" s="115">
        <v>3.55</v>
      </c>
      <c r="I34" s="115">
        <v>2.05</v>
      </c>
      <c r="J34" s="115">
        <v>0.29</v>
      </c>
      <c r="K34" s="115">
        <v>0.07</v>
      </c>
      <c r="L34" s="115">
        <v>0.64</v>
      </c>
      <c r="M34" s="94" t="s">
        <v>28</v>
      </c>
      <c r="N34" s="93" t="str">
        <f t="shared" si="0"/>
        <v> 7月  6日～</v>
      </c>
      <c r="O34" s="117"/>
      <c r="P34" s="115">
        <v>0.02</v>
      </c>
      <c r="Q34" s="115">
        <v>0.84</v>
      </c>
      <c r="R34" s="115">
        <v>0.25</v>
      </c>
      <c r="S34" s="115">
        <v>0</v>
      </c>
      <c r="T34" s="115">
        <v>0.45</v>
      </c>
      <c r="U34" s="115">
        <v>0.09</v>
      </c>
      <c r="V34" s="115">
        <v>0</v>
      </c>
      <c r="W34" s="115">
        <v>0.36</v>
      </c>
      <c r="X34" s="115">
        <v>0</v>
      </c>
    </row>
    <row r="35" spans="1:24" ht="12.75" customHeight="1">
      <c r="A35" s="94" t="s">
        <v>29</v>
      </c>
      <c r="B35" s="93" t="str">
        <f>'表２'!B35</f>
        <v> 7月13日～</v>
      </c>
      <c r="C35" s="114"/>
      <c r="D35" s="115">
        <v>0.01</v>
      </c>
      <c r="E35" s="116">
        <v>0.02</v>
      </c>
      <c r="F35" s="115">
        <v>0.4</v>
      </c>
      <c r="G35" s="115">
        <v>1.09</v>
      </c>
      <c r="H35" s="115">
        <v>3.13</v>
      </c>
      <c r="I35" s="115">
        <v>1.47</v>
      </c>
      <c r="J35" s="115">
        <v>0.29</v>
      </c>
      <c r="K35" s="115">
        <v>0.09</v>
      </c>
      <c r="L35" s="115">
        <v>0.6</v>
      </c>
      <c r="M35" s="94" t="s">
        <v>29</v>
      </c>
      <c r="N35" s="93" t="str">
        <f t="shared" si="0"/>
        <v> 7月13日～</v>
      </c>
      <c r="O35" s="117"/>
      <c r="P35" s="115">
        <v>0.05</v>
      </c>
      <c r="Q35" s="115">
        <v>0.8</v>
      </c>
      <c r="R35" s="115">
        <v>0.24</v>
      </c>
      <c r="S35" s="115">
        <v>0</v>
      </c>
      <c r="T35" s="115">
        <v>1</v>
      </c>
      <c r="U35" s="115">
        <v>0</v>
      </c>
      <c r="V35" s="115">
        <v>0</v>
      </c>
      <c r="W35" s="115">
        <v>0.18</v>
      </c>
      <c r="X35" s="115">
        <v>0</v>
      </c>
    </row>
    <row r="36" spans="1:24" ht="12.75" customHeight="1">
      <c r="A36" s="94" t="s">
        <v>30</v>
      </c>
      <c r="B36" s="93" t="str">
        <f>'表２'!B36</f>
        <v> 7月20日～</v>
      </c>
      <c r="C36" s="114"/>
      <c r="D36" s="115">
        <v>0.22</v>
      </c>
      <c r="E36" s="116">
        <v>0</v>
      </c>
      <c r="F36" s="115">
        <v>0.22</v>
      </c>
      <c r="G36" s="115">
        <v>0.84</v>
      </c>
      <c r="H36" s="115">
        <v>2.38</v>
      </c>
      <c r="I36" s="115">
        <v>1.2</v>
      </c>
      <c r="J36" s="115">
        <v>0.25</v>
      </c>
      <c r="K36" s="115">
        <v>0.02</v>
      </c>
      <c r="L36" s="115">
        <v>0.73</v>
      </c>
      <c r="M36" s="94" t="s">
        <v>30</v>
      </c>
      <c r="N36" s="93" t="str">
        <f t="shared" si="0"/>
        <v> 7月20日～</v>
      </c>
      <c r="O36" s="117"/>
      <c r="P36" s="115">
        <v>0.02</v>
      </c>
      <c r="Q36" s="115">
        <v>0.98</v>
      </c>
      <c r="R36" s="115">
        <v>0.2</v>
      </c>
      <c r="S36" s="115">
        <v>0</v>
      </c>
      <c r="T36" s="115">
        <v>0.36</v>
      </c>
      <c r="U36" s="115">
        <v>0.09</v>
      </c>
      <c r="V36" s="115">
        <v>0</v>
      </c>
      <c r="W36" s="115">
        <v>0.36</v>
      </c>
      <c r="X36" s="115">
        <v>0</v>
      </c>
    </row>
    <row r="37" spans="1:24" ht="12.75" customHeight="1">
      <c r="A37" s="94" t="s">
        <v>31</v>
      </c>
      <c r="B37" s="93" t="str">
        <f>'表２'!B37</f>
        <v> 7月27日～</v>
      </c>
      <c r="C37" s="114"/>
      <c r="D37" s="115">
        <v>0.15</v>
      </c>
      <c r="E37" s="116">
        <v>0</v>
      </c>
      <c r="F37" s="115">
        <v>0.2</v>
      </c>
      <c r="G37" s="115">
        <v>1.09</v>
      </c>
      <c r="H37" s="115">
        <v>2.36</v>
      </c>
      <c r="I37" s="115">
        <v>1.09</v>
      </c>
      <c r="J37" s="115">
        <v>0.47</v>
      </c>
      <c r="K37" s="115">
        <v>0.07</v>
      </c>
      <c r="L37" s="115">
        <v>0.76</v>
      </c>
      <c r="M37" s="94" t="s">
        <v>31</v>
      </c>
      <c r="N37" s="93" t="str">
        <f t="shared" si="0"/>
        <v> 7月27日～</v>
      </c>
      <c r="O37" s="117"/>
      <c r="P37" s="115">
        <v>0</v>
      </c>
      <c r="Q37" s="115">
        <v>1.36</v>
      </c>
      <c r="R37" s="115">
        <v>0.15</v>
      </c>
      <c r="S37" s="115">
        <v>0</v>
      </c>
      <c r="T37" s="115">
        <v>0.64</v>
      </c>
      <c r="U37" s="115">
        <v>0</v>
      </c>
      <c r="V37" s="115">
        <v>0</v>
      </c>
      <c r="W37" s="115">
        <v>0.27</v>
      </c>
      <c r="X37" s="115">
        <v>0</v>
      </c>
    </row>
    <row r="38" spans="1:24" ht="12.75" customHeight="1">
      <c r="A38" s="94" t="s">
        <v>32</v>
      </c>
      <c r="B38" s="93" t="str">
        <f>'表２'!B38</f>
        <v> 8月  3日～</v>
      </c>
      <c r="C38" s="114"/>
      <c r="D38" s="115">
        <v>1.44</v>
      </c>
      <c r="E38" s="116">
        <v>0.02</v>
      </c>
      <c r="F38" s="115">
        <v>0.53</v>
      </c>
      <c r="G38" s="115">
        <v>0.65</v>
      </c>
      <c r="H38" s="115">
        <v>2.58</v>
      </c>
      <c r="I38" s="115">
        <v>0.67</v>
      </c>
      <c r="J38" s="115">
        <v>0.78</v>
      </c>
      <c r="K38" s="115">
        <v>0.02</v>
      </c>
      <c r="L38" s="115">
        <v>0.71</v>
      </c>
      <c r="M38" s="94" t="s">
        <v>32</v>
      </c>
      <c r="N38" s="93" t="str">
        <f t="shared" si="0"/>
        <v> 8月  3日～</v>
      </c>
      <c r="O38" s="117"/>
      <c r="P38" s="115">
        <v>0.04</v>
      </c>
      <c r="Q38" s="115">
        <v>2.69</v>
      </c>
      <c r="R38" s="115">
        <v>0.15</v>
      </c>
      <c r="S38" s="115">
        <v>0</v>
      </c>
      <c r="T38" s="115">
        <v>0.45</v>
      </c>
      <c r="U38" s="115">
        <v>0</v>
      </c>
      <c r="V38" s="115">
        <v>0</v>
      </c>
      <c r="W38" s="115">
        <v>0.27</v>
      </c>
      <c r="X38" s="115">
        <v>0</v>
      </c>
    </row>
    <row r="39" spans="1:24" ht="12.75" customHeight="1">
      <c r="A39" s="94" t="s">
        <v>33</v>
      </c>
      <c r="B39" s="93" t="str">
        <f>'表２'!B39</f>
        <v> 8月10日～</v>
      </c>
      <c r="C39" s="114"/>
      <c r="D39" s="115">
        <v>1.83</v>
      </c>
      <c r="E39" s="116">
        <v>0.04</v>
      </c>
      <c r="F39" s="115">
        <v>0.38</v>
      </c>
      <c r="G39" s="115">
        <v>0.56</v>
      </c>
      <c r="H39" s="115">
        <v>2.31</v>
      </c>
      <c r="I39" s="115">
        <v>0.65</v>
      </c>
      <c r="J39" s="115">
        <v>0.75</v>
      </c>
      <c r="K39" s="115">
        <v>0.04</v>
      </c>
      <c r="L39" s="115">
        <v>0.44</v>
      </c>
      <c r="M39" s="94" t="s">
        <v>33</v>
      </c>
      <c r="N39" s="93" t="str">
        <f t="shared" si="0"/>
        <v> 8月10日～</v>
      </c>
      <c r="O39" s="117"/>
      <c r="P39" s="115">
        <v>0</v>
      </c>
      <c r="Q39" s="115">
        <v>2.93</v>
      </c>
      <c r="R39" s="115">
        <v>0.15</v>
      </c>
      <c r="S39" s="115">
        <v>0</v>
      </c>
      <c r="T39" s="115">
        <v>0.55</v>
      </c>
      <c r="U39" s="115">
        <v>0</v>
      </c>
      <c r="V39" s="115">
        <v>0.09</v>
      </c>
      <c r="W39" s="115">
        <v>0.45</v>
      </c>
      <c r="X39" s="115">
        <v>0</v>
      </c>
    </row>
    <row r="40" spans="1:24" ht="12.75" customHeight="1">
      <c r="A40" s="94" t="s">
        <v>34</v>
      </c>
      <c r="B40" s="93" t="str">
        <f>'表２'!B40</f>
        <v> 8月17日～</v>
      </c>
      <c r="C40" s="114"/>
      <c r="D40" s="115">
        <v>1.63</v>
      </c>
      <c r="E40" s="116">
        <v>0</v>
      </c>
      <c r="F40" s="115">
        <v>0.65</v>
      </c>
      <c r="G40" s="115">
        <v>0.47</v>
      </c>
      <c r="H40" s="115">
        <v>3.09</v>
      </c>
      <c r="I40" s="115">
        <v>0.75</v>
      </c>
      <c r="J40" s="115">
        <v>1.22</v>
      </c>
      <c r="K40" s="115">
        <v>0.07</v>
      </c>
      <c r="L40" s="115">
        <v>0.65</v>
      </c>
      <c r="M40" s="94" t="s">
        <v>34</v>
      </c>
      <c r="N40" s="93" t="str">
        <f t="shared" si="0"/>
        <v> 8月17日～</v>
      </c>
      <c r="O40" s="117"/>
      <c r="P40" s="115">
        <v>0</v>
      </c>
      <c r="Q40" s="115">
        <v>3.16</v>
      </c>
      <c r="R40" s="115">
        <v>0.18</v>
      </c>
      <c r="S40" s="115">
        <v>0</v>
      </c>
      <c r="T40" s="115">
        <v>0.45</v>
      </c>
      <c r="U40" s="115">
        <v>0</v>
      </c>
      <c r="V40" s="115">
        <v>0</v>
      </c>
      <c r="W40" s="115">
        <v>0.18</v>
      </c>
      <c r="X40" s="115">
        <v>0</v>
      </c>
    </row>
    <row r="41" spans="1:24" ht="12.75" customHeight="1">
      <c r="A41" s="94" t="s">
        <v>35</v>
      </c>
      <c r="B41" s="93" t="str">
        <f>'表２'!B41</f>
        <v> 8月24日～</v>
      </c>
      <c r="C41" s="114"/>
      <c r="D41" s="115">
        <v>1.51</v>
      </c>
      <c r="E41" s="116">
        <v>0</v>
      </c>
      <c r="F41" s="115">
        <v>0.49</v>
      </c>
      <c r="G41" s="115">
        <v>0.84</v>
      </c>
      <c r="H41" s="115">
        <v>2.85</v>
      </c>
      <c r="I41" s="115">
        <v>0.25</v>
      </c>
      <c r="J41" s="115">
        <v>1.16</v>
      </c>
      <c r="K41" s="115">
        <v>0.05</v>
      </c>
      <c r="L41" s="115">
        <v>0.45</v>
      </c>
      <c r="M41" s="94" t="s">
        <v>35</v>
      </c>
      <c r="N41" s="93" t="str">
        <f t="shared" si="0"/>
        <v> 8月24日～</v>
      </c>
      <c r="O41" s="117"/>
      <c r="P41" s="115">
        <v>0</v>
      </c>
      <c r="Q41" s="115">
        <v>3.36</v>
      </c>
      <c r="R41" s="115">
        <v>0.16</v>
      </c>
      <c r="S41" s="115">
        <v>0</v>
      </c>
      <c r="T41" s="115">
        <v>0.55</v>
      </c>
      <c r="U41" s="115">
        <v>0</v>
      </c>
      <c r="V41" s="115">
        <v>0</v>
      </c>
      <c r="W41" s="115">
        <v>0.73</v>
      </c>
      <c r="X41" s="115">
        <v>0</v>
      </c>
    </row>
    <row r="42" spans="1:24" ht="12.75" customHeight="1">
      <c r="A42" s="94" t="s">
        <v>36</v>
      </c>
      <c r="B42" s="93" t="str">
        <f>'表２'!B42</f>
        <v> 8月31日～</v>
      </c>
      <c r="C42" s="114"/>
      <c r="D42" s="115">
        <v>1.33</v>
      </c>
      <c r="E42" s="116">
        <v>0.07</v>
      </c>
      <c r="F42" s="115">
        <v>0.24</v>
      </c>
      <c r="G42" s="115">
        <v>0.78</v>
      </c>
      <c r="H42" s="115">
        <v>2.51</v>
      </c>
      <c r="I42" s="115">
        <v>0.45</v>
      </c>
      <c r="J42" s="115">
        <v>1.25</v>
      </c>
      <c r="K42" s="115">
        <v>0.13</v>
      </c>
      <c r="L42" s="115">
        <v>0.58</v>
      </c>
      <c r="M42" s="94" t="s">
        <v>36</v>
      </c>
      <c r="N42" s="93" t="str">
        <f t="shared" si="0"/>
        <v> 8月31日～</v>
      </c>
      <c r="O42" s="117"/>
      <c r="P42" s="115">
        <v>0.02</v>
      </c>
      <c r="Q42" s="115">
        <v>3.44</v>
      </c>
      <c r="R42" s="115">
        <v>0.11</v>
      </c>
      <c r="S42" s="115">
        <v>0</v>
      </c>
      <c r="T42" s="115">
        <v>0.09</v>
      </c>
      <c r="U42" s="115">
        <v>0.09</v>
      </c>
      <c r="V42" s="115">
        <v>0</v>
      </c>
      <c r="W42" s="115">
        <v>0.64</v>
      </c>
      <c r="X42" s="115">
        <v>0</v>
      </c>
    </row>
    <row r="43" spans="1:24" ht="12.75" customHeight="1">
      <c r="A43" s="94" t="s">
        <v>37</v>
      </c>
      <c r="B43" s="93" t="str">
        <f>'表２'!B43</f>
        <v> 9月  7日～</v>
      </c>
      <c r="C43" s="114"/>
      <c r="D43" s="115">
        <v>1.32</v>
      </c>
      <c r="E43" s="116">
        <v>0.04</v>
      </c>
      <c r="F43" s="115">
        <v>0.13</v>
      </c>
      <c r="G43" s="115">
        <v>0.67</v>
      </c>
      <c r="H43" s="115">
        <v>1.98</v>
      </c>
      <c r="I43" s="115">
        <v>0.38</v>
      </c>
      <c r="J43" s="115">
        <v>1.09</v>
      </c>
      <c r="K43" s="115">
        <v>0.07</v>
      </c>
      <c r="L43" s="115">
        <v>0.36</v>
      </c>
      <c r="M43" s="94" t="s">
        <v>37</v>
      </c>
      <c r="N43" s="93" t="str">
        <f t="shared" si="0"/>
        <v> 9月  7日～</v>
      </c>
      <c r="O43" s="117"/>
      <c r="P43" s="115">
        <v>0.07</v>
      </c>
      <c r="Q43" s="115">
        <v>2.69</v>
      </c>
      <c r="R43" s="115">
        <v>0.04</v>
      </c>
      <c r="S43" s="115">
        <v>0</v>
      </c>
      <c r="T43" s="115">
        <v>0</v>
      </c>
      <c r="U43" s="115">
        <v>0</v>
      </c>
      <c r="V43" s="115">
        <v>0</v>
      </c>
      <c r="W43" s="115">
        <v>0.09</v>
      </c>
      <c r="X43" s="115">
        <v>0</v>
      </c>
    </row>
    <row r="44" spans="1:24" ht="12.75" customHeight="1">
      <c r="A44" s="94" t="s">
        <v>38</v>
      </c>
      <c r="B44" s="93" t="str">
        <f>'表２'!B44</f>
        <v> 9月14日～</v>
      </c>
      <c r="C44" s="114"/>
      <c r="D44" s="115">
        <v>1.58</v>
      </c>
      <c r="E44" s="116">
        <v>0.04</v>
      </c>
      <c r="F44" s="115">
        <v>0.07</v>
      </c>
      <c r="G44" s="115">
        <v>0.87</v>
      </c>
      <c r="H44" s="115">
        <v>2.07</v>
      </c>
      <c r="I44" s="115">
        <v>0.35</v>
      </c>
      <c r="J44" s="115">
        <v>0.65</v>
      </c>
      <c r="K44" s="115">
        <v>0.09</v>
      </c>
      <c r="L44" s="115">
        <v>0.4</v>
      </c>
      <c r="M44" s="94" t="s">
        <v>38</v>
      </c>
      <c r="N44" s="93" t="str">
        <f t="shared" si="0"/>
        <v> 9月14日～</v>
      </c>
      <c r="O44" s="117"/>
      <c r="P44" s="115">
        <v>0.13</v>
      </c>
      <c r="Q44" s="115">
        <v>2.31</v>
      </c>
      <c r="R44" s="115">
        <v>0.07</v>
      </c>
      <c r="S44" s="115">
        <v>0</v>
      </c>
      <c r="T44" s="115">
        <v>0.27</v>
      </c>
      <c r="U44" s="115">
        <v>0</v>
      </c>
      <c r="V44" s="115">
        <v>0</v>
      </c>
      <c r="W44" s="115">
        <v>0</v>
      </c>
      <c r="X44" s="115">
        <v>0</v>
      </c>
    </row>
    <row r="45" spans="1:24" ht="12.75" customHeight="1">
      <c r="A45" s="94" t="s">
        <v>39</v>
      </c>
      <c r="B45" s="93" t="str">
        <f>'表２'!B45</f>
        <v> 9月21日～</v>
      </c>
      <c r="C45" s="114"/>
      <c r="D45" s="115">
        <v>1.82</v>
      </c>
      <c r="E45" s="116">
        <v>0.02</v>
      </c>
      <c r="F45" s="115">
        <v>0.13</v>
      </c>
      <c r="G45" s="115">
        <v>0.71</v>
      </c>
      <c r="H45" s="115">
        <v>1.69</v>
      </c>
      <c r="I45" s="115">
        <v>0.47</v>
      </c>
      <c r="J45" s="115">
        <v>0.4</v>
      </c>
      <c r="K45" s="115">
        <v>0.2</v>
      </c>
      <c r="L45" s="115">
        <v>0.25</v>
      </c>
      <c r="M45" s="94" t="s">
        <v>39</v>
      </c>
      <c r="N45" s="93" t="str">
        <f t="shared" si="0"/>
        <v> 9月21日～</v>
      </c>
      <c r="O45" s="117"/>
      <c r="P45" s="115">
        <v>0.05</v>
      </c>
      <c r="Q45" s="115">
        <v>0.82</v>
      </c>
      <c r="R45" s="115">
        <v>0.05</v>
      </c>
      <c r="S45" s="115">
        <v>0</v>
      </c>
      <c r="T45" s="115">
        <v>0.45</v>
      </c>
      <c r="U45" s="115">
        <v>0.09</v>
      </c>
      <c r="V45" s="115">
        <v>0.09</v>
      </c>
      <c r="W45" s="115">
        <v>0.45</v>
      </c>
      <c r="X45" s="115">
        <v>0</v>
      </c>
    </row>
    <row r="46" spans="1:24" ht="12.75" customHeight="1">
      <c r="A46" s="94" t="s">
        <v>40</v>
      </c>
      <c r="B46" s="93" t="str">
        <f>'表２'!B46</f>
        <v>  9月28日～</v>
      </c>
      <c r="C46" s="114"/>
      <c r="D46" s="115">
        <v>2.01</v>
      </c>
      <c r="E46" s="116">
        <v>0.02</v>
      </c>
      <c r="F46" s="115">
        <v>0.02</v>
      </c>
      <c r="G46" s="115">
        <v>1.04</v>
      </c>
      <c r="H46" s="115">
        <v>2.07</v>
      </c>
      <c r="I46" s="115">
        <v>0.82</v>
      </c>
      <c r="J46" s="115">
        <v>0.24</v>
      </c>
      <c r="K46" s="115">
        <v>0.07</v>
      </c>
      <c r="L46" s="115">
        <v>0.53</v>
      </c>
      <c r="M46" s="94" t="s">
        <v>40</v>
      </c>
      <c r="N46" s="93" t="str">
        <f t="shared" si="0"/>
        <v>  9月28日～</v>
      </c>
      <c r="O46" s="117"/>
      <c r="P46" s="115">
        <v>0.02</v>
      </c>
      <c r="Q46" s="115">
        <v>0.85</v>
      </c>
      <c r="R46" s="115">
        <v>0.09</v>
      </c>
      <c r="S46" s="115">
        <v>0</v>
      </c>
      <c r="T46" s="115">
        <v>0.36</v>
      </c>
      <c r="U46" s="115">
        <v>0</v>
      </c>
      <c r="V46" s="115">
        <v>0</v>
      </c>
      <c r="W46" s="115">
        <v>0.18</v>
      </c>
      <c r="X46" s="115">
        <v>0</v>
      </c>
    </row>
    <row r="47" spans="1:24" ht="12.75" customHeight="1">
      <c r="A47" s="94" t="s">
        <v>41</v>
      </c>
      <c r="B47" s="93" t="str">
        <f>'表２'!B47</f>
        <v>10月  5日～</v>
      </c>
      <c r="C47" s="114"/>
      <c r="D47" s="115">
        <v>2.69</v>
      </c>
      <c r="E47" s="116">
        <v>0</v>
      </c>
      <c r="F47" s="115">
        <v>0.05</v>
      </c>
      <c r="G47" s="115">
        <v>0.84</v>
      </c>
      <c r="H47" s="115">
        <v>2.55</v>
      </c>
      <c r="I47" s="115">
        <v>0.47</v>
      </c>
      <c r="J47" s="115">
        <v>0.42</v>
      </c>
      <c r="K47" s="115">
        <v>0.15</v>
      </c>
      <c r="L47" s="115">
        <v>0.31</v>
      </c>
      <c r="M47" s="94" t="s">
        <v>41</v>
      </c>
      <c r="N47" s="93" t="str">
        <f t="shared" si="0"/>
        <v>10月  5日～</v>
      </c>
      <c r="O47" s="117"/>
      <c r="P47" s="115">
        <v>0.02</v>
      </c>
      <c r="Q47" s="115">
        <v>0.96</v>
      </c>
      <c r="R47" s="115">
        <v>0.02</v>
      </c>
      <c r="S47" s="115">
        <v>0</v>
      </c>
      <c r="T47" s="115">
        <v>0.18</v>
      </c>
      <c r="U47" s="115">
        <v>0</v>
      </c>
      <c r="V47" s="115">
        <v>0.09</v>
      </c>
      <c r="W47" s="115">
        <v>0</v>
      </c>
      <c r="X47" s="115">
        <v>0</v>
      </c>
    </row>
    <row r="48" spans="1:24" ht="12.75" customHeight="1">
      <c r="A48" s="94" t="s">
        <v>42</v>
      </c>
      <c r="B48" s="93" t="str">
        <f>'表２'!B48</f>
        <v>10月12日～</v>
      </c>
      <c r="C48" s="114"/>
      <c r="D48" s="115">
        <v>3.91</v>
      </c>
      <c r="E48" s="116">
        <v>0</v>
      </c>
      <c r="F48" s="115">
        <v>0</v>
      </c>
      <c r="G48" s="115">
        <v>0.84</v>
      </c>
      <c r="H48" s="115">
        <v>2.16</v>
      </c>
      <c r="I48" s="115">
        <v>0.69</v>
      </c>
      <c r="J48" s="115">
        <v>0.36</v>
      </c>
      <c r="K48" s="115">
        <v>0.11</v>
      </c>
      <c r="L48" s="115">
        <v>0.38</v>
      </c>
      <c r="M48" s="94" t="s">
        <v>42</v>
      </c>
      <c r="N48" s="93" t="str">
        <f t="shared" si="0"/>
        <v>10月12日～</v>
      </c>
      <c r="O48" s="117"/>
      <c r="P48" s="115">
        <v>0</v>
      </c>
      <c r="Q48" s="115">
        <v>0.51</v>
      </c>
      <c r="R48" s="115">
        <v>0.05</v>
      </c>
      <c r="S48" s="115">
        <v>0</v>
      </c>
      <c r="T48" s="115">
        <v>0.09</v>
      </c>
      <c r="U48" s="115">
        <v>0</v>
      </c>
      <c r="V48" s="115">
        <v>0</v>
      </c>
      <c r="W48" s="115">
        <v>0.45</v>
      </c>
      <c r="X48" s="115">
        <v>0</v>
      </c>
    </row>
    <row r="49" spans="1:24" ht="12.75" customHeight="1">
      <c r="A49" s="94" t="s">
        <v>43</v>
      </c>
      <c r="B49" s="93" t="str">
        <f>'表２'!B49</f>
        <v>10月19日～</v>
      </c>
      <c r="C49" s="114"/>
      <c r="D49" s="115">
        <v>11.26</v>
      </c>
      <c r="E49" s="116">
        <v>0.02</v>
      </c>
      <c r="F49" s="115">
        <v>0.07</v>
      </c>
      <c r="G49" s="115">
        <v>0.96</v>
      </c>
      <c r="H49" s="115">
        <v>2.49</v>
      </c>
      <c r="I49" s="115">
        <v>0.78</v>
      </c>
      <c r="J49" s="115">
        <v>0.29</v>
      </c>
      <c r="K49" s="115">
        <v>0.29</v>
      </c>
      <c r="L49" s="115">
        <v>0.36</v>
      </c>
      <c r="M49" s="94" t="s">
        <v>43</v>
      </c>
      <c r="N49" s="93" t="str">
        <f t="shared" si="0"/>
        <v>10月19日～</v>
      </c>
      <c r="O49" s="117"/>
      <c r="P49" s="115">
        <v>0.04</v>
      </c>
      <c r="Q49" s="115">
        <v>0.29</v>
      </c>
      <c r="R49" s="115">
        <v>0.04</v>
      </c>
      <c r="S49" s="115">
        <v>0</v>
      </c>
      <c r="T49" s="115">
        <v>0.18</v>
      </c>
      <c r="U49" s="115">
        <v>0</v>
      </c>
      <c r="V49" s="115">
        <v>0</v>
      </c>
      <c r="W49" s="115">
        <v>0.18</v>
      </c>
      <c r="X49" s="115">
        <v>0</v>
      </c>
    </row>
    <row r="50" spans="1:24" ht="12.75" customHeight="1">
      <c r="A50" s="94" t="s">
        <v>44</v>
      </c>
      <c r="B50" s="93" t="str">
        <f>'表２'!B50</f>
        <v>10月26日～</v>
      </c>
      <c r="C50" s="114"/>
      <c r="D50" s="115">
        <v>18.09</v>
      </c>
      <c r="E50" s="116">
        <v>0.2</v>
      </c>
      <c r="F50" s="115">
        <v>0.04</v>
      </c>
      <c r="G50" s="115">
        <v>0.62</v>
      </c>
      <c r="H50" s="115">
        <v>2.33</v>
      </c>
      <c r="I50" s="115">
        <v>1.02</v>
      </c>
      <c r="J50" s="115">
        <v>0.33</v>
      </c>
      <c r="K50" s="115">
        <v>0.15</v>
      </c>
      <c r="L50" s="115">
        <v>0.64</v>
      </c>
      <c r="M50" s="94" t="s">
        <v>44</v>
      </c>
      <c r="N50" s="93" t="str">
        <f t="shared" si="0"/>
        <v>10月26日～</v>
      </c>
      <c r="O50" s="117"/>
      <c r="P50" s="115">
        <v>0.05</v>
      </c>
      <c r="Q50" s="115">
        <v>0.29</v>
      </c>
      <c r="R50" s="115">
        <v>0.05</v>
      </c>
      <c r="S50" s="115">
        <v>0</v>
      </c>
      <c r="T50" s="115">
        <v>0.09</v>
      </c>
      <c r="U50" s="115">
        <v>0</v>
      </c>
      <c r="V50" s="115">
        <v>0</v>
      </c>
      <c r="W50" s="115">
        <v>0.55</v>
      </c>
      <c r="X50" s="115">
        <v>0</v>
      </c>
    </row>
    <row r="51" spans="1:24" ht="12.75" customHeight="1">
      <c r="A51" s="94" t="s">
        <v>45</v>
      </c>
      <c r="B51" s="93" t="str">
        <f>'表２'!B51</f>
        <v>11月  2日～</v>
      </c>
      <c r="C51" s="114"/>
      <c r="D51" s="115">
        <v>22.02</v>
      </c>
      <c r="E51" s="115">
        <v>0.11</v>
      </c>
      <c r="F51" s="115">
        <v>0.04</v>
      </c>
      <c r="G51" s="115">
        <v>0.69</v>
      </c>
      <c r="H51" s="115">
        <v>2.27</v>
      </c>
      <c r="I51" s="115">
        <v>1.25</v>
      </c>
      <c r="J51" s="115">
        <v>0.31</v>
      </c>
      <c r="K51" s="115">
        <v>0.29</v>
      </c>
      <c r="L51" s="115">
        <v>0.31</v>
      </c>
      <c r="M51" s="94" t="s">
        <v>45</v>
      </c>
      <c r="N51" s="93" t="str">
        <f t="shared" si="0"/>
        <v>11月  2日～</v>
      </c>
      <c r="O51" s="117"/>
      <c r="P51" s="115">
        <v>0</v>
      </c>
      <c r="Q51" s="115">
        <v>0.2</v>
      </c>
      <c r="R51" s="115">
        <v>0.11</v>
      </c>
      <c r="S51" s="115">
        <v>0</v>
      </c>
      <c r="T51" s="115">
        <v>0</v>
      </c>
      <c r="U51" s="115">
        <v>0</v>
      </c>
      <c r="V51" s="115">
        <v>0</v>
      </c>
      <c r="W51" s="115">
        <v>0.09</v>
      </c>
      <c r="X51" s="115">
        <v>0</v>
      </c>
    </row>
    <row r="52" spans="1:24" ht="12.75" customHeight="1">
      <c r="A52" s="94" t="s">
        <v>46</v>
      </c>
      <c r="B52" s="93" t="str">
        <f>'表２'!B52</f>
        <v>11月  9日～</v>
      </c>
      <c r="C52" s="114"/>
      <c r="D52" s="115">
        <v>41.19</v>
      </c>
      <c r="E52" s="115">
        <v>0.11</v>
      </c>
      <c r="F52" s="115">
        <v>0.04</v>
      </c>
      <c r="G52" s="115">
        <v>0.96</v>
      </c>
      <c r="H52" s="115">
        <v>2.56</v>
      </c>
      <c r="I52" s="115">
        <v>1.38</v>
      </c>
      <c r="J52" s="115">
        <v>0.09</v>
      </c>
      <c r="K52" s="115">
        <v>0.13</v>
      </c>
      <c r="L52" s="115">
        <v>0.27</v>
      </c>
      <c r="M52" s="94" t="s">
        <v>46</v>
      </c>
      <c r="N52" s="93" t="str">
        <f t="shared" si="0"/>
        <v>11月  9日～</v>
      </c>
      <c r="O52" s="117"/>
      <c r="P52" s="115">
        <v>0</v>
      </c>
      <c r="Q52" s="115">
        <v>0.04</v>
      </c>
      <c r="R52" s="115">
        <v>0.11</v>
      </c>
      <c r="S52" s="115">
        <v>0</v>
      </c>
      <c r="T52" s="115">
        <v>0.27</v>
      </c>
      <c r="U52" s="115">
        <v>0</v>
      </c>
      <c r="V52" s="115">
        <v>0</v>
      </c>
      <c r="W52" s="115">
        <v>0.18</v>
      </c>
      <c r="X52" s="115">
        <v>0</v>
      </c>
    </row>
    <row r="53" spans="1:24" ht="12.75" customHeight="1">
      <c r="A53" s="94" t="s">
        <v>47</v>
      </c>
      <c r="B53" s="93" t="str">
        <f>'表２'!B53</f>
        <v>11月16日～</v>
      </c>
      <c r="C53" s="114"/>
      <c r="D53" s="115">
        <v>55.31</v>
      </c>
      <c r="E53" s="115">
        <v>0.02</v>
      </c>
      <c r="F53" s="115">
        <v>0.04</v>
      </c>
      <c r="G53" s="115">
        <v>0.56</v>
      </c>
      <c r="H53" s="115">
        <v>2.82</v>
      </c>
      <c r="I53" s="115">
        <v>1.25</v>
      </c>
      <c r="J53" s="115">
        <v>0.07</v>
      </c>
      <c r="K53" s="115">
        <v>0.11</v>
      </c>
      <c r="L53" s="115">
        <v>0.27</v>
      </c>
      <c r="M53" s="94" t="s">
        <v>47</v>
      </c>
      <c r="N53" s="93" t="str">
        <f t="shared" si="0"/>
        <v>11月16日～</v>
      </c>
      <c r="O53" s="117"/>
      <c r="P53" s="115">
        <v>0.04</v>
      </c>
      <c r="Q53" s="115">
        <v>0.05</v>
      </c>
      <c r="R53" s="115">
        <v>0.11</v>
      </c>
      <c r="S53" s="115">
        <v>0</v>
      </c>
      <c r="T53" s="115">
        <v>0.64</v>
      </c>
      <c r="U53" s="115">
        <v>0.09</v>
      </c>
      <c r="V53" s="115">
        <v>0</v>
      </c>
      <c r="W53" s="115">
        <v>0.09</v>
      </c>
      <c r="X53" s="115">
        <v>0</v>
      </c>
    </row>
    <row r="54" spans="1:24" ht="12.75" customHeight="1">
      <c r="A54" s="94" t="s">
        <v>48</v>
      </c>
      <c r="B54" s="93" t="str">
        <f>'表２'!B54</f>
        <v>11月23日～</v>
      </c>
      <c r="C54" s="114"/>
      <c r="D54" s="115">
        <v>49.3</v>
      </c>
      <c r="E54" s="115">
        <v>0.07</v>
      </c>
      <c r="F54" s="115">
        <v>0.05</v>
      </c>
      <c r="G54" s="115">
        <v>0.71</v>
      </c>
      <c r="H54" s="115">
        <v>2.27</v>
      </c>
      <c r="I54" s="115">
        <v>1.31</v>
      </c>
      <c r="J54" s="115">
        <v>0.05</v>
      </c>
      <c r="K54" s="115">
        <v>0.18</v>
      </c>
      <c r="L54" s="115">
        <v>0.25</v>
      </c>
      <c r="M54" s="94" t="s">
        <v>48</v>
      </c>
      <c r="N54" s="93" t="str">
        <f t="shared" si="0"/>
        <v>11月23日～</v>
      </c>
      <c r="O54" s="117"/>
      <c r="P54" s="115">
        <v>0</v>
      </c>
      <c r="Q54" s="115">
        <v>0.05</v>
      </c>
      <c r="R54" s="115">
        <v>0.15</v>
      </c>
      <c r="S54" s="115">
        <v>0</v>
      </c>
      <c r="T54" s="115">
        <v>0.09</v>
      </c>
      <c r="U54" s="115">
        <v>0.09</v>
      </c>
      <c r="V54" s="115">
        <v>0</v>
      </c>
      <c r="W54" s="115">
        <v>0.45</v>
      </c>
      <c r="X54" s="115">
        <v>0</v>
      </c>
    </row>
    <row r="55" spans="1:24" ht="12.75" customHeight="1">
      <c r="A55" s="94" t="s">
        <v>49</v>
      </c>
      <c r="B55" s="93" t="str">
        <f>'表２'!B55</f>
        <v>11月30日～</v>
      </c>
      <c r="C55" s="114"/>
      <c r="D55" s="115">
        <v>36.09</v>
      </c>
      <c r="E55" s="115">
        <v>0.24</v>
      </c>
      <c r="F55" s="115">
        <v>0.04</v>
      </c>
      <c r="G55" s="115">
        <v>0.58</v>
      </c>
      <c r="H55" s="115">
        <v>3.44</v>
      </c>
      <c r="I55" s="115">
        <v>1.76</v>
      </c>
      <c r="J55" s="115">
        <v>0.04</v>
      </c>
      <c r="K55" s="115">
        <v>0.15</v>
      </c>
      <c r="L55" s="115">
        <v>0.38</v>
      </c>
      <c r="M55" s="94" t="s">
        <v>49</v>
      </c>
      <c r="N55" s="93" t="str">
        <f t="shared" si="0"/>
        <v>11月30日～</v>
      </c>
      <c r="O55" s="117"/>
      <c r="P55" s="115">
        <v>0.02</v>
      </c>
      <c r="Q55" s="115">
        <v>0.07</v>
      </c>
      <c r="R55" s="115">
        <v>0.13</v>
      </c>
      <c r="S55" s="115">
        <v>0</v>
      </c>
      <c r="T55" s="115">
        <v>0.45</v>
      </c>
      <c r="U55" s="115">
        <v>0</v>
      </c>
      <c r="V55" s="115">
        <v>0</v>
      </c>
      <c r="W55" s="115">
        <v>0.45</v>
      </c>
      <c r="X55" s="115">
        <v>0</v>
      </c>
    </row>
    <row r="56" spans="1:24" ht="12.75" customHeight="1">
      <c r="A56" s="94" t="s">
        <v>50</v>
      </c>
      <c r="B56" s="93" t="str">
        <f>'表２'!B56</f>
        <v>12月  7日～</v>
      </c>
      <c r="C56" s="114"/>
      <c r="D56" s="115">
        <v>38.56</v>
      </c>
      <c r="E56" s="115">
        <v>0.07</v>
      </c>
      <c r="F56" s="115">
        <v>0.02</v>
      </c>
      <c r="G56" s="115">
        <v>0.78</v>
      </c>
      <c r="H56" s="115">
        <v>3.31</v>
      </c>
      <c r="I56" s="115">
        <v>1.2</v>
      </c>
      <c r="J56" s="115">
        <v>0.05</v>
      </c>
      <c r="K56" s="115">
        <v>0.2</v>
      </c>
      <c r="L56" s="115">
        <v>0.29</v>
      </c>
      <c r="M56" s="94" t="s">
        <v>50</v>
      </c>
      <c r="N56" s="93" t="str">
        <f t="shared" si="0"/>
        <v>12月  7日～</v>
      </c>
      <c r="O56" s="117"/>
      <c r="P56" s="115">
        <v>0.02</v>
      </c>
      <c r="Q56" s="115">
        <v>0.04</v>
      </c>
      <c r="R56" s="115">
        <v>0.16</v>
      </c>
      <c r="S56" s="115">
        <v>0</v>
      </c>
      <c r="T56" s="115">
        <v>0.55</v>
      </c>
      <c r="U56" s="115">
        <v>0</v>
      </c>
      <c r="V56" s="115">
        <v>0</v>
      </c>
      <c r="W56" s="115">
        <v>0.27</v>
      </c>
      <c r="X56" s="115">
        <v>0</v>
      </c>
    </row>
    <row r="57" spans="1:24" ht="12.75" customHeight="1">
      <c r="A57" s="94" t="s">
        <v>51</v>
      </c>
      <c r="B57" s="93" t="str">
        <f>'表２'!B57</f>
        <v>12月14日～</v>
      </c>
      <c r="C57" s="114"/>
      <c r="D57" s="115">
        <v>31.72</v>
      </c>
      <c r="E57" s="115">
        <v>0.16</v>
      </c>
      <c r="F57" s="115">
        <v>0.05</v>
      </c>
      <c r="G57" s="115">
        <v>1.22</v>
      </c>
      <c r="H57" s="115">
        <v>3.62</v>
      </c>
      <c r="I57" s="115">
        <v>1.75</v>
      </c>
      <c r="J57" s="115">
        <v>0.05</v>
      </c>
      <c r="K57" s="115">
        <v>0.16</v>
      </c>
      <c r="L57" s="115">
        <v>0.35</v>
      </c>
      <c r="M57" s="94" t="s">
        <v>51</v>
      </c>
      <c r="N57" s="93" t="str">
        <f t="shared" si="0"/>
        <v>12月14日～</v>
      </c>
      <c r="O57" s="117"/>
      <c r="P57" s="115">
        <v>0.04</v>
      </c>
      <c r="Q57" s="115">
        <v>0.09</v>
      </c>
      <c r="R57" s="115">
        <v>0.31</v>
      </c>
      <c r="S57" s="115">
        <v>0</v>
      </c>
      <c r="T57" s="115">
        <v>0.27</v>
      </c>
      <c r="U57" s="115">
        <v>0</v>
      </c>
      <c r="V57" s="115">
        <v>0</v>
      </c>
      <c r="W57" s="115">
        <v>0.27</v>
      </c>
      <c r="X57" s="115">
        <v>0</v>
      </c>
    </row>
    <row r="58" spans="1:24" ht="12.75" customHeight="1">
      <c r="A58" s="94" t="s">
        <v>52</v>
      </c>
      <c r="B58" s="93" t="str">
        <f>'表２'!B58</f>
        <v>12月21日～</v>
      </c>
      <c r="C58" s="114"/>
      <c r="D58" s="115">
        <v>26.94</v>
      </c>
      <c r="E58" s="115">
        <v>0.04</v>
      </c>
      <c r="F58" s="115">
        <v>0.04</v>
      </c>
      <c r="G58" s="115">
        <v>1.2</v>
      </c>
      <c r="H58" s="115">
        <v>4.15</v>
      </c>
      <c r="I58" s="115">
        <v>0.93</v>
      </c>
      <c r="J58" s="115">
        <v>0.07</v>
      </c>
      <c r="K58" s="115">
        <v>0.09</v>
      </c>
      <c r="L58" s="115">
        <v>0.38</v>
      </c>
      <c r="M58" s="94" t="s">
        <v>52</v>
      </c>
      <c r="N58" s="93" t="str">
        <f t="shared" si="0"/>
        <v>12月21日～</v>
      </c>
      <c r="O58" s="117"/>
      <c r="P58" s="115">
        <v>0</v>
      </c>
      <c r="Q58" s="115">
        <v>0.02</v>
      </c>
      <c r="R58" s="115">
        <v>0.16</v>
      </c>
      <c r="S58" s="115">
        <v>0</v>
      </c>
      <c r="T58" s="115">
        <v>0.27</v>
      </c>
      <c r="U58" s="115">
        <v>0</v>
      </c>
      <c r="V58" s="115">
        <v>0</v>
      </c>
      <c r="W58" s="115">
        <v>0.18</v>
      </c>
      <c r="X58" s="115">
        <v>0</v>
      </c>
    </row>
    <row r="59" spans="1:24" ht="12.75" customHeight="1">
      <c r="A59" s="94" t="s">
        <v>421</v>
      </c>
      <c r="B59" s="93" t="str">
        <f>'表２'!B59</f>
        <v>12月28日～</v>
      </c>
      <c r="C59" s="114"/>
      <c r="D59" s="115">
        <v>14.5</v>
      </c>
      <c r="E59" s="115">
        <v>0.13</v>
      </c>
      <c r="F59" s="115">
        <v>0.04</v>
      </c>
      <c r="G59" s="115">
        <v>0.51</v>
      </c>
      <c r="H59" s="115">
        <v>2.82</v>
      </c>
      <c r="I59" s="115">
        <v>1.29</v>
      </c>
      <c r="J59" s="115">
        <v>0.04</v>
      </c>
      <c r="K59" s="115">
        <v>0.05</v>
      </c>
      <c r="L59" s="115">
        <v>0.25</v>
      </c>
      <c r="M59" s="94" t="s">
        <v>417</v>
      </c>
      <c r="N59" s="93" t="str">
        <f t="shared" si="0"/>
        <v>12月28日～</v>
      </c>
      <c r="O59" s="117"/>
      <c r="P59" s="115">
        <v>0</v>
      </c>
      <c r="Q59" s="115">
        <v>0</v>
      </c>
      <c r="R59" s="115">
        <v>0.07</v>
      </c>
      <c r="S59" s="115">
        <v>0</v>
      </c>
      <c r="T59" s="115">
        <v>0.18</v>
      </c>
      <c r="U59" s="115">
        <v>0</v>
      </c>
      <c r="V59" s="115">
        <v>0.09</v>
      </c>
      <c r="W59" s="115">
        <v>0.18</v>
      </c>
      <c r="X59" s="115">
        <v>0</v>
      </c>
    </row>
    <row r="60" spans="1:24" ht="12.75" customHeight="1">
      <c r="A60" s="95"/>
      <c r="B60" s="96" t="s">
        <v>13</v>
      </c>
      <c r="C60" s="97"/>
      <c r="D60" s="118">
        <f>SUM(D7:D59)</f>
        <v>677.2099999999998</v>
      </c>
      <c r="E60" s="118">
        <f aca="true" t="shared" si="1" ref="E60:L60">SUM(E7:E59)</f>
        <v>7.269999999999999</v>
      </c>
      <c r="F60" s="118">
        <f t="shared" si="1"/>
        <v>7.08</v>
      </c>
      <c r="G60" s="118">
        <f t="shared" si="1"/>
        <v>69.15000000000002</v>
      </c>
      <c r="H60" s="118">
        <f t="shared" si="1"/>
        <v>278.85</v>
      </c>
      <c r="I60" s="118">
        <f t="shared" si="1"/>
        <v>78.95000000000003</v>
      </c>
      <c r="J60" s="118">
        <f t="shared" si="1"/>
        <v>11.790000000000001</v>
      </c>
      <c r="K60" s="118">
        <f t="shared" si="1"/>
        <v>4.050000000000001</v>
      </c>
      <c r="L60" s="118">
        <f t="shared" si="1"/>
        <v>22.959999999999987</v>
      </c>
      <c r="M60" s="95"/>
      <c r="N60" s="96" t="s">
        <v>13</v>
      </c>
      <c r="O60" s="97"/>
      <c r="P60" s="118">
        <f aca="true" t="shared" si="2" ref="P60:X60">SUM(P7:P59)</f>
        <v>1.5400000000000005</v>
      </c>
      <c r="Q60" s="118">
        <f t="shared" si="2"/>
        <v>30.390000000000004</v>
      </c>
      <c r="R60" s="118">
        <f t="shared" si="2"/>
        <v>6.000000000000002</v>
      </c>
      <c r="S60" s="118">
        <f t="shared" si="2"/>
        <v>0.37</v>
      </c>
      <c r="T60" s="118">
        <f t="shared" si="2"/>
        <v>27.679999999999996</v>
      </c>
      <c r="U60" s="118">
        <f t="shared" si="2"/>
        <v>0.9899999999999998</v>
      </c>
      <c r="V60" s="118">
        <f t="shared" si="2"/>
        <v>0.9899999999999998</v>
      </c>
      <c r="W60" s="118">
        <f t="shared" si="2"/>
        <v>13.449999999999998</v>
      </c>
      <c r="X60" s="118">
        <f t="shared" si="2"/>
        <v>0</v>
      </c>
    </row>
    <row r="61" ht="15" customHeight="1">
      <c r="E61" s="99"/>
    </row>
  </sheetData>
  <mergeCells count="4">
    <mergeCell ref="E3:L3"/>
    <mergeCell ref="P3:R3"/>
    <mergeCell ref="S3:T3"/>
    <mergeCell ref="U3:X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AG53"/>
  <sheetViews>
    <sheetView view="pageBreakPreview" zoomScale="60" workbookViewId="0" topLeftCell="A1">
      <selection activeCell="J28" sqref="J28"/>
    </sheetView>
  </sheetViews>
  <sheetFormatPr defaultColWidth="9.00390625" defaultRowHeight="13.5"/>
  <cols>
    <col min="1" max="1" width="1.625" style="54" customWidth="1"/>
    <col min="2" max="3" width="5.875" style="54" customWidth="1"/>
    <col min="4" max="4" width="5.50390625" style="54" customWidth="1"/>
    <col min="5" max="13" width="7.375" style="54" customWidth="1"/>
    <col min="14" max="14" width="6.25390625" style="54" customWidth="1"/>
    <col min="15" max="15" width="1.625" style="54" customWidth="1"/>
    <col min="16" max="16384" width="9.00390625" style="54" customWidth="1"/>
  </cols>
  <sheetData>
    <row r="1" spans="2:33" ht="18" customHeight="1">
      <c r="B1" s="1" t="s">
        <v>165</v>
      </c>
      <c r="C1" s="99"/>
      <c r="D1" s="99"/>
      <c r="E1" s="58"/>
      <c r="F1" s="58"/>
      <c r="G1" s="58"/>
      <c r="H1" s="58"/>
      <c r="I1" s="58"/>
      <c r="J1" s="58"/>
      <c r="K1" s="58"/>
      <c r="L1" s="58"/>
      <c r="M1" s="58"/>
      <c r="N1" s="58"/>
      <c r="P1" s="58"/>
      <c r="Q1" s="121"/>
      <c r="R1" s="58"/>
      <c r="S1" s="99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2:33" ht="18" customHeight="1">
      <c r="B2" s="1"/>
      <c r="C2" s="99"/>
      <c r="D2" s="99"/>
      <c r="E2" s="103"/>
      <c r="F2" s="103"/>
      <c r="G2" s="103"/>
      <c r="H2" s="103"/>
      <c r="I2" s="103"/>
      <c r="J2" s="103"/>
      <c r="K2" s="103"/>
      <c r="L2" s="103"/>
      <c r="M2" s="92" t="str">
        <f>'表１'!W2</f>
        <v>（平成21年）</v>
      </c>
      <c r="P2" s="58"/>
      <c r="Q2" s="121"/>
      <c r="R2" s="58"/>
      <c r="S2" s="99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2:33" ht="13.5" customHeight="1">
      <c r="B3" s="1"/>
      <c r="C3" s="99"/>
      <c r="D3" s="99"/>
      <c r="E3" s="122" t="s">
        <v>257</v>
      </c>
      <c r="F3" s="278" t="s">
        <v>256</v>
      </c>
      <c r="G3" s="278"/>
      <c r="H3" s="278"/>
      <c r="I3" s="278"/>
      <c r="J3" s="278"/>
      <c r="K3" s="278"/>
      <c r="L3" s="278"/>
      <c r="M3" s="278"/>
      <c r="P3" s="58"/>
      <c r="Q3" s="121"/>
      <c r="R3" s="58"/>
      <c r="S3" s="99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2:33" ht="12.75" customHeight="1">
      <c r="B4" s="280" t="s">
        <v>63</v>
      </c>
      <c r="C4" s="281"/>
      <c r="D4" s="282"/>
      <c r="E4" s="62" t="s">
        <v>260</v>
      </c>
      <c r="F4" s="63" t="s">
        <v>261</v>
      </c>
      <c r="G4" s="63" t="s">
        <v>262</v>
      </c>
      <c r="H4" s="63" t="s">
        <v>263</v>
      </c>
      <c r="I4" s="63" t="s">
        <v>264</v>
      </c>
      <c r="J4" s="63"/>
      <c r="K4" s="63" t="s">
        <v>265</v>
      </c>
      <c r="L4" s="63" t="s">
        <v>266</v>
      </c>
      <c r="M4" s="63" t="s">
        <v>267</v>
      </c>
      <c r="AC4" s="124"/>
      <c r="AD4" s="125"/>
      <c r="AE4" s="125"/>
      <c r="AF4" s="125"/>
      <c r="AG4" s="125"/>
    </row>
    <row r="5" spans="2:33" ht="12.75" customHeight="1">
      <c r="B5" s="283"/>
      <c r="C5" s="284"/>
      <c r="D5" s="285"/>
      <c r="E5" s="70" t="s">
        <v>254</v>
      </c>
      <c r="F5" s="105" t="s">
        <v>268</v>
      </c>
      <c r="G5" s="105"/>
      <c r="H5" s="105" t="s">
        <v>0</v>
      </c>
      <c r="I5" s="105"/>
      <c r="J5" s="105" t="s">
        <v>269</v>
      </c>
      <c r="K5" s="105"/>
      <c r="L5" s="105"/>
      <c r="M5" s="105"/>
      <c r="AC5" s="124"/>
      <c r="AD5" s="125"/>
      <c r="AE5" s="125"/>
      <c r="AF5" s="125"/>
      <c r="AG5" s="125"/>
    </row>
    <row r="6" spans="2:33" ht="12.75" customHeight="1">
      <c r="B6" s="126" t="s">
        <v>76</v>
      </c>
      <c r="C6" s="127" t="s">
        <v>64</v>
      </c>
      <c r="D6" s="127" t="s">
        <v>77</v>
      </c>
      <c r="E6" s="78" t="s">
        <v>255</v>
      </c>
      <c r="F6" s="79" t="s">
        <v>58</v>
      </c>
      <c r="G6" s="79" t="s">
        <v>2</v>
      </c>
      <c r="H6" s="79" t="s">
        <v>3</v>
      </c>
      <c r="I6" s="79" t="s">
        <v>4</v>
      </c>
      <c r="J6" s="79"/>
      <c r="K6" s="79" t="s">
        <v>196</v>
      </c>
      <c r="L6" s="79" t="s">
        <v>179</v>
      </c>
      <c r="M6" s="79" t="s">
        <v>240</v>
      </c>
      <c r="AC6" s="124"/>
      <c r="AD6" s="125"/>
      <c r="AE6" s="125"/>
      <c r="AF6" s="125"/>
      <c r="AG6" s="125"/>
    </row>
    <row r="7" spans="2:33" ht="15" customHeight="1">
      <c r="B7" s="128" t="s">
        <v>270</v>
      </c>
      <c r="C7" s="129" t="s">
        <v>270</v>
      </c>
      <c r="D7" s="130" t="s">
        <v>66</v>
      </c>
      <c r="E7" s="131">
        <v>109</v>
      </c>
      <c r="F7" s="131">
        <v>68</v>
      </c>
      <c r="G7" s="131">
        <v>1</v>
      </c>
      <c r="H7" s="131">
        <v>0</v>
      </c>
      <c r="I7" s="131">
        <v>107</v>
      </c>
      <c r="J7" s="131">
        <v>77</v>
      </c>
      <c r="K7" s="131">
        <v>5</v>
      </c>
      <c r="L7" s="131">
        <v>1</v>
      </c>
      <c r="M7" s="131">
        <v>35</v>
      </c>
      <c r="AC7" s="124"/>
      <c r="AD7" s="132"/>
      <c r="AE7" s="132"/>
      <c r="AF7" s="132"/>
      <c r="AG7" s="132"/>
    </row>
    <row r="8" spans="2:33" ht="15" customHeight="1">
      <c r="B8" s="133" t="s">
        <v>271</v>
      </c>
      <c r="C8" s="134" t="s">
        <v>271</v>
      </c>
      <c r="D8" s="135" t="s">
        <v>272</v>
      </c>
      <c r="E8" s="136">
        <v>459</v>
      </c>
      <c r="F8" s="136">
        <v>80</v>
      </c>
      <c r="G8" s="136">
        <v>4</v>
      </c>
      <c r="H8" s="136">
        <v>7</v>
      </c>
      <c r="I8" s="136">
        <v>748</v>
      </c>
      <c r="J8" s="136">
        <v>257</v>
      </c>
      <c r="K8" s="136">
        <v>30</v>
      </c>
      <c r="L8" s="136">
        <v>7</v>
      </c>
      <c r="M8" s="136">
        <v>551</v>
      </c>
      <c r="AC8" s="124"/>
      <c r="AD8" s="132"/>
      <c r="AE8" s="132"/>
      <c r="AF8" s="132"/>
      <c r="AG8" s="132"/>
    </row>
    <row r="9" spans="2:33" ht="15" customHeight="1">
      <c r="B9" s="133" t="s">
        <v>67</v>
      </c>
      <c r="C9" s="134" t="s">
        <v>67</v>
      </c>
      <c r="D9" s="135" t="s">
        <v>273</v>
      </c>
      <c r="E9" s="136">
        <v>1396</v>
      </c>
      <c r="F9" s="136">
        <v>132</v>
      </c>
      <c r="G9" s="136">
        <v>54</v>
      </c>
      <c r="H9" s="136">
        <v>72</v>
      </c>
      <c r="I9" s="136">
        <v>2063</v>
      </c>
      <c r="J9" s="136">
        <v>723</v>
      </c>
      <c r="K9" s="136">
        <v>176</v>
      </c>
      <c r="L9" s="136">
        <v>14</v>
      </c>
      <c r="M9" s="136">
        <v>616</v>
      </c>
      <c r="AC9" s="124"/>
      <c r="AD9" s="132"/>
      <c r="AE9" s="132"/>
      <c r="AF9" s="132"/>
      <c r="AG9" s="132"/>
    </row>
    <row r="10" spans="2:33" ht="15" customHeight="1">
      <c r="B10" s="133" t="s">
        <v>68</v>
      </c>
      <c r="C10" s="134" t="s">
        <v>68</v>
      </c>
      <c r="D10" s="135" t="s">
        <v>274</v>
      </c>
      <c r="E10" s="136">
        <v>1729</v>
      </c>
      <c r="F10" s="136">
        <v>49</v>
      </c>
      <c r="G10" s="136">
        <v>55</v>
      </c>
      <c r="H10" s="136">
        <v>140</v>
      </c>
      <c r="I10" s="136">
        <v>1580</v>
      </c>
      <c r="J10" s="136">
        <v>709</v>
      </c>
      <c r="K10" s="136">
        <v>141</v>
      </c>
      <c r="L10" s="136">
        <v>20</v>
      </c>
      <c r="M10" s="136">
        <v>48</v>
      </c>
      <c r="AC10" s="124"/>
      <c r="AD10" s="132"/>
      <c r="AE10" s="132"/>
      <c r="AF10" s="132"/>
      <c r="AG10" s="132"/>
    </row>
    <row r="11" spans="2:33" ht="15" customHeight="1">
      <c r="B11" s="133" t="s">
        <v>69</v>
      </c>
      <c r="C11" s="134" t="s">
        <v>69</v>
      </c>
      <c r="D11" s="135" t="s">
        <v>275</v>
      </c>
      <c r="E11" s="136">
        <v>2236</v>
      </c>
      <c r="F11" s="136">
        <v>21</v>
      </c>
      <c r="G11" s="136">
        <v>45</v>
      </c>
      <c r="H11" s="136">
        <v>268</v>
      </c>
      <c r="I11" s="136">
        <v>1633</v>
      </c>
      <c r="J11" s="136">
        <v>855</v>
      </c>
      <c r="K11" s="136">
        <v>99</v>
      </c>
      <c r="L11" s="136">
        <v>24</v>
      </c>
      <c r="M11" s="136">
        <v>5</v>
      </c>
      <c r="AC11" s="124"/>
      <c r="AD11" s="132"/>
      <c r="AE11" s="132"/>
      <c r="AF11" s="132"/>
      <c r="AG11" s="132"/>
    </row>
    <row r="12" spans="2:33" ht="15" customHeight="1">
      <c r="B12" s="133" t="s">
        <v>70</v>
      </c>
      <c r="C12" s="134" t="s">
        <v>70</v>
      </c>
      <c r="D12" s="135" t="s">
        <v>276</v>
      </c>
      <c r="E12" s="136">
        <v>3461</v>
      </c>
      <c r="F12" s="136">
        <v>19</v>
      </c>
      <c r="G12" s="136">
        <v>60</v>
      </c>
      <c r="H12" s="136">
        <v>509</v>
      </c>
      <c r="I12" s="136">
        <v>1562</v>
      </c>
      <c r="J12" s="136">
        <v>820</v>
      </c>
      <c r="K12" s="136">
        <v>82</v>
      </c>
      <c r="L12" s="136">
        <v>45</v>
      </c>
      <c r="M12" s="136">
        <v>2</v>
      </c>
      <c r="AC12" s="124"/>
      <c r="AD12" s="132"/>
      <c r="AE12" s="132"/>
      <c r="AF12" s="132"/>
      <c r="AG12" s="132"/>
    </row>
    <row r="13" spans="2:33" ht="15" customHeight="1">
      <c r="B13" s="133" t="s">
        <v>71</v>
      </c>
      <c r="C13" s="134" t="s">
        <v>71</v>
      </c>
      <c r="D13" s="135" t="s">
        <v>277</v>
      </c>
      <c r="E13" s="136">
        <v>3888</v>
      </c>
      <c r="F13" s="136">
        <v>16</v>
      </c>
      <c r="G13" s="136">
        <v>54</v>
      </c>
      <c r="H13" s="136">
        <v>643</v>
      </c>
      <c r="I13" s="136">
        <v>1255</v>
      </c>
      <c r="J13" s="136">
        <v>465</v>
      </c>
      <c r="K13" s="136">
        <v>45</v>
      </c>
      <c r="L13" s="136">
        <v>37</v>
      </c>
      <c r="M13" s="136">
        <v>1</v>
      </c>
      <c r="AC13" s="124"/>
      <c r="AD13" s="132"/>
      <c r="AE13" s="132"/>
      <c r="AF13" s="132"/>
      <c r="AG13" s="132"/>
    </row>
    <row r="14" spans="2:33" ht="15" customHeight="1">
      <c r="B14" s="133" t="s">
        <v>72</v>
      </c>
      <c r="C14" s="134" t="s">
        <v>72</v>
      </c>
      <c r="D14" s="135" t="s">
        <v>278</v>
      </c>
      <c r="E14" s="136">
        <v>4561</v>
      </c>
      <c r="F14" s="136">
        <v>5</v>
      </c>
      <c r="G14" s="136">
        <v>27</v>
      </c>
      <c r="H14" s="136">
        <v>572</v>
      </c>
      <c r="I14" s="136">
        <v>970</v>
      </c>
      <c r="J14" s="136">
        <v>224</v>
      </c>
      <c r="K14" s="136">
        <v>25</v>
      </c>
      <c r="L14" s="136">
        <v>26</v>
      </c>
      <c r="M14" s="136">
        <v>3</v>
      </c>
      <c r="AC14" s="124"/>
      <c r="AD14" s="132"/>
      <c r="AE14" s="132"/>
      <c r="AF14" s="132"/>
      <c r="AG14" s="132"/>
    </row>
    <row r="15" spans="2:33" ht="15" customHeight="1">
      <c r="B15" s="133" t="s">
        <v>73</v>
      </c>
      <c r="C15" s="134" t="s">
        <v>73</v>
      </c>
      <c r="D15" s="135" t="s">
        <v>279</v>
      </c>
      <c r="E15" s="136">
        <v>4707</v>
      </c>
      <c r="F15" s="136">
        <v>3</v>
      </c>
      <c r="G15" s="136">
        <v>39</v>
      </c>
      <c r="H15" s="136">
        <v>373</v>
      </c>
      <c r="I15" s="136">
        <v>729</v>
      </c>
      <c r="J15" s="136">
        <v>61</v>
      </c>
      <c r="K15" s="136">
        <v>12</v>
      </c>
      <c r="L15" s="136">
        <v>17</v>
      </c>
      <c r="M15" s="136">
        <v>1</v>
      </c>
      <c r="AC15" s="124"/>
      <c r="AD15" s="132"/>
      <c r="AE15" s="132"/>
      <c r="AF15" s="132"/>
      <c r="AG15" s="132"/>
    </row>
    <row r="16" spans="2:33" ht="15" customHeight="1">
      <c r="B16" s="133" t="s">
        <v>74</v>
      </c>
      <c r="C16" s="134" t="s">
        <v>74</v>
      </c>
      <c r="D16" s="135" t="s">
        <v>280</v>
      </c>
      <c r="E16" s="136">
        <v>4315</v>
      </c>
      <c r="F16" s="136">
        <v>3</v>
      </c>
      <c r="G16" s="136">
        <v>19</v>
      </c>
      <c r="H16" s="136">
        <v>304</v>
      </c>
      <c r="I16" s="136">
        <v>642</v>
      </c>
      <c r="J16" s="136">
        <v>49</v>
      </c>
      <c r="K16" s="136">
        <v>7</v>
      </c>
      <c r="L16" s="136">
        <v>8</v>
      </c>
      <c r="M16" s="136">
        <v>1</v>
      </c>
      <c r="AC16" s="124"/>
      <c r="AD16" s="132"/>
      <c r="AE16" s="132"/>
      <c r="AF16" s="132"/>
      <c r="AG16" s="132"/>
    </row>
    <row r="17" spans="2:33" ht="15" customHeight="1">
      <c r="B17" s="133" t="s">
        <v>75</v>
      </c>
      <c r="C17" s="134" t="s">
        <v>75</v>
      </c>
      <c r="D17" s="135" t="s">
        <v>281</v>
      </c>
      <c r="E17" s="136">
        <v>3774</v>
      </c>
      <c r="F17" s="136">
        <v>2</v>
      </c>
      <c r="G17" s="136">
        <v>6</v>
      </c>
      <c r="H17" s="136">
        <v>233</v>
      </c>
      <c r="I17" s="136">
        <v>516</v>
      </c>
      <c r="J17" s="136">
        <v>26</v>
      </c>
      <c r="K17" s="136">
        <v>7</v>
      </c>
      <c r="L17" s="136">
        <v>7</v>
      </c>
      <c r="M17" s="136">
        <v>0</v>
      </c>
      <c r="AC17" s="124"/>
      <c r="AD17" s="132"/>
      <c r="AE17" s="132"/>
      <c r="AF17" s="132"/>
      <c r="AG17" s="132"/>
    </row>
    <row r="18" spans="2:33" ht="15" customHeight="1">
      <c r="B18" s="133" t="s">
        <v>274</v>
      </c>
      <c r="C18" s="134" t="s">
        <v>274</v>
      </c>
      <c r="D18" s="135" t="s">
        <v>282</v>
      </c>
      <c r="E18" s="136">
        <v>14610</v>
      </c>
      <c r="F18" s="136">
        <v>0</v>
      </c>
      <c r="G18" s="136">
        <v>10</v>
      </c>
      <c r="H18" s="136">
        <v>447</v>
      </c>
      <c r="I18" s="136">
        <v>1337</v>
      </c>
      <c r="J18" s="136">
        <v>47</v>
      </c>
      <c r="K18" s="136">
        <v>13</v>
      </c>
      <c r="L18" s="136">
        <v>12</v>
      </c>
      <c r="M18" s="136">
        <v>0</v>
      </c>
      <c r="AC18" s="124"/>
      <c r="AD18" s="132"/>
      <c r="AE18" s="132"/>
      <c r="AF18" s="132"/>
      <c r="AG18" s="132"/>
    </row>
    <row r="19" spans="2:33" ht="15" customHeight="1">
      <c r="B19" s="133" t="s">
        <v>283</v>
      </c>
      <c r="C19" s="134" t="s">
        <v>283</v>
      </c>
      <c r="D19" s="135" t="s">
        <v>284</v>
      </c>
      <c r="E19" s="136">
        <v>4349</v>
      </c>
      <c r="F19" s="136">
        <v>1</v>
      </c>
      <c r="G19" s="136">
        <v>0</v>
      </c>
      <c r="H19" s="136">
        <v>33</v>
      </c>
      <c r="I19" s="136">
        <v>322</v>
      </c>
      <c r="J19" s="136">
        <v>4</v>
      </c>
      <c r="K19" s="136">
        <v>0</v>
      </c>
      <c r="L19" s="136">
        <v>1</v>
      </c>
      <c r="M19" s="136">
        <v>0</v>
      </c>
      <c r="AC19" s="124"/>
      <c r="AD19" s="132"/>
      <c r="AE19" s="132"/>
      <c r="AF19" s="132"/>
      <c r="AG19" s="132"/>
    </row>
    <row r="20" spans="2:33" ht="15" customHeight="1">
      <c r="B20" s="133" t="s">
        <v>285</v>
      </c>
      <c r="C20" s="134" t="s">
        <v>78</v>
      </c>
      <c r="D20" s="135" t="s">
        <v>286</v>
      </c>
      <c r="E20" s="136">
        <v>2510</v>
      </c>
      <c r="F20" s="136">
        <v>0</v>
      </c>
      <c r="G20" s="136">
        <v>14</v>
      </c>
      <c r="H20" s="136">
        <v>203</v>
      </c>
      <c r="I20" s="136">
        <v>1862</v>
      </c>
      <c r="J20" s="136">
        <v>24</v>
      </c>
      <c r="K20" s="136">
        <v>7</v>
      </c>
      <c r="L20" s="136">
        <v>4</v>
      </c>
      <c r="M20" s="136">
        <v>0</v>
      </c>
      <c r="AC20" s="124"/>
      <c r="AD20" s="132"/>
      <c r="AE20" s="132"/>
      <c r="AF20" s="132"/>
      <c r="AG20" s="132"/>
    </row>
    <row r="21" spans="2:33" ht="15" customHeight="1">
      <c r="B21" s="133" t="s">
        <v>287</v>
      </c>
      <c r="C21" s="137"/>
      <c r="D21" s="138" t="s">
        <v>288</v>
      </c>
      <c r="E21" s="136">
        <v>3690</v>
      </c>
      <c r="F21" s="136"/>
      <c r="G21" s="136"/>
      <c r="H21" s="136"/>
      <c r="I21" s="136"/>
      <c r="J21" s="136"/>
      <c r="K21" s="136"/>
      <c r="L21" s="136"/>
      <c r="M21" s="136"/>
      <c r="AC21" s="124"/>
      <c r="AD21" s="132"/>
      <c r="AE21" s="132"/>
      <c r="AF21" s="132"/>
      <c r="AG21" s="132"/>
    </row>
    <row r="22" spans="2:33" ht="15" customHeight="1">
      <c r="B22" s="133" t="s">
        <v>289</v>
      </c>
      <c r="C22" s="137"/>
      <c r="D22" s="138" t="s">
        <v>79</v>
      </c>
      <c r="E22" s="136">
        <v>2288</v>
      </c>
      <c r="F22" s="136"/>
      <c r="G22" s="136"/>
      <c r="H22" s="136"/>
      <c r="I22" s="136"/>
      <c r="J22" s="136"/>
      <c r="K22" s="136"/>
      <c r="L22" s="136"/>
      <c r="M22" s="136"/>
      <c r="AC22" s="124"/>
      <c r="AD22" s="132"/>
      <c r="AE22" s="132"/>
      <c r="AF22" s="132"/>
      <c r="AG22" s="132"/>
    </row>
    <row r="23" spans="2:33" ht="15" customHeight="1">
      <c r="B23" s="133" t="s">
        <v>290</v>
      </c>
      <c r="C23" s="137"/>
      <c r="D23" s="135"/>
      <c r="E23" s="136">
        <v>789</v>
      </c>
      <c r="F23" s="136"/>
      <c r="G23" s="136"/>
      <c r="H23" s="136"/>
      <c r="I23" s="136"/>
      <c r="J23" s="136"/>
      <c r="K23" s="136"/>
      <c r="L23" s="136"/>
      <c r="M23" s="136"/>
      <c r="AC23" s="124"/>
      <c r="AD23" s="132"/>
      <c r="AE23" s="132"/>
      <c r="AF23" s="132"/>
      <c r="AG23" s="132"/>
    </row>
    <row r="24" spans="2:33" ht="15" customHeight="1">
      <c r="B24" s="133" t="s">
        <v>291</v>
      </c>
      <c r="C24" s="137"/>
      <c r="D24" s="135"/>
      <c r="E24" s="136">
        <v>417</v>
      </c>
      <c r="F24" s="136"/>
      <c r="G24" s="136"/>
      <c r="H24" s="136"/>
      <c r="I24" s="136"/>
      <c r="J24" s="136"/>
      <c r="K24" s="136"/>
      <c r="L24" s="136"/>
      <c r="M24" s="136"/>
      <c r="AC24" s="124"/>
      <c r="AD24" s="132"/>
      <c r="AE24" s="132"/>
      <c r="AF24" s="132"/>
      <c r="AG24" s="132"/>
    </row>
    <row r="25" spans="2:33" ht="15" customHeight="1">
      <c r="B25" s="133" t="s">
        <v>292</v>
      </c>
      <c r="C25" s="137"/>
      <c r="D25" s="135"/>
      <c r="E25" s="136">
        <v>207</v>
      </c>
      <c r="F25" s="136"/>
      <c r="G25" s="136"/>
      <c r="H25" s="136"/>
      <c r="I25" s="136"/>
      <c r="J25" s="136"/>
      <c r="K25" s="136"/>
      <c r="L25" s="136"/>
      <c r="M25" s="136"/>
      <c r="AC25" s="124"/>
      <c r="AD25" s="132"/>
      <c r="AE25" s="132"/>
      <c r="AF25" s="132"/>
      <c r="AG25" s="132"/>
    </row>
    <row r="26" spans="2:33" ht="15" customHeight="1">
      <c r="B26" s="139" t="s">
        <v>80</v>
      </c>
      <c r="C26" s="140"/>
      <c r="D26" s="141"/>
      <c r="E26" s="142">
        <v>91</v>
      </c>
      <c r="F26" s="142"/>
      <c r="G26" s="142"/>
      <c r="H26" s="142"/>
      <c r="I26" s="142"/>
      <c r="J26" s="142"/>
      <c r="K26" s="142"/>
      <c r="L26" s="142"/>
      <c r="M26" s="142"/>
      <c r="AC26" s="124"/>
      <c r="AD26" s="132"/>
      <c r="AE26" s="132"/>
      <c r="AF26" s="132"/>
      <c r="AG26" s="132"/>
    </row>
    <row r="27" spans="2:33" ht="15" customHeight="1">
      <c r="B27" s="143"/>
      <c r="C27" s="144" t="s">
        <v>13</v>
      </c>
      <c r="D27" s="145"/>
      <c r="E27" s="146">
        <f aca="true" t="shared" si="0" ref="E27:M27">SUM(E7:E26)</f>
        <v>59586</v>
      </c>
      <c r="F27" s="146">
        <f t="shared" si="0"/>
        <v>399</v>
      </c>
      <c r="G27" s="146">
        <f t="shared" si="0"/>
        <v>388</v>
      </c>
      <c r="H27" s="146">
        <f t="shared" si="0"/>
        <v>3804</v>
      </c>
      <c r="I27" s="146">
        <f t="shared" si="0"/>
        <v>15326</v>
      </c>
      <c r="J27" s="146">
        <f t="shared" si="0"/>
        <v>4341</v>
      </c>
      <c r="K27" s="146">
        <f t="shared" si="0"/>
        <v>649</v>
      </c>
      <c r="L27" s="146">
        <f t="shared" si="0"/>
        <v>223</v>
      </c>
      <c r="M27" s="146">
        <f t="shared" si="0"/>
        <v>1263</v>
      </c>
      <c r="AC27" s="124"/>
      <c r="AD27" s="132"/>
      <c r="AE27" s="132"/>
      <c r="AF27" s="132"/>
      <c r="AG27" s="132"/>
    </row>
    <row r="28" spans="29:33" ht="15" customHeight="1">
      <c r="AC28" s="124"/>
      <c r="AD28" s="124"/>
      <c r="AE28" s="124"/>
      <c r="AF28" s="124"/>
      <c r="AG28" s="124"/>
    </row>
    <row r="29" spans="5:33" s="119" customFormat="1" ht="13.5" customHeight="1">
      <c r="E29" s="279" t="s">
        <v>256</v>
      </c>
      <c r="F29" s="279"/>
      <c r="G29" s="279"/>
      <c r="H29" s="279" t="s">
        <v>258</v>
      </c>
      <c r="I29" s="279"/>
      <c r="J29" s="279" t="s">
        <v>259</v>
      </c>
      <c r="K29" s="279"/>
      <c r="L29" s="279"/>
      <c r="M29" s="279"/>
      <c r="AC29" s="120"/>
      <c r="AD29" s="120"/>
      <c r="AE29" s="120"/>
      <c r="AF29" s="120"/>
      <c r="AG29" s="120"/>
    </row>
    <row r="30" spans="2:33" ht="12.75" customHeight="1">
      <c r="B30" s="280" t="s">
        <v>63</v>
      </c>
      <c r="C30" s="281"/>
      <c r="D30" s="282"/>
      <c r="E30" s="63"/>
      <c r="F30" s="102" t="s">
        <v>293</v>
      </c>
      <c r="G30" s="102" t="s">
        <v>294</v>
      </c>
      <c r="H30" s="102" t="s">
        <v>295</v>
      </c>
      <c r="I30" s="102" t="s">
        <v>294</v>
      </c>
      <c r="J30" s="102" t="s">
        <v>296</v>
      </c>
      <c r="K30" s="102" t="s">
        <v>297</v>
      </c>
      <c r="L30" s="102" t="s">
        <v>298</v>
      </c>
      <c r="M30" s="102" t="s">
        <v>299</v>
      </c>
      <c r="AC30" s="124"/>
      <c r="AD30" s="124"/>
      <c r="AE30" s="124"/>
      <c r="AF30" s="124"/>
      <c r="AG30" s="124"/>
    </row>
    <row r="31" spans="2:33" ht="12.75" customHeight="1">
      <c r="B31" s="283"/>
      <c r="C31" s="284"/>
      <c r="D31" s="285"/>
      <c r="E31" s="105" t="s">
        <v>1</v>
      </c>
      <c r="F31" s="105" t="s">
        <v>300</v>
      </c>
      <c r="G31" s="105" t="s">
        <v>301</v>
      </c>
      <c r="H31" s="105" t="s">
        <v>302</v>
      </c>
      <c r="I31" s="105" t="s">
        <v>303</v>
      </c>
      <c r="J31" s="105" t="s">
        <v>304</v>
      </c>
      <c r="K31" s="105"/>
      <c r="L31" s="105" t="s">
        <v>305</v>
      </c>
      <c r="M31" s="105" t="s">
        <v>306</v>
      </c>
      <c r="AC31" s="124"/>
      <c r="AD31" s="124"/>
      <c r="AE31" s="124"/>
      <c r="AF31" s="124"/>
      <c r="AG31" s="124"/>
    </row>
    <row r="32" spans="2:13" s="147" customFormat="1" ht="12.75" customHeight="1">
      <c r="B32" s="126" t="s">
        <v>76</v>
      </c>
      <c r="C32" s="127" t="s">
        <v>64</v>
      </c>
      <c r="D32" s="127" t="s">
        <v>77</v>
      </c>
      <c r="E32" s="79"/>
      <c r="F32" s="79" t="s">
        <v>307</v>
      </c>
      <c r="G32" s="79" t="s">
        <v>308</v>
      </c>
      <c r="H32" s="79" t="s">
        <v>5</v>
      </c>
      <c r="I32" s="79" t="s">
        <v>6</v>
      </c>
      <c r="J32" s="82" t="s">
        <v>309</v>
      </c>
      <c r="K32" s="79" t="s">
        <v>7</v>
      </c>
      <c r="L32" s="79" t="s">
        <v>8</v>
      </c>
      <c r="M32" s="82" t="s">
        <v>310</v>
      </c>
    </row>
    <row r="33" spans="2:13" ht="15" customHeight="1">
      <c r="B33" s="128" t="s">
        <v>311</v>
      </c>
      <c r="C33" s="129" t="s">
        <v>311</v>
      </c>
      <c r="D33" s="130" t="s">
        <v>66</v>
      </c>
      <c r="E33" s="131">
        <v>5</v>
      </c>
      <c r="F33" s="131">
        <v>8</v>
      </c>
      <c r="G33" s="131">
        <v>0</v>
      </c>
      <c r="H33" s="131">
        <v>0</v>
      </c>
      <c r="I33" s="131">
        <v>3</v>
      </c>
      <c r="J33" s="131">
        <v>2</v>
      </c>
      <c r="K33" s="131">
        <v>1</v>
      </c>
      <c r="L33" s="131">
        <v>1</v>
      </c>
      <c r="M33" s="131">
        <v>0</v>
      </c>
    </row>
    <row r="34" spans="2:13" ht="15" customHeight="1">
      <c r="B34" s="133" t="s">
        <v>271</v>
      </c>
      <c r="C34" s="134" t="s">
        <v>271</v>
      </c>
      <c r="D34" s="135" t="s">
        <v>272</v>
      </c>
      <c r="E34" s="136">
        <v>2</v>
      </c>
      <c r="F34" s="136">
        <v>121</v>
      </c>
      <c r="G34" s="136">
        <v>4</v>
      </c>
      <c r="H34" s="136">
        <v>0</v>
      </c>
      <c r="I34" s="136">
        <v>2</v>
      </c>
      <c r="J34" s="136">
        <v>1</v>
      </c>
      <c r="K34" s="136">
        <v>0</v>
      </c>
      <c r="L34" s="136">
        <v>55</v>
      </c>
      <c r="M34" s="136">
        <v>0</v>
      </c>
    </row>
    <row r="35" spans="2:13" ht="15" customHeight="1">
      <c r="B35" s="133" t="s">
        <v>67</v>
      </c>
      <c r="C35" s="134" t="s">
        <v>67</v>
      </c>
      <c r="D35" s="135" t="s">
        <v>273</v>
      </c>
      <c r="E35" s="136">
        <v>4</v>
      </c>
      <c r="F35" s="136">
        <v>355</v>
      </c>
      <c r="G35" s="136">
        <v>13</v>
      </c>
      <c r="H35" s="136">
        <v>0</v>
      </c>
      <c r="I35" s="136">
        <v>13</v>
      </c>
      <c r="J35" s="136">
        <v>1</v>
      </c>
      <c r="K35" s="136">
        <v>0</v>
      </c>
      <c r="L35" s="136">
        <v>45</v>
      </c>
      <c r="M35" s="136">
        <v>0</v>
      </c>
    </row>
    <row r="36" spans="2:13" ht="15" customHeight="1">
      <c r="B36" s="133" t="s">
        <v>68</v>
      </c>
      <c r="C36" s="134" t="s">
        <v>68</v>
      </c>
      <c r="D36" s="135" t="s">
        <v>274</v>
      </c>
      <c r="E36" s="136">
        <v>3</v>
      </c>
      <c r="F36" s="136">
        <v>312</v>
      </c>
      <c r="G36" s="136">
        <v>19</v>
      </c>
      <c r="H36" s="136">
        <v>0</v>
      </c>
      <c r="I36" s="136">
        <v>5</v>
      </c>
      <c r="J36" s="136">
        <v>0</v>
      </c>
      <c r="K36" s="136">
        <v>1</v>
      </c>
      <c r="L36" s="136">
        <v>27</v>
      </c>
      <c r="M36" s="136">
        <v>0</v>
      </c>
    </row>
    <row r="37" spans="2:13" ht="15" customHeight="1">
      <c r="B37" s="133" t="s">
        <v>69</v>
      </c>
      <c r="C37" s="134" t="s">
        <v>69</v>
      </c>
      <c r="D37" s="135" t="s">
        <v>275</v>
      </c>
      <c r="E37" s="136">
        <v>5</v>
      </c>
      <c r="F37" s="136">
        <v>304</v>
      </c>
      <c r="G37" s="136">
        <v>68</v>
      </c>
      <c r="H37" s="136">
        <v>0</v>
      </c>
      <c r="I37" s="136">
        <v>15</v>
      </c>
      <c r="J37" s="136">
        <v>0</v>
      </c>
      <c r="K37" s="136">
        <v>2</v>
      </c>
      <c r="L37" s="136">
        <v>6</v>
      </c>
      <c r="M37" s="136">
        <v>0</v>
      </c>
    </row>
    <row r="38" spans="2:13" ht="15" customHeight="1">
      <c r="B38" s="133" t="s">
        <v>70</v>
      </c>
      <c r="C38" s="134" t="s">
        <v>70</v>
      </c>
      <c r="D38" s="135" t="s">
        <v>276</v>
      </c>
      <c r="E38" s="136">
        <v>1</v>
      </c>
      <c r="F38" s="136">
        <v>248</v>
      </c>
      <c r="G38" s="136">
        <v>64</v>
      </c>
      <c r="H38" s="136">
        <v>0</v>
      </c>
      <c r="I38" s="136">
        <v>11</v>
      </c>
      <c r="J38" s="136">
        <v>0</v>
      </c>
      <c r="K38" s="136">
        <v>1</v>
      </c>
      <c r="L38" s="136">
        <v>2</v>
      </c>
      <c r="M38" s="136">
        <v>0</v>
      </c>
    </row>
    <row r="39" spans="2:13" ht="15" customHeight="1">
      <c r="B39" s="133" t="s">
        <v>71</v>
      </c>
      <c r="C39" s="134" t="s">
        <v>71</v>
      </c>
      <c r="D39" s="135" t="s">
        <v>277</v>
      </c>
      <c r="E39" s="136">
        <v>0</v>
      </c>
      <c r="F39" s="136">
        <v>159</v>
      </c>
      <c r="G39" s="136">
        <v>71</v>
      </c>
      <c r="H39" s="136">
        <v>0</v>
      </c>
      <c r="I39" s="136">
        <v>4</v>
      </c>
      <c r="J39" s="136">
        <v>0</v>
      </c>
      <c r="K39" s="136">
        <v>0</v>
      </c>
      <c r="L39" s="136">
        <v>2</v>
      </c>
      <c r="M39" s="136">
        <v>0</v>
      </c>
    </row>
    <row r="40" spans="2:13" ht="15" customHeight="1">
      <c r="B40" s="133" t="s">
        <v>72</v>
      </c>
      <c r="C40" s="134" t="s">
        <v>72</v>
      </c>
      <c r="D40" s="135" t="s">
        <v>278</v>
      </c>
      <c r="E40" s="136">
        <v>2</v>
      </c>
      <c r="F40" s="136">
        <v>92</v>
      </c>
      <c r="G40" s="136">
        <v>40</v>
      </c>
      <c r="H40" s="136">
        <v>0</v>
      </c>
      <c r="I40" s="136">
        <v>1</v>
      </c>
      <c r="J40" s="136">
        <v>0</v>
      </c>
      <c r="K40" s="136">
        <v>0</v>
      </c>
      <c r="L40" s="136">
        <v>4</v>
      </c>
      <c r="M40" s="136">
        <v>0</v>
      </c>
    </row>
    <row r="41" spans="2:13" ht="15" customHeight="1">
      <c r="B41" s="133" t="s">
        <v>73</v>
      </c>
      <c r="C41" s="134" t="s">
        <v>73</v>
      </c>
      <c r="D41" s="135" t="s">
        <v>279</v>
      </c>
      <c r="E41" s="136">
        <v>2</v>
      </c>
      <c r="F41" s="136">
        <v>30</v>
      </c>
      <c r="G41" s="136">
        <v>25</v>
      </c>
      <c r="H41" s="136">
        <v>0</v>
      </c>
      <c r="I41" s="136">
        <v>3</v>
      </c>
      <c r="J41" s="136">
        <v>0</v>
      </c>
      <c r="K41" s="136">
        <v>1</v>
      </c>
      <c r="L41" s="136">
        <v>0</v>
      </c>
      <c r="M41" s="136">
        <v>0</v>
      </c>
    </row>
    <row r="42" spans="2:13" ht="15" customHeight="1">
      <c r="B42" s="133" t="s">
        <v>74</v>
      </c>
      <c r="C42" s="134" t="s">
        <v>74</v>
      </c>
      <c r="D42" s="135" t="s">
        <v>280</v>
      </c>
      <c r="E42" s="136">
        <v>6</v>
      </c>
      <c r="F42" s="136">
        <v>18</v>
      </c>
      <c r="G42" s="136">
        <v>10</v>
      </c>
      <c r="H42" s="136">
        <v>0</v>
      </c>
      <c r="I42" s="136">
        <v>4</v>
      </c>
      <c r="J42" s="136">
        <v>0</v>
      </c>
      <c r="K42" s="136">
        <v>1</v>
      </c>
      <c r="L42" s="136">
        <v>1</v>
      </c>
      <c r="M42" s="136">
        <v>0</v>
      </c>
    </row>
    <row r="43" spans="2:13" ht="15" customHeight="1">
      <c r="B43" s="133" t="s">
        <v>75</v>
      </c>
      <c r="C43" s="134" t="s">
        <v>75</v>
      </c>
      <c r="D43" s="135" t="s">
        <v>281</v>
      </c>
      <c r="E43" s="136">
        <v>3</v>
      </c>
      <c r="F43" s="136">
        <v>10</v>
      </c>
      <c r="G43" s="136">
        <v>6</v>
      </c>
      <c r="H43" s="136">
        <v>0</v>
      </c>
      <c r="I43" s="136">
        <v>2</v>
      </c>
      <c r="J43" s="136">
        <v>1</v>
      </c>
      <c r="K43" s="136">
        <v>1</v>
      </c>
      <c r="L43" s="136">
        <v>1</v>
      </c>
      <c r="M43" s="136">
        <v>0</v>
      </c>
    </row>
    <row r="44" spans="2:13" ht="15" customHeight="1">
      <c r="B44" s="133" t="s">
        <v>274</v>
      </c>
      <c r="C44" s="134" t="s">
        <v>274</v>
      </c>
      <c r="D44" s="135" t="s">
        <v>282</v>
      </c>
      <c r="E44" s="136">
        <v>8</v>
      </c>
      <c r="F44" s="136">
        <v>19</v>
      </c>
      <c r="G44" s="136">
        <v>17</v>
      </c>
      <c r="H44" s="136">
        <v>0</v>
      </c>
      <c r="I44" s="136">
        <v>7</v>
      </c>
      <c r="J44" s="136">
        <v>0</v>
      </c>
      <c r="K44" s="136">
        <v>1</v>
      </c>
      <c r="L44" s="136">
        <v>0</v>
      </c>
      <c r="M44" s="136">
        <v>0</v>
      </c>
    </row>
    <row r="45" spans="2:13" ht="15" customHeight="1">
      <c r="B45" s="133" t="s">
        <v>283</v>
      </c>
      <c r="C45" s="134" t="s">
        <v>283</v>
      </c>
      <c r="D45" s="135" t="s">
        <v>284</v>
      </c>
      <c r="E45" s="136">
        <v>3</v>
      </c>
      <c r="F45" s="136">
        <v>1</v>
      </c>
      <c r="G45" s="136">
        <v>0</v>
      </c>
      <c r="H45" s="136">
        <v>0</v>
      </c>
      <c r="I45" s="136">
        <v>13</v>
      </c>
      <c r="J45" s="136">
        <v>0</v>
      </c>
      <c r="K45" s="136">
        <v>0</v>
      </c>
      <c r="L45" s="136">
        <v>0</v>
      </c>
      <c r="M45" s="136">
        <v>0</v>
      </c>
    </row>
    <row r="46" spans="2:13" ht="15" customHeight="1">
      <c r="B46" s="133" t="s">
        <v>285</v>
      </c>
      <c r="C46" s="134" t="s">
        <v>78</v>
      </c>
      <c r="D46" s="135" t="s">
        <v>286</v>
      </c>
      <c r="E46" s="136">
        <v>39</v>
      </c>
      <c r="F46" s="136">
        <v>3</v>
      </c>
      <c r="G46" s="136">
        <v>3</v>
      </c>
      <c r="H46" s="136">
        <v>0</v>
      </c>
      <c r="I46" s="136">
        <v>32</v>
      </c>
      <c r="J46" s="136">
        <v>0</v>
      </c>
      <c r="K46" s="136">
        <v>0</v>
      </c>
      <c r="L46" s="136">
        <v>1</v>
      </c>
      <c r="M46" s="136">
        <v>0</v>
      </c>
    </row>
    <row r="47" spans="2:13" ht="15" customHeight="1">
      <c r="B47" s="133" t="s">
        <v>287</v>
      </c>
      <c r="C47" s="137"/>
      <c r="D47" s="138" t="s">
        <v>288</v>
      </c>
      <c r="E47" s="136"/>
      <c r="F47" s="136"/>
      <c r="G47" s="136"/>
      <c r="H47" s="136">
        <v>0</v>
      </c>
      <c r="I47" s="136">
        <v>52</v>
      </c>
      <c r="J47" s="136">
        <v>2</v>
      </c>
      <c r="K47" s="136">
        <v>0</v>
      </c>
      <c r="L47" s="136">
        <v>0</v>
      </c>
      <c r="M47" s="136">
        <v>0</v>
      </c>
    </row>
    <row r="48" spans="2:13" ht="15" customHeight="1">
      <c r="B48" s="133" t="s">
        <v>289</v>
      </c>
      <c r="C48" s="137"/>
      <c r="D48" s="138" t="s">
        <v>79</v>
      </c>
      <c r="E48" s="136"/>
      <c r="F48" s="136"/>
      <c r="G48" s="136"/>
      <c r="H48" s="136">
        <v>0</v>
      </c>
      <c r="I48" s="136">
        <v>37</v>
      </c>
      <c r="J48" s="136">
        <v>4</v>
      </c>
      <c r="K48" s="136">
        <v>2</v>
      </c>
      <c r="L48" s="136">
        <v>4</v>
      </c>
      <c r="M48" s="136">
        <v>0</v>
      </c>
    </row>
    <row r="49" spans="2:13" ht="15" customHeight="1">
      <c r="B49" s="133" t="s">
        <v>290</v>
      </c>
      <c r="C49" s="137"/>
      <c r="D49" s="135"/>
      <c r="E49" s="136"/>
      <c r="F49" s="136"/>
      <c r="G49" s="136"/>
      <c r="H49" s="136">
        <v>0</v>
      </c>
      <c r="I49" s="136">
        <v>28</v>
      </c>
      <c r="J49" s="136"/>
      <c r="K49" s="136"/>
      <c r="L49" s="136"/>
      <c r="M49" s="136"/>
    </row>
    <row r="50" spans="2:13" ht="15" customHeight="1">
      <c r="B50" s="133" t="s">
        <v>291</v>
      </c>
      <c r="C50" s="137"/>
      <c r="D50" s="135"/>
      <c r="E50" s="136"/>
      <c r="F50" s="136"/>
      <c r="G50" s="136"/>
      <c r="H50" s="136">
        <v>2</v>
      </c>
      <c r="I50" s="136">
        <v>32</v>
      </c>
      <c r="J50" s="136"/>
      <c r="K50" s="136"/>
      <c r="L50" s="136"/>
      <c r="M50" s="136"/>
    </row>
    <row r="51" spans="2:13" ht="15" customHeight="1">
      <c r="B51" s="133" t="s">
        <v>292</v>
      </c>
      <c r="C51" s="137"/>
      <c r="D51" s="135"/>
      <c r="E51" s="136"/>
      <c r="F51" s="136"/>
      <c r="G51" s="136"/>
      <c r="H51" s="136">
        <v>2</v>
      </c>
      <c r="I51" s="136">
        <v>40</v>
      </c>
      <c r="J51" s="136"/>
      <c r="K51" s="136"/>
      <c r="L51" s="136"/>
      <c r="M51" s="136"/>
    </row>
    <row r="52" spans="2:13" ht="15" customHeight="1">
      <c r="B52" s="139" t="s">
        <v>80</v>
      </c>
      <c r="C52" s="140"/>
      <c r="D52" s="141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2:13" ht="15" customHeight="1">
      <c r="B53" s="143"/>
      <c r="C53" s="144" t="s">
        <v>13</v>
      </c>
      <c r="D53" s="145"/>
      <c r="E53" s="146">
        <f>SUM(E33:E52)</f>
        <v>83</v>
      </c>
      <c r="F53" s="146">
        <f aca="true" t="shared" si="1" ref="F53:M53">SUM(F33:F52)</f>
        <v>1680</v>
      </c>
      <c r="G53" s="146">
        <f t="shared" si="1"/>
        <v>340</v>
      </c>
      <c r="H53" s="146">
        <f t="shared" si="1"/>
        <v>4</v>
      </c>
      <c r="I53" s="146">
        <f t="shared" si="1"/>
        <v>304</v>
      </c>
      <c r="J53" s="146">
        <f t="shared" si="1"/>
        <v>11</v>
      </c>
      <c r="K53" s="146">
        <f t="shared" si="1"/>
        <v>11</v>
      </c>
      <c r="L53" s="146">
        <f t="shared" si="1"/>
        <v>149</v>
      </c>
      <c r="M53" s="146">
        <f t="shared" si="1"/>
        <v>0</v>
      </c>
    </row>
  </sheetData>
  <mergeCells count="6">
    <mergeCell ref="B4:D5"/>
    <mergeCell ref="B30:D31"/>
    <mergeCell ref="F3:M3"/>
    <mergeCell ref="E29:G29"/>
    <mergeCell ref="H29:I29"/>
    <mergeCell ref="J29:M29"/>
  </mergeCells>
  <printOptions/>
  <pageMargins left="0.7874015748031497" right="0.5905511811023623" top="0.99" bottom="0.7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8"/>
  <sheetViews>
    <sheetView view="pageBreakPreview" zoomScale="60" zoomScaleNormal="90" workbookViewId="0" topLeftCell="A1">
      <selection activeCell="J28" sqref="J28"/>
    </sheetView>
  </sheetViews>
  <sheetFormatPr defaultColWidth="9.00390625" defaultRowHeight="13.5"/>
  <cols>
    <col min="1" max="1" width="6.00390625" style="54" customWidth="1"/>
    <col min="2" max="5" width="2.50390625" style="54" customWidth="1"/>
    <col min="6" max="14" width="7.25390625" style="54" customWidth="1"/>
    <col min="15" max="16" width="6.375" style="54" customWidth="1"/>
    <col min="17" max="18" width="6.25390625" style="54" customWidth="1"/>
    <col min="19" max="16384" width="9.00390625" style="54" customWidth="1"/>
  </cols>
  <sheetData>
    <row r="1" spans="1:5" s="2" customFormat="1" ht="24" customHeight="1">
      <c r="A1" s="1" t="s">
        <v>166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195" t="str">
        <f>'表１'!W2</f>
        <v>（平成21年）</v>
      </c>
    </row>
    <row r="3" spans="1:15" ht="13.5" customHeight="1">
      <c r="A3" s="1"/>
      <c r="B3" s="1"/>
      <c r="C3" s="1"/>
      <c r="D3" s="1"/>
      <c r="E3" s="1"/>
      <c r="F3" s="122" t="s">
        <v>257</v>
      </c>
      <c r="G3" s="278" t="s">
        <v>256</v>
      </c>
      <c r="H3" s="278"/>
      <c r="I3" s="278"/>
      <c r="J3" s="278"/>
      <c r="K3" s="278"/>
      <c r="L3" s="278"/>
      <c r="M3" s="278"/>
      <c r="N3" s="278"/>
      <c r="O3" s="51"/>
    </row>
    <row r="4" spans="1:19" s="147" customFormat="1" ht="21" customHeight="1">
      <c r="A4" s="196"/>
      <c r="B4" s="286" t="s">
        <v>81</v>
      </c>
      <c r="C4" s="287"/>
      <c r="D4" s="287"/>
      <c r="E4" s="288"/>
      <c r="F4" s="62" t="s">
        <v>328</v>
      </c>
      <c r="G4" s="63" t="s">
        <v>329</v>
      </c>
      <c r="H4" s="63" t="s">
        <v>330</v>
      </c>
      <c r="I4" s="63" t="s">
        <v>331</v>
      </c>
      <c r="J4" s="63" t="s">
        <v>332</v>
      </c>
      <c r="K4" s="63"/>
      <c r="L4" s="63" t="s">
        <v>333</v>
      </c>
      <c r="M4" s="63" t="s">
        <v>334</v>
      </c>
      <c r="N4" s="63" t="s">
        <v>335</v>
      </c>
      <c r="O4" s="54"/>
      <c r="P4" s="54"/>
      <c r="Q4" s="54"/>
      <c r="R4" s="54"/>
      <c r="S4" s="57"/>
    </row>
    <row r="5" spans="1:19" s="147" customFormat="1" ht="21" customHeight="1">
      <c r="A5" s="197" t="s">
        <v>118</v>
      </c>
      <c r="B5" s="289" t="s">
        <v>336</v>
      </c>
      <c r="C5" s="291" t="s">
        <v>82</v>
      </c>
      <c r="D5" s="293" t="s">
        <v>65</v>
      </c>
      <c r="E5" s="295" t="s">
        <v>77</v>
      </c>
      <c r="F5" s="70" t="s">
        <v>254</v>
      </c>
      <c r="G5" s="105" t="s">
        <v>268</v>
      </c>
      <c r="H5" s="105"/>
      <c r="I5" s="105" t="s">
        <v>0</v>
      </c>
      <c r="J5" s="105"/>
      <c r="K5" s="105" t="s">
        <v>269</v>
      </c>
      <c r="L5" s="105"/>
      <c r="M5" s="105"/>
      <c r="N5" s="105"/>
      <c r="O5" s="54"/>
      <c r="P5" s="152"/>
      <c r="Q5" s="54"/>
      <c r="R5" s="54"/>
      <c r="S5" s="57"/>
    </row>
    <row r="6" spans="1:19" s="147" customFormat="1" ht="21" customHeight="1">
      <c r="A6" s="198"/>
      <c r="B6" s="290"/>
      <c r="C6" s="292"/>
      <c r="D6" s="294"/>
      <c r="E6" s="296"/>
      <c r="F6" s="78" t="s">
        <v>255</v>
      </c>
      <c r="G6" s="79" t="s">
        <v>58</v>
      </c>
      <c r="H6" s="79" t="s">
        <v>2</v>
      </c>
      <c r="I6" s="79" t="s">
        <v>3</v>
      </c>
      <c r="J6" s="79" t="s">
        <v>4</v>
      </c>
      <c r="K6" s="79"/>
      <c r="L6" s="79" t="s">
        <v>196</v>
      </c>
      <c r="M6" s="79" t="s">
        <v>179</v>
      </c>
      <c r="N6" s="79" t="s">
        <v>240</v>
      </c>
      <c r="O6" s="54"/>
      <c r="P6" s="54"/>
      <c r="Q6" s="54"/>
      <c r="R6" s="54"/>
      <c r="S6" s="57"/>
    </row>
    <row r="7" spans="1:14" ht="23.25" customHeight="1">
      <c r="A7" s="199" t="s">
        <v>83</v>
      </c>
      <c r="B7" s="200">
        <v>9</v>
      </c>
      <c r="C7" s="201">
        <v>6</v>
      </c>
      <c r="D7" s="202">
        <v>1</v>
      </c>
      <c r="E7" s="203">
        <v>1</v>
      </c>
      <c r="F7" s="204">
        <v>4688</v>
      </c>
      <c r="G7" s="204">
        <v>39</v>
      </c>
      <c r="H7" s="204">
        <v>22</v>
      </c>
      <c r="I7" s="204">
        <v>216</v>
      </c>
      <c r="J7" s="204">
        <v>223</v>
      </c>
      <c r="K7" s="204">
        <v>144</v>
      </c>
      <c r="L7" s="204">
        <v>14</v>
      </c>
      <c r="M7" s="204">
        <v>3</v>
      </c>
      <c r="N7" s="204">
        <v>37</v>
      </c>
    </row>
    <row r="8" spans="1:14" ht="23.25" customHeight="1">
      <c r="A8" s="205" t="s">
        <v>84</v>
      </c>
      <c r="B8" s="206">
        <v>8</v>
      </c>
      <c r="C8" s="207">
        <v>5</v>
      </c>
      <c r="D8" s="208">
        <v>1</v>
      </c>
      <c r="E8" s="209">
        <v>1</v>
      </c>
      <c r="F8" s="204">
        <v>9132</v>
      </c>
      <c r="G8" s="204">
        <v>31</v>
      </c>
      <c r="H8" s="204">
        <v>9</v>
      </c>
      <c r="I8" s="204">
        <v>276</v>
      </c>
      <c r="J8" s="204">
        <v>1877</v>
      </c>
      <c r="K8" s="204">
        <v>549</v>
      </c>
      <c r="L8" s="204">
        <v>50</v>
      </c>
      <c r="M8" s="204">
        <v>37</v>
      </c>
      <c r="N8" s="204">
        <v>109</v>
      </c>
    </row>
    <row r="9" spans="1:14" ht="23.25" customHeight="1">
      <c r="A9" s="205" t="s">
        <v>85</v>
      </c>
      <c r="B9" s="206">
        <v>8</v>
      </c>
      <c r="C9" s="207">
        <v>5</v>
      </c>
      <c r="D9" s="208">
        <v>1</v>
      </c>
      <c r="E9" s="209">
        <v>1</v>
      </c>
      <c r="F9" s="204">
        <v>4148</v>
      </c>
      <c r="G9" s="204">
        <v>127</v>
      </c>
      <c r="H9" s="204">
        <v>50</v>
      </c>
      <c r="I9" s="204">
        <v>249</v>
      </c>
      <c r="J9" s="204">
        <v>1493</v>
      </c>
      <c r="K9" s="204">
        <v>411</v>
      </c>
      <c r="L9" s="204">
        <v>16</v>
      </c>
      <c r="M9" s="204">
        <v>3</v>
      </c>
      <c r="N9" s="204">
        <v>129</v>
      </c>
    </row>
    <row r="10" spans="1:14" ht="23.25" customHeight="1">
      <c r="A10" s="205" t="s">
        <v>86</v>
      </c>
      <c r="B10" s="206">
        <v>8</v>
      </c>
      <c r="C10" s="207">
        <v>5</v>
      </c>
      <c r="D10" s="208">
        <v>1</v>
      </c>
      <c r="E10" s="209">
        <v>1</v>
      </c>
      <c r="F10" s="204">
        <v>5102</v>
      </c>
      <c r="G10" s="204">
        <v>14</v>
      </c>
      <c r="H10" s="204">
        <v>19</v>
      </c>
      <c r="I10" s="204">
        <v>307</v>
      </c>
      <c r="J10" s="204">
        <v>1862</v>
      </c>
      <c r="K10" s="204">
        <v>343</v>
      </c>
      <c r="L10" s="204">
        <v>44</v>
      </c>
      <c r="M10" s="204">
        <v>1</v>
      </c>
      <c r="N10" s="204">
        <v>64</v>
      </c>
    </row>
    <row r="11" spans="1:14" ht="23.25" customHeight="1">
      <c r="A11" s="205" t="s">
        <v>87</v>
      </c>
      <c r="B11" s="206">
        <v>8</v>
      </c>
      <c r="C11" s="207">
        <v>5</v>
      </c>
      <c r="D11" s="208">
        <v>1</v>
      </c>
      <c r="E11" s="209">
        <v>1</v>
      </c>
      <c r="F11" s="204">
        <v>6073</v>
      </c>
      <c r="G11" s="204">
        <v>99</v>
      </c>
      <c r="H11" s="204">
        <v>40</v>
      </c>
      <c r="I11" s="204">
        <v>676</v>
      </c>
      <c r="J11" s="204">
        <v>1781</v>
      </c>
      <c r="K11" s="204">
        <v>559</v>
      </c>
      <c r="L11" s="204">
        <v>79</v>
      </c>
      <c r="M11" s="204">
        <v>14</v>
      </c>
      <c r="N11" s="204">
        <v>98</v>
      </c>
    </row>
    <row r="12" spans="1:14" ht="23.25" customHeight="1">
      <c r="A12" s="205" t="s">
        <v>88</v>
      </c>
      <c r="B12" s="206">
        <v>2</v>
      </c>
      <c r="C12" s="207">
        <v>1</v>
      </c>
      <c r="D12" s="208"/>
      <c r="E12" s="209">
        <v>1</v>
      </c>
      <c r="F12" s="204">
        <v>822</v>
      </c>
      <c r="G12" s="204">
        <v>1</v>
      </c>
      <c r="H12" s="204">
        <v>0</v>
      </c>
      <c r="I12" s="204">
        <v>62</v>
      </c>
      <c r="J12" s="204">
        <v>83</v>
      </c>
      <c r="K12" s="204">
        <v>53</v>
      </c>
      <c r="L12" s="204">
        <v>13</v>
      </c>
      <c r="M12" s="204">
        <v>2</v>
      </c>
      <c r="N12" s="204">
        <v>26</v>
      </c>
    </row>
    <row r="13" spans="1:14" ht="23.25" customHeight="1">
      <c r="A13" s="205" t="s">
        <v>89</v>
      </c>
      <c r="B13" s="206">
        <v>16</v>
      </c>
      <c r="C13" s="207">
        <v>10</v>
      </c>
      <c r="D13" s="208">
        <v>3</v>
      </c>
      <c r="E13" s="209">
        <v>1</v>
      </c>
      <c r="F13" s="204">
        <v>9720</v>
      </c>
      <c r="G13" s="204">
        <v>31</v>
      </c>
      <c r="H13" s="204">
        <v>81</v>
      </c>
      <c r="I13" s="204">
        <v>809</v>
      </c>
      <c r="J13" s="204">
        <v>3628</v>
      </c>
      <c r="K13" s="204">
        <v>804</v>
      </c>
      <c r="L13" s="204">
        <v>114</v>
      </c>
      <c r="M13" s="204">
        <v>75</v>
      </c>
      <c r="N13" s="204">
        <v>327</v>
      </c>
    </row>
    <row r="14" spans="1:14" ht="23.25" customHeight="1">
      <c r="A14" s="205" t="s">
        <v>90</v>
      </c>
      <c r="B14" s="206">
        <v>3</v>
      </c>
      <c r="C14" s="207">
        <v>2</v>
      </c>
      <c r="D14" s="208"/>
      <c r="E14" s="209">
        <v>1</v>
      </c>
      <c r="F14" s="204">
        <v>736</v>
      </c>
      <c r="G14" s="204">
        <v>1</v>
      </c>
      <c r="H14" s="204">
        <v>1</v>
      </c>
      <c r="I14" s="204">
        <v>71</v>
      </c>
      <c r="J14" s="204">
        <v>644</v>
      </c>
      <c r="K14" s="204">
        <v>76</v>
      </c>
      <c r="L14" s="204">
        <v>3</v>
      </c>
      <c r="M14" s="204">
        <v>12</v>
      </c>
      <c r="N14" s="204">
        <v>31</v>
      </c>
    </row>
    <row r="15" spans="1:14" ht="23.25" customHeight="1">
      <c r="A15" s="205" t="s">
        <v>91</v>
      </c>
      <c r="B15" s="206">
        <v>7</v>
      </c>
      <c r="C15" s="207">
        <v>4</v>
      </c>
      <c r="D15" s="208">
        <v>1</v>
      </c>
      <c r="E15" s="209">
        <v>1</v>
      </c>
      <c r="F15" s="204">
        <v>4979</v>
      </c>
      <c r="G15" s="204">
        <v>3</v>
      </c>
      <c r="H15" s="204">
        <v>35</v>
      </c>
      <c r="I15" s="204">
        <v>59</v>
      </c>
      <c r="J15" s="204">
        <v>914</v>
      </c>
      <c r="K15" s="204">
        <v>249</v>
      </c>
      <c r="L15" s="204">
        <v>63</v>
      </c>
      <c r="M15" s="204">
        <v>3</v>
      </c>
      <c r="N15" s="204">
        <v>43</v>
      </c>
    </row>
    <row r="16" spans="1:14" ht="23.25" customHeight="1">
      <c r="A16" s="205" t="s">
        <v>92</v>
      </c>
      <c r="B16" s="206">
        <v>4</v>
      </c>
      <c r="C16" s="207">
        <v>2</v>
      </c>
      <c r="D16" s="208"/>
      <c r="E16" s="209">
        <v>1</v>
      </c>
      <c r="F16" s="204">
        <v>3329</v>
      </c>
      <c r="G16" s="204">
        <v>20</v>
      </c>
      <c r="H16" s="204">
        <v>21</v>
      </c>
      <c r="I16" s="204">
        <v>68</v>
      </c>
      <c r="J16" s="204">
        <v>131</v>
      </c>
      <c r="K16" s="204">
        <v>221</v>
      </c>
      <c r="L16" s="204">
        <v>13</v>
      </c>
      <c r="M16" s="204">
        <v>4</v>
      </c>
      <c r="N16" s="204">
        <v>21</v>
      </c>
    </row>
    <row r="17" spans="1:14" ht="23.25" customHeight="1">
      <c r="A17" s="210" t="s">
        <v>93</v>
      </c>
      <c r="B17" s="211">
        <v>15</v>
      </c>
      <c r="C17" s="212">
        <v>10</v>
      </c>
      <c r="D17" s="213">
        <v>2</v>
      </c>
      <c r="E17" s="214">
        <v>1</v>
      </c>
      <c r="F17" s="204">
        <v>10857</v>
      </c>
      <c r="G17" s="204">
        <v>33</v>
      </c>
      <c r="H17" s="204">
        <v>110</v>
      </c>
      <c r="I17" s="204">
        <v>1011</v>
      </c>
      <c r="J17" s="204">
        <v>2690</v>
      </c>
      <c r="K17" s="204">
        <v>932</v>
      </c>
      <c r="L17" s="204">
        <v>240</v>
      </c>
      <c r="M17" s="204">
        <v>69</v>
      </c>
      <c r="N17" s="204">
        <v>378</v>
      </c>
    </row>
    <row r="18" spans="1:14" ht="23.25" customHeight="1">
      <c r="A18" s="215" t="s">
        <v>13</v>
      </c>
      <c r="B18" s="216">
        <f>SUM(B7:B17)</f>
        <v>88</v>
      </c>
      <c r="C18" s="217">
        <f>SUM(C7:C17)</f>
        <v>55</v>
      </c>
      <c r="D18" s="218">
        <f>SUM(D7:D17)</f>
        <v>11</v>
      </c>
      <c r="E18" s="219">
        <f>SUM(E7:E17)</f>
        <v>11</v>
      </c>
      <c r="F18" s="146">
        <f>SUM(F7:F17)</f>
        <v>59586</v>
      </c>
      <c r="G18" s="146">
        <f aca="true" t="shared" si="0" ref="G18:N18">SUM(G7:G17)</f>
        <v>399</v>
      </c>
      <c r="H18" s="146">
        <f t="shared" si="0"/>
        <v>388</v>
      </c>
      <c r="I18" s="146">
        <f t="shared" si="0"/>
        <v>3804</v>
      </c>
      <c r="J18" s="146">
        <f t="shared" si="0"/>
        <v>15326</v>
      </c>
      <c r="K18" s="146">
        <f t="shared" si="0"/>
        <v>4341</v>
      </c>
      <c r="L18" s="146">
        <f t="shared" si="0"/>
        <v>649</v>
      </c>
      <c r="M18" s="146">
        <f t="shared" si="0"/>
        <v>223</v>
      </c>
      <c r="N18" s="146">
        <f t="shared" si="0"/>
        <v>1263</v>
      </c>
    </row>
    <row r="19" spans="1:18" ht="23.25" customHeight="1">
      <c r="A19" s="51"/>
      <c r="B19" s="51"/>
      <c r="C19" s="51"/>
      <c r="D19" s="51"/>
      <c r="E19" s="51"/>
      <c r="Q19" s="51"/>
      <c r="R19" s="51"/>
    </row>
    <row r="20" spans="1:18" ht="13.5">
      <c r="A20" s="51"/>
      <c r="B20" s="51"/>
      <c r="C20" s="51"/>
      <c r="D20" s="51"/>
      <c r="E20" s="51"/>
      <c r="F20" s="279" t="s">
        <v>256</v>
      </c>
      <c r="G20" s="279"/>
      <c r="H20" s="279"/>
      <c r="I20" s="279" t="s">
        <v>258</v>
      </c>
      <c r="J20" s="279"/>
      <c r="K20" s="279" t="s">
        <v>259</v>
      </c>
      <c r="L20" s="279"/>
      <c r="M20" s="279"/>
      <c r="N20" s="279"/>
      <c r="O20" s="147"/>
      <c r="P20" s="147"/>
      <c r="Q20" s="51"/>
      <c r="R20" s="51"/>
    </row>
    <row r="21" spans="1:18" ht="21" customHeight="1">
      <c r="A21" s="196"/>
      <c r="B21" s="286" t="s">
        <v>81</v>
      </c>
      <c r="C21" s="287"/>
      <c r="D21" s="287"/>
      <c r="E21" s="288"/>
      <c r="F21" s="63"/>
      <c r="G21" s="102" t="s">
        <v>337</v>
      </c>
      <c r="H21" s="102" t="s">
        <v>338</v>
      </c>
      <c r="I21" s="102" t="s">
        <v>339</v>
      </c>
      <c r="J21" s="102" t="s">
        <v>338</v>
      </c>
      <c r="K21" s="102" t="s">
        <v>340</v>
      </c>
      <c r="L21" s="102" t="s">
        <v>341</v>
      </c>
      <c r="M21" s="102" t="s">
        <v>342</v>
      </c>
      <c r="N21" s="102" t="s">
        <v>343</v>
      </c>
      <c r="P21" s="58"/>
      <c r="Q21" s="58"/>
      <c r="R21" s="51"/>
    </row>
    <row r="22" spans="1:18" ht="21" customHeight="1">
      <c r="A22" s="197" t="s">
        <v>118</v>
      </c>
      <c r="B22" s="289" t="s">
        <v>336</v>
      </c>
      <c r="C22" s="291" t="s">
        <v>82</v>
      </c>
      <c r="D22" s="293" t="s">
        <v>65</v>
      </c>
      <c r="E22" s="295" t="s">
        <v>77</v>
      </c>
      <c r="F22" s="105" t="s">
        <v>1</v>
      </c>
      <c r="G22" s="105" t="s">
        <v>198</v>
      </c>
      <c r="H22" s="105" t="s">
        <v>199</v>
      </c>
      <c r="I22" s="105" t="s">
        <v>200</v>
      </c>
      <c r="J22" s="105" t="s">
        <v>201</v>
      </c>
      <c r="K22" s="105" t="s">
        <v>202</v>
      </c>
      <c r="L22" s="105"/>
      <c r="M22" s="105" t="s">
        <v>203</v>
      </c>
      <c r="N22" s="105" t="s">
        <v>204</v>
      </c>
      <c r="P22" s="58"/>
      <c r="Q22" s="58"/>
      <c r="R22" s="51"/>
    </row>
    <row r="23" spans="1:18" ht="21" customHeight="1">
      <c r="A23" s="198"/>
      <c r="B23" s="290"/>
      <c r="C23" s="292"/>
      <c r="D23" s="294"/>
      <c r="E23" s="296"/>
      <c r="F23" s="79"/>
      <c r="G23" s="79" t="s">
        <v>307</v>
      </c>
      <c r="H23" s="79" t="s">
        <v>308</v>
      </c>
      <c r="I23" s="79" t="s">
        <v>5</v>
      </c>
      <c r="J23" s="79" t="s">
        <v>6</v>
      </c>
      <c r="K23" s="82" t="s">
        <v>309</v>
      </c>
      <c r="L23" s="79" t="s">
        <v>7</v>
      </c>
      <c r="M23" s="79" t="s">
        <v>8</v>
      </c>
      <c r="N23" s="82" t="s">
        <v>310</v>
      </c>
      <c r="O23" s="147"/>
      <c r="P23" s="220"/>
      <c r="Q23" s="58"/>
      <c r="R23" s="51"/>
    </row>
    <row r="24" spans="1:18" ht="23.25" customHeight="1">
      <c r="A24" s="199" t="s">
        <v>83</v>
      </c>
      <c r="B24" s="200">
        <v>9</v>
      </c>
      <c r="C24" s="201">
        <v>6</v>
      </c>
      <c r="D24" s="202">
        <v>1</v>
      </c>
      <c r="E24" s="203">
        <v>1</v>
      </c>
      <c r="F24" s="204">
        <v>1</v>
      </c>
      <c r="G24" s="221">
        <v>17</v>
      </c>
      <c r="H24" s="221">
        <v>11</v>
      </c>
      <c r="I24" s="221">
        <v>0</v>
      </c>
      <c r="J24" s="221">
        <v>18</v>
      </c>
      <c r="K24" s="221">
        <v>5</v>
      </c>
      <c r="L24" s="221">
        <v>8</v>
      </c>
      <c r="M24" s="221">
        <v>0</v>
      </c>
      <c r="N24" s="221">
        <v>0</v>
      </c>
      <c r="P24" s="132"/>
      <c r="Q24" s="132"/>
      <c r="R24" s="51"/>
    </row>
    <row r="25" spans="1:18" ht="23.25" customHeight="1">
      <c r="A25" s="205" t="s">
        <v>84</v>
      </c>
      <c r="B25" s="206">
        <v>8</v>
      </c>
      <c r="C25" s="207">
        <v>5</v>
      </c>
      <c r="D25" s="208">
        <v>1</v>
      </c>
      <c r="E25" s="209">
        <v>1</v>
      </c>
      <c r="F25" s="204">
        <v>11</v>
      </c>
      <c r="G25" s="204">
        <v>112</v>
      </c>
      <c r="H25" s="204">
        <v>43</v>
      </c>
      <c r="I25" s="204">
        <v>1</v>
      </c>
      <c r="J25" s="204">
        <v>106</v>
      </c>
      <c r="K25" s="204">
        <v>0</v>
      </c>
      <c r="L25" s="204">
        <v>0</v>
      </c>
      <c r="M25" s="204">
        <v>0</v>
      </c>
      <c r="N25" s="204">
        <v>0</v>
      </c>
      <c r="P25" s="132"/>
      <c r="Q25" s="132"/>
      <c r="R25" s="51"/>
    </row>
    <row r="26" spans="1:18" ht="23.25" customHeight="1">
      <c r="A26" s="205" t="s">
        <v>85</v>
      </c>
      <c r="B26" s="206">
        <v>8</v>
      </c>
      <c r="C26" s="207">
        <v>5</v>
      </c>
      <c r="D26" s="208">
        <v>1</v>
      </c>
      <c r="E26" s="209">
        <v>1</v>
      </c>
      <c r="F26" s="204">
        <v>5</v>
      </c>
      <c r="G26" s="204">
        <v>132</v>
      </c>
      <c r="H26" s="204">
        <v>13</v>
      </c>
      <c r="I26" s="204">
        <v>0</v>
      </c>
      <c r="J26" s="204">
        <v>13</v>
      </c>
      <c r="K26" s="204">
        <v>0</v>
      </c>
      <c r="L26" s="204">
        <v>0</v>
      </c>
      <c r="M26" s="204">
        <v>0</v>
      </c>
      <c r="N26" s="204">
        <v>0</v>
      </c>
      <c r="P26" s="132"/>
      <c r="Q26" s="132"/>
      <c r="R26" s="51"/>
    </row>
    <row r="27" spans="1:18" ht="23.25" customHeight="1">
      <c r="A27" s="205" t="s">
        <v>86</v>
      </c>
      <c r="B27" s="206">
        <v>8</v>
      </c>
      <c r="C27" s="207">
        <v>5</v>
      </c>
      <c r="D27" s="208">
        <v>1</v>
      </c>
      <c r="E27" s="209">
        <v>1</v>
      </c>
      <c r="F27" s="204">
        <v>2</v>
      </c>
      <c r="G27" s="204">
        <v>120</v>
      </c>
      <c r="H27" s="204">
        <v>23</v>
      </c>
      <c r="I27" s="204">
        <v>0</v>
      </c>
      <c r="J27" s="204">
        <v>17</v>
      </c>
      <c r="K27" s="204">
        <v>0</v>
      </c>
      <c r="L27" s="204">
        <v>0</v>
      </c>
      <c r="M27" s="204">
        <v>0</v>
      </c>
      <c r="N27" s="204">
        <v>0</v>
      </c>
      <c r="P27" s="132"/>
      <c r="Q27" s="132"/>
      <c r="R27" s="51"/>
    </row>
    <row r="28" spans="1:18" ht="23.25" customHeight="1">
      <c r="A28" s="205" t="s">
        <v>87</v>
      </c>
      <c r="B28" s="206">
        <v>8</v>
      </c>
      <c r="C28" s="207">
        <v>5</v>
      </c>
      <c r="D28" s="208">
        <v>1</v>
      </c>
      <c r="E28" s="209">
        <v>1</v>
      </c>
      <c r="F28" s="204">
        <v>10</v>
      </c>
      <c r="G28" s="204">
        <v>433</v>
      </c>
      <c r="H28" s="204">
        <v>33</v>
      </c>
      <c r="I28" s="204">
        <v>0</v>
      </c>
      <c r="J28" s="204">
        <v>1</v>
      </c>
      <c r="K28" s="204">
        <v>0</v>
      </c>
      <c r="L28" s="204">
        <v>0</v>
      </c>
      <c r="M28" s="204">
        <v>0</v>
      </c>
      <c r="N28" s="204">
        <v>0</v>
      </c>
      <c r="P28" s="132"/>
      <c r="Q28" s="132"/>
      <c r="R28" s="51"/>
    </row>
    <row r="29" spans="1:18" ht="23.25" customHeight="1">
      <c r="A29" s="205" t="s">
        <v>88</v>
      </c>
      <c r="B29" s="206">
        <v>2</v>
      </c>
      <c r="C29" s="207">
        <v>1</v>
      </c>
      <c r="D29" s="208"/>
      <c r="E29" s="209">
        <v>1</v>
      </c>
      <c r="F29" s="204">
        <v>0</v>
      </c>
      <c r="G29" s="204">
        <v>35</v>
      </c>
      <c r="H29" s="204">
        <v>7</v>
      </c>
      <c r="I29" s="204">
        <v>0</v>
      </c>
      <c r="J29" s="204">
        <v>0</v>
      </c>
      <c r="K29" s="204">
        <v>0</v>
      </c>
      <c r="L29" s="204">
        <v>0</v>
      </c>
      <c r="M29" s="204">
        <v>5</v>
      </c>
      <c r="N29" s="204">
        <v>0</v>
      </c>
      <c r="P29" s="132"/>
      <c r="Q29" s="132"/>
      <c r="R29" s="51"/>
    </row>
    <row r="30" spans="1:18" ht="23.25" customHeight="1">
      <c r="A30" s="205" t="s">
        <v>89</v>
      </c>
      <c r="B30" s="206">
        <v>16</v>
      </c>
      <c r="C30" s="207">
        <v>10</v>
      </c>
      <c r="D30" s="208">
        <v>3</v>
      </c>
      <c r="E30" s="209">
        <v>1</v>
      </c>
      <c r="F30" s="204">
        <v>13</v>
      </c>
      <c r="G30" s="204">
        <v>630</v>
      </c>
      <c r="H30" s="204">
        <v>104</v>
      </c>
      <c r="I30" s="204">
        <v>0</v>
      </c>
      <c r="J30" s="204">
        <v>45</v>
      </c>
      <c r="K30" s="204">
        <v>1</v>
      </c>
      <c r="L30" s="204">
        <v>3</v>
      </c>
      <c r="M30" s="204">
        <v>107</v>
      </c>
      <c r="N30" s="204">
        <v>0</v>
      </c>
      <c r="P30" s="132"/>
      <c r="Q30" s="132"/>
      <c r="R30" s="51"/>
    </row>
    <row r="31" spans="1:18" ht="23.25" customHeight="1">
      <c r="A31" s="205" t="s">
        <v>90</v>
      </c>
      <c r="B31" s="206">
        <v>3</v>
      </c>
      <c r="C31" s="207">
        <v>2</v>
      </c>
      <c r="D31" s="208"/>
      <c r="E31" s="209">
        <v>1</v>
      </c>
      <c r="F31" s="204">
        <v>1</v>
      </c>
      <c r="G31" s="204">
        <v>26</v>
      </c>
      <c r="H31" s="204">
        <v>4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P31" s="132"/>
      <c r="Q31" s="132"/>
      <c r="R31" s="51"/>
    </row>
    <row r="32" spans="1:18" ht="23.25" customHeight="1">
      <c r="A32" s="205" t="s">
        <v>91</v>
      </c>
      <c r="B32" s="206">
        <v>7</v>
      </c>
      <c r="C32" s="207">
        <v>4</v>
      </c>
      <c r="D32" s="208">
        <v>1</v>
      </c>
      <c r="E32" s="209">
        <v>1</v>
      </c>
      <c r="F32" s="204">
        <v>2</v>
      </c>
      <c r="G32" s="204">
        <v>53</v>
      </c>
      <c r="H32" s="204">
        <v>13</v>
      </c>
      <c r="I32" s="204">
        <v>2</v>
      </c>
      <c r="J32" s="204">
        <v>15</v>
      </c>
      <c r="K32" s="204">
        <v>2</v>
      </c>
      <c r="L32" s="204">
        <v>0</v>
      </c>
      <c r="M32" s="204">
        <v>3</v>
      </c>
      <c r="N32" s="204">
        <v>0</v>
      </c>
      <c r="P32" s="132"/>
      <c r="Q32" s="132"/>
      <c r="R32" s="51"/>
    </row>
    <row r="33" spans="1:18" ht="23.25" customHeight="1">
      <c r="A33" s="205" t="s">
        <v>92</v>
      </c>
      <c r="B33" s="206">
        <v>4</v>
      </c>
      <c r="C33" s="207">
        <v>2</v>
      </c>
      <c r="D33" s="208"/>
      <c r="E33" s="209">
        <v>1</v>
      </c>
      <c r="F33" s="204">
        <v>3</v>
      </c>
      <c r="G33" s="204">
        <v>13</v>
      </c>
      <c r="H33" s="204">
        <v>10</v>
      </c>
      <c r="I33" s="204">
        <v>0</v>
      </c>
      <c r="J33" s="204">
        <v>0</v>
      </c>
      <c r="K33" s="204">
        <v>0</v>
      </c>
      <c r="L33" s="204">
        <v>0</v>
      </c>
      <c r="M33" s="204">
        <v>27</v>
      </c>
      <c r="N33" s="204">
        <v>0</v>
      </c>
      <c r="P33" s="132"/>
      <c r="Q33" s="132"/>
      <c r="R33" s="51"/>
    </row>
    <row r="34" spans="1:18" ht="23.25" customHeight="1">
      <c r="A34" s="210" t="s">
        <v>93</v>
      </c>
      <c r="B34" s="211">
        <v>15</v>
      </c>
      <c r="C34" s="212">
        <v>10</v>
      </c>
      <c r="D34" s="213">
        <v>2</v>
      </c>
      <c r="E34" s="214">
        <v>1</v>
      </c>
      <c r="F34" s="204">
        <v>35</v>
      </c>
      <c r="G34" s="204">
        <v>109</v>
      </c>
      <c r="H34" s="204">
        <v>79</v>
      </c>
      <c r="I34" s="204">
        <v>1</v>
      </c>
      <c r="J34" s="204">
        <v>89</v>
      </c>
      <c r="K34" s="204">
        <v>3</v>
      </c>
      <c r="L34" s="204">
        <v>0</v>
      </c>
      <c r="M34" s="204">
        <v>7</v>
      </c>
      <c r="N34" s="204">
        <v>0</v>
      </c>
      <c r="P34" s="222"/>
      <c r="Q34" s="222"/>
      <c r="R34" s="51"/>
    </row>
    <row r="35" spans="1:18" ht="23.25" customHeight="1">
      <c r="A35" s="215" t="s">
        <v>13</v>
      </c>
      <c r="B35" s="216">
        <f aca="true" t="shared" si="1" ref="B35:G35">SUM(B24:B34)</f>
        <v>88</v>
      </c>
      <c r="C35" s="217">
        <f t="shared" si="1"/>
        <v>55</v>
      </c>
      <c r="D35" s="218">
        <f t="shared" si="1"/>
        <v>11</v>
      </c>
      <c r="E35" s="219">
        <f t="shared" si="1"/>
        <v>11</v>
      </c>
      <c r="F35" s="146">
        <f t="shared" si="1"/>
        <v>83</v>
      </c>
      <c r="G35" s="146">
        <f t="shared" si="1"/>
        <v>1680</v>
      </c>
      <c r="H35" s="146">
        <f aca="true" t="shared" si="2" ref="H35:N35">SUM(H24:H34)</f>
        <v>340</v>
      </c>
      <c r="I35" s="146">
        <f t="shared" si="2"/>
        <v>4</v>
      </c>
      <c r="J35" s="146">
        <f t="shared" si="2"/>
        <v>304</v>
      </c>
      <c r="K35" s="146">
        <f t="shared" si="2"/>
        <v>11</v>
      </c>
      <c r="L35" s="146">
        <f t="shared" si="2"/>
        <v>11</v>
      </c>
      <c r="M35" s="146">
        <f t="shared" si="2"/>
        <v>149</v>
      </c>
      <c r="N35" s="146">
        <f t="shared" si="2"/>
        <v>0</v>
      </c>
      <c r="P35" s="132"/>
      <c r="Q35" s="132"/>
      <c r="R35" s="51"/>
    </row>
    <row r="36" spans="15:17" ht="13.5">
      <c r="O36" s="124"/>
      <c r="P36" s="124"/>
      <c r="Q36" s="124"/>
    </row>
    <row r="37" spans="15:17" ht="13.5">
      <c r="O37" s="124"/>
      <c r="P37" s="124"/>
      <c r="Q37" s="124"/>
    </row>
    <row r="38" spans="16:17" ht="13.5">
      <c r="P38" s="124"/>
      <c r="Q38" s="124"/>
    </row>
  </sheetData>
  <mergeCells count="14">
    <mergeCell ref="B4:E4"/>
    <mergeCell ref="B22:B23"/>
    <mergeCell ref="C22:C23"/>
    <mergeCell ref="D5:D6"/>
    <mergeCell ref="E5:E6"/>
    <mergeCell ref="D22:D23"/>
    <mergeCell ref="E22:E23"/>
    <mergeCell ref="B21:E21"/>
    <mergeCell ref="B5:B6"/>
    <mergeCell ref="C5:C6"/>
    <mergeCell ref="G3:N3"/>
    <mergeCell ref="F20:H20"/>
    <mergeCell ref="I20:J20"/>
    <mergeCell ref="K20:N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66"/>
  <sheetViews>
    <sheetView view="pageBreakPreview" zoomScale="6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ColWidth="9.00390625" defaultRowHeight="13.5"/>
  <cols>
    <col min="1" max="1" width="1.625" style="152" customWidth="1"/>
    <col min="2" max="2" width="5.00390625" style="152" customWidth="1"/>
    <col min="3" max="9" width="11.125" style="152" customWidth="1"/>
    <col min="10" max="16384" width="9.00390625" style="152" customWidth="1"/>
  </cols>
  <sheetData>
    <row r="1" spans="1:2" s="150" customFormat="1" ht="21" customHeight="1">
      <c r="A1" s="148"/>
      <c r="B1" s="149" t="s">
        <v>163</v>
      </c>
    </row>
    <row r="2" spans="1:9" ht="14.25" customHeight="1">
      <c r="A2" s="150"/>
      <c r="B2" s="149"/>
      <c r="C2" s="150"/>
      <c r="D2" s="150"/>
      <c r="E2" s="150"/>
      <c r="F2" s="150"/>
      <c r="G2" s="150"/>
      <c r="H2" s="150"/>
      <c r="I2" s="151" t="str">
        <f>'表１'!W2</f>
        <v>（平成21年）</v>
      </c>
    </row>
    <row r="3" spans="3:9" s="175" customFormat="1" ht="13.5" customHeight="1">
      <c r="C3" s="297" t="s">
        <v>312</v>
      </c>
      <c r="D3" s="297"/>
      <c r="E3" s="297"/>
      <c r="F3" s="297"/>
      <c r="G3" s="297" t="s">
        <v>259</v>
      </c>
      <c r="H3" s="297"/>
      <c r="I3" s="297"/>
    </row>
    <row r="4" spans="2:9" s="153" customFormat="1" ht="15" customHeight="1">
      <c r="B4" s="154"/>
      <c r="C4" s="155" t="s">
        <v>313</v>
      </c>
      <c r="D4" s="155" t="s">
        <v>314</v>
      </c>
      <c r="E4" s="155" t="s">
        <v>192</v>
      </c>
      <c r="F4" s="155" t="s">
        <v>315</v>
      </c>
      <c r="G4" s="155" t="s">
        <v>316</v>
      </c>
      <c r="H4" s="155" t="s">
        <v>317</v>
      </c>
      <c r="I4" s="155" t="s">
        <v>318</v>
      </c>
    </row>
    <row r="5" spans="2:9" s="153" customFormat="1" ht="15" customHeight="1">
      <c r="B5" s="156"/>
      <c r="C5" s="157" t="s">
        <v>319</v>
      </c>
      <c r="D5" s="157" t="s">
        <v>55</v>
      </c>
      <c r="E5" s="157" t="s">
        <v>153</v>
      </c>
      <c r="F5" s="157"/>
      <c r="G5" s="158" t="s">
        <v>56</v>
      </c>
      <c r="H5" s="157" t="s">
        <v>320</v>
      </c>
      <c r="I5" s="157" t="s">
        <v>321</v>
      </c>
    </row>
    <row r="6" spans="2:9" s="153" customFormat="1" ht="15" customHeight="1">
      <c r="B6" s="262" t="s">
        <v>57</v>
      </c>
      <c r="C6" s="159" t="s">
        <v>322</v>
      </c>
      <c r="D6" s="159" t="s">
        <v>323</v>
      </c>
      <c r="E6" s="159" t="s">
        <v>324</v>
      </c>
      <c r="F6" s="159" t="s">
        <v>58</v>
      </c>
      <c r="G6" s="159" t="s">
        <v>325</v>
      </c>
      <c r="H6" s="159" t="s">
        <v>325</v>
      </c>
      <c r="I6" s="159" t="s">
        <v>325</v>
      </c>
    </row>
    <row r="7" spans="2:9" s="153" customFormat="1" ht="15" customHeight="1">
      <c r="B7" s="160" t="s">
        <v>59</v>
      </c>
      <c r="C7" s="161">
        <v>35</v>
      </c>
      <c r="D7" s="161">
        <v>11</v>
      </c>
      <c r="E7" s="161">
        <v>7</v>
      </c>
      <c r="F7" s="161">
        <v>7</v>
      </c>
      <c r="G7" s="161">
        <v>26</v>
      </c>
      <c r="H7" s="161">
        <v>12</v>
      </c>
      <c r="I7" s="161">
        <v>0</v>
      </c>
    </row>
    <row r="8" spans="2:9" s="153" customFormat="1" ht="15" customHeight="1">
      <c r="B8" s="162" t="s">
        <v>154</v>
      </c>
      <c r="C8" s="161">
        <v>27</v>
      </c>
      <c r="D8" s="161">
        <v>4</v>
      </c>
      <c r="E8" s="161">
        <v>4</v>
      </c>
      <c r="F8" s="161">
        <v>10</v>
      </c>
      <c r="G8" s="161">
        <v>22</v>
      </c>
      <c r="H8" s="161">
        <v>4</v>
      </c>
      <c r="I8" s="161">
        <v>0</v>
      </c>
    </row>
    <row r="9" spans="2:9" s="153" customFormat="1" ht="15" customHeight="1">
      <c r="B9" s="162" t="s">
        <v>155</v>
      </c>
      <c r="C9" s="161">
        <v>32</v>
      </c>
      <c r="D9" s="161">
        <v>7</v>
      </c>
      <c r="E9" s="161">
        <v>5</v>
      </c>
      <c r="F9" s="161">
        <v>4</v>
      </c>
      <c r="G9" s="161">
        <v>29</v>
      </c>
      <c r="H9" s="161">
        <v>5</v>
      </c>
      <c r="I9" s="161">
        <v>0</v>
      </c>
    </row>
    <row r="10" spans="2:9" s="153" customFormat="1" ht="15" customHeight="1">
      <c r="B10" s="162" t="s">
        <v>156</v>
      </c>
      <c r="C10" s="161">
        <v>32</v>
      </c>
      <c r="D10" s="161">
        <v>3</v>
      </c>
      <c r="E10" s="161">
        <v>4</v>
      </c>
      <c r="F10" s="161">
        <v>3</v>
      </c>
      <c r="G10" s="161">
        <v>17</v>
      </c>
      <c r="H10" s="161">
        <v>8</v>
      </c>
      <c r="I10" s="161">
        <v>0</v>
      </c>
    </row>
    <row r="11" spans="2:9" s="153" customFormat="1" ht="15" customHeight="1">
      <c r="B11" s="162" t="s">
        <v>157</v>
      </c>
      <c r="C11" s="161">
        <v>33</v>
      </c>
      <c r="D11" s="161">
        <v>6</v>
      </c>
      <c r="E11" s="161">
        <v>3</v>
      </c>
      <c r="F11" s="161">
        <v>7</v>
      </c>
      <c r="G11" s="161">
        <v>28</v>
      </c>
      <c r="H11" s="161">
        <v>8</v>
      </c>
      <c r="I11" s="161">
        <v>0</v>
      </c>
    </row>
    <row r="12" spans="2:9" s="153" customFormat="1" ht="15" customHeight="1">
      <c r="B12" s="162" t="s">
        <v>158</v>
      </c>
      <c r="C12" s="161">
        <v>32</v>
      </c>
      <c r="D12" s="161">
        <v>8</v>
      </c>
      <c r="E12" s="161">
        <v>8</v>
      </c>
      <c r="F12" s="161">
        <v>4</v>
      </c>
      <c r="G12" s="161">
        <v>26</v>
      </c>
      <c r="H12" s="161">
        <v>7</v>
      </c>
      <c r="I12" s="161">
        <v>2</v>
      </c>
    </row>
    <row r="13" spans="2:9" s="153" customFormat="1" ht="15" customHeight="1">
      <c r="B13" s="162" t="s">
        <v>159</v>
      </c>
      <c r="C13" s="161">
        <v>26</v>
      </c>
      <c r="D13" s="161">
        <v>1</v>
      </c>
      <c r="E13" s="161">
        <v>6</v>
      </c>
      <c r="F13" s="161">
        <v>4</v>
      </c>
      <c r="G13" s="161">
        <v>30</v>
      </c>
      <c r="H13" s="161">
        <v>7</v>
      </c>
      <c r="I13" s="161">
        <v>0</v>
      </c>
    </row>
    <row r="14" spans="2:9" s="153" customFormat="1" ht="15" customHeight="1">
      <c r="B14" s="162" t="s">
        <v>326</v>
      </c>
      <c r="C14" s="161">
        <v>26</v>
      </c>
      <c r="D14" s="161">
        <v>5</v>
      </c>
      <c r="E14" s="161">
        <v>7</v>
      </c>
      <c r="F14" s="161">
        <v>7</v>
      </c>
      <c r="G14" s="161">
        <v>24</v>
      </c>
      <c r="H14" s="161">
        <v>6</v>
      </c>
      <c r="I14" s="161">
        <v>0</v>
      </c>
    </row>
    <row r="15" spans="2:9" s="153" customFormat="1" ht="15" customHeight="1">
      <c r="B15" s="162" t="s">
        <v>327</v>
      </c>
      <c r="C15" s="161">
        <v>26</v>
      </c>
      <c r="D15" s="161">
        <v>5</v>
      </c>
      <c r="E15" s="161">
        <v>3</v>
      </c>
      <c r="F15" s="161">
        <v>3</v>
      </c>
      <c r="G15" s="161">
        <v>25</v>
      </c>
      <c r="H15" s="161">
        <v>6</v>
      </c>
      <c r="I15" s="161">
        <v>0</v>
      </c>
    </row>
    <row r="16" spans="2:9" s="153" customFormat="1" ht="15" customHeight="1">
      <c r="B16" s="162" t="s">
        <v>60</v>
      </c>
      <c r="C16" s="161">
        <v>28</v>
      </c>
      <c r="D16" s="161">
        <v>4</v>
      </c>
      <c r="E16" s="161">
        <v>1</v>
      </c>
      <c r="F16" s="161">
        <v>6</v>
      </c>
      <c r="G16" s="161">
        <v>20</v>
      </c>
      <c r="H16" s="161">
        <v>2</v>
      </c>
      <c r="I16" s="161">
        <v>0</v>
      </c>
    </row>
    <row r="17" spans="2:9" s="153" customFormat="1" ht="15" customHeight="1">
      <c r="B17" s="162" t="s">
        <v>61</v>
      </c>
      <c r="C17" s="161">
        <v>29</v>
      </c>
      <c r="D17" s="161">
        <v>2</v>
      </c>
      <c r="E17" s="161">
        <v>3</v>
      </c>
      <c r="F17" s="161">
        <v>5</v>
      </c>
      <c r="G17" s="161">
        <v>30</v>
      </c>
      <c r="H17" s="161">
        <v>7</v>
      </c>
      <c r="I17" s="161">
        <v>0</v>
      </c>
    </row>
    <row r="18" spans="2:9" s="153" customFormat="1" ht="15" customHeight="1">
      <c r="B18" s="163" t="s">
        <v>62</v>
      </c>
      <c r="C18" s="164">
        <v>22</v>
      </c>
      <c r="D18" s="164">
        <v>4</v>
      </c>
      <c r="E18" s="164">
        <v>8</v>
      </c>
      <c r="F18" s="164">
        <v>3</v>
      </c>
      <c r="G18" s="164">
        <v>30</v>
      </c>
      <c r="H18" s="164">
        <v>4</v>
      </c>
      <c r="I18" s="164">
        <v>0</v>
      </c>
    </row>
    <row r="19" spans="2:9" s="153" customFormat="1" ht="15" customHeight="1">
      <c r="B19" s="165" t="s">
        <v>13</v>
      </c>
      <c r="C19" s="166">
        <f>SUM(C7:C18)</f>
        <v>348</v>
      </c>
      <c r="D19" s="166">
        <f aca="true" t="shared" si="0" ref="D19:I19">SUM(D7:D18)</f>
        <v>60</v>
      </c>
      <c r="E19" s="166">
        <f t="shared" si="0"/>
        <v>59</v>
      </c>
      <c r="F19" s="166">
        <f t="shared" si="0"/>
        <v>63</v>
      </c>
      <c r="G19" s="166">
        <f t="shared" si="0"/>
        <v>307</v>
      </c>
      <c r="H19" s="166">
        <f t="shared" si="0"/>
        <v>76</v>
      </c>
      <c r="I19" s="166">
        <f t="shared" si="0"/>
        <v>2</v>
      </c>
    </row>
    <row r="20" spans="2:9" s="153" customFormat="1" ht="15" customHeight="1">
      <c r="B20" s="167"/>
      <c r="C20" s="168"/>
      <c r="D20" s="168"/>
      <c r="E20" s="168"/>
      <c r="F20" s="168"/>
      <c r="G20" s="168"/>
      <c r="H20" s="168"/>
      <c r="I20" s="168"/>
    </row>
    <row r="21" spans="2:9" s="153" customFormat="1" ht="15" customHeight="1">
      <c r="B21" s="169"/>
      <c r="C21" s="168"/>
      <c r="D21" s="168"/>
      <c r="E21" s="168"/>
      <c r="F21" s="168"/>
      <c r="G21" s="168"/>
      <c r="H21" s="168"/>
      <c r="I21" s="168"/>
    </row>
    <row r="22" spans="2:9" s="153" customFormat="1" ht="15" customHeight="1">
      <c r="B22" s="170" t="s">
        <v>116</v>
      </c>
      <c r="C22" s="168"/>
      <c r="D22" s="168"/>
      <c r="E22" s="168"/>
      <c r="F22" s="168"/>
      <c r="G22" s="168"/>
      <c r="H22" s="168"/>
      <c r="I22" s="168"/>
    </row>
    <row r="23" spans="2:9" s="153" customFormat="1" ht="15" customHeight="1">
      <c r="B23" s="160" t="s">
        <v>59</v>
      </c>
      <c r="C23" s="171">
        <v>14</v>
      </c>
      <c r="D23" s="171">
        <v>4</v>
      </c>
      <c r="E23" s="171">
        <v>5</v>
      </c>
      <c r="F23" s="171">
        <v>5</v>
      </c>
      <c r="G23" s="171">
        <v>15</v>
      </c>
      <c r="H23" s="171">
        <v>6</v>
      </c>
      <c r="I23" s="171">
        <v>0</v>
      </c>
    </row>
    <row r="24" spans="2:9" s="153" customFormat="1" ht="15" customHeight="1">
      <c r="B24" s="162" t="s">
        <v>154</v>
      </c>
      <c r="C24" s="161">
        <v>10</v>
      </c>
      <c r="D24" s="161">
        <v>1</v>
      </c>
      <c r="E24" s="161">
        <v>3</v>
      </c>
      <c r="F24" s="161">
        <v>10</v>
      </c>
      <c r="G24" s="161">
        <v>12</v>
      </c>
      <c r="H24" s="161">
        <v>2</v>
      </c>
      <c r="I24" s="161">
        <v>0</v>
      </c>
    </row>
    <row r="25" spans="2:9" s="153" customFormat="1" ht="15" customHeight="1">
      <c r="B25" s="162" t="s">
        <v>155</v>
      </c>
      <c r="C25" s="161">
        <v>13</v>
      </c>
      <c r="D25" s="161">
        <v>4</v>
      </c>
      <c r="E25" s="161">
        <v>3</v>
      </c>
      <c r="F25" s="161">
        <v>4</v>
      </c>
      <c r="G25" s="161">
        <v>12</v>
      </c>
      <c r="H25" s="161">
        <v>4</v>
      </c>
      <c r="I25" s="161">
        <v>0</v>
      </c>
    </row>
    <row r="26" spans="2:9" s="153" customFormat="1" ht="15" customHeight="1">
      <c r="B26" s="162" t="s">
        <v>156</v>
      </c>
      <c r="C26" s="161">
        <v>10</v>
      </c>
      <c r="D26" s="161">
        <v>0</v>
      </c>
      <c r="E26" s="161">
        <v>0</v>
      </c>
      <c r="F26" s="161">
        <v>3</v>
      </c>
      <c r="G26" s="161">
        <v>10</v>
      </c>
      <c r="H26" s="161">
        <v>6</v>
      </c>
      <c r="I26" s="161">
        <v>0</v>
      </c>
    </row>
    <row r="27" spans="2:9" s="153" customFormat="1" ht="15" customHeight="1">
      <c r="B27" s="162" t="s">
        <v>157</v>
      </c>
      <c r="C27" s="161">
        <v>5</v>
      </c>
      <c r="D27" s="161">
        <v>0</v>
      </c>
      <c r="E27" s="161">
        <v>1</v>
      </c>
      <c r="F27" s="161">
        <v>5</v>
      </c>
      <c r="G27" s="161">
        <v>22</v>
      </c>
      <c r="H27" s="161">
        <v>3</v>
      </c>
      <c r="I27" s="161">
        <v>0</v>
      </c>
    </row>
    <row r="28" spans="2:9" s="153" customFormat="1" ht="15" customHeight="1">
      <c r="B28" s="162" t="s">
        <v>158</v>
      </c>
      <c r="C28" s="161">
        <v>7</v>
      </c>
      <c r="D28" s="161">
        <v>2</v>
      </c>
      <c r="E28" s="161">
        <v>2</v>
      </c>
      <c r="F28" s="161">
        <v>4</v>
      </c>
      <c r="G28" s="161">
        <v>18</v>
      </c>
      <c r="H28" s="161">
        <v>4</v>
      </c>
      <c r="I28" s="161">
        <v>1</v>
      </c>
    </row>
    <row r="29" spans="2:9" s="153" customFormat="1" ht="15" customHeight="1">
      <c r="B29" s="162" t="s">
        <v>159</v>
      </c>
      <c r="C29" s="161">
        <v>8</v>
      </c>
      <c r="D29" s="161">
        <v>0</v>
      </c>
      <c r="E29" s="161">
        <v>3</v>
      </c>
      <c r="F29" s="161">
        <v>4</v>
      </c>
      <c r="G29" s="161">
        <v>15</v>
      </c>
      <c r="H29" s="161">
        <v>5</v>
      </c>
      <c r="I29" s="161">
        <v>0</v>
      </c>
    </row>
    <row r="30" spans="2:9" s="153" customFormat="1" ht="15" customHeight="1">
      <c r="B30" s="162" t="s">
        <v>160</v>
      </c>
      <c r="C30" s="161">
        <v>9</v>
      </c>
      <c r="D30" s="161">
        <v>1</v>
      </c>
      <c r="E30" s="161">
        <v>2</v>
      </c>
      <c r="F30" s="161">
        <v>5</v>
      </c>
      <c r="G30" s="161">
        <v>17</v>
      </c>
      <c r="H30" s="161">
        <v>3</v>
      </c>
      <c r="I30" s="161">
        <v>0</v>
      </c>
    </row>
    <row r="31" spans="2:9" s="153" customFormat="1" ht="15" customHeight="1">
      <c r="B31" s="162" t="s">
        <v>161</v>
      </c>
      <c r="C31" s="161">
        <v>12</v>
      </c>
      <c r="D31" s="161">
        <v>2</v>
      </c>
      <c r="E31" s="161">
        <v>3</v>
      </c>
      <c r="F31" s="161">
        <v>1</v>
      </c>
      <c r="G31" s="161">
        <v>13</v>
      </c>
      <c r="H31" s="161">
        <v>5</v>
      </c>
      <c r="I31" s="161">
        <v>0</v>
      </c>
    </row>
    <row r="32" spans="2:9" s="153" customFormat="1" ht="15" customHeight="1">
      <c r="B32" s="162" t="s">
        <v>60</v>
      </c>
      <c r="C32" s="161">
        <v>9</v>
      </c>
      <c r="D32" s="161">
        <v>0</v>
      </c>
      <c r="E32" s="161">
        <v>1</v>
      </c>
      <c r="F32" s="161">
        <v>4</v>
      </c>
      <c r="G32" s="161">
        <v>16</v>
      </c>
      <c r="H32" s="161">
        <v>1</v>
      </c>
      <c r="I32" s="161">
        <v>0</v>
      </c>
    </row>
    <row r="33" spans="2:9" s="153" customFormat="1" ht="15" customHeight="1">
      <c r="B33" s="162" t="s">
        <v>61</v>
      </c>
      <c r="C33" s="161">
        <v>11</v>
      </c>
      <c r="D33" s="161">
        <v>1</v>
      </c>
      <c r="E33" s="161">
        <v>1</v>
      </c>
      <c r="F33" s="161">
        <v>4</v>
      </c>
      <c r="G33" s="161">
        <v>15</v>
      </c>
      <c r="H33" s="161">
        <v>5</v>
      </c>
      <c r="I33" s="161">
        <v>0</v>
      </c>
    </row>
    <row r="34" spans="2:9" s="153" customFormat="1" ht="15" customHeight="1">
      <c r="B34" s="163" t="s">
        <v>62</v>
      </c>
      <c r="C34" s="164">
        <v>8</v>
      </c>
      <c r="D34" s="164">
        <v>1</v>
      </c>
      <c r="E34" s="164">
        <v>5</v>
      </c>
      <c r="F34" s="164">
        <v>2</v>
      </c>
      <c r="G34" s="164">
        <v>23</v>
      </c>
      <c r="H34" s="164">
        <v>2</v>
      </c>
      <c r="I34" s="164">
        <v>0</v>
      </c>
    </row>
    <row r="35" spans="2:9" s="153" customFormat="1" ht="15" customHeight="1">
      <c r="B35" s="165" t="s">
        <v>13</v>
      </c>
      <c r="C35" s="166">
        <f>SUM(C23:C34)</f>
        <v>116</v>
      </c>
      <c r="D35" s="166">
        <f aca="true" t="shared" si="1" ref="D35:I35">SUM(D23:D34)</f>
        <v>16</v>
      </c>
      <c r="E35" s="166">
        <f t="shared" si="1"/>
        <v>29</v>
      </c>
      <c r="F35" s="164">
        <f t="shared" si="1"/>
        <v>51</v>
      </c>
      <c r="G35" s="166">
        <f t="shared" si="1"/>
        <v>188</v>
      </c>
      <c r="H35" s="166">
        <f t="shared" si="1"/>
        <v>46</v>
      </c>
      <c r="I35" s="166">
        <f t="shared" si="1"/>
        <v>1</v>
      </c>
    </row>
    <row r="36" spans="2:9" s="153" customFormat="1" ht="15" customHeight="1">
      <c r="B36" s="169"/>
      <c r="C36" s="168"/>
      <c r="D36" s="168"/>
      <c r="E36" s="168"/>
      <c r="F36" s="168"/>
      <c r="G36" s="168"/>
      <c r="H36" s="168"/>
      <c r="I36" s="168"/>
    </row>
    <row r="37" spans="2:9" s="153" customFormat="1" ht="15" customHeight="1">
      <c r="B37" s="169"/>
      <c r="C37" s="168"/>
      <c r="D37" s="168"/>
      <c r="E37" s="168"/>
      <c r="F37" s="168"/>
      <c r="G37" s="168"/>
      <c r="H37" s="168"/>
      <c r="I37" s="168"/>
    </row>
    <row r="38" spans="2:9" s="153" customFormat="1" ht="15" customHeight="1">
      <c r="B38" s="152" t="s">
        <v>117</v>
      </c>
      <c r="C38" s="172"/>
      <c r="D38" s="172"/>
      <c r="E38" s="172"/>
      <c r="F38" s="172"/>
      <c r="G38" s="172"/>
      <c r="H38" s="172"/>
      <c r="I38" s="172"/>
    </row>
    <row r="39" spans="2:9" s="153" customFormat="1" ht="15" customHeight="1">
      <c r="B39" s="160" t="s">
        <v>59</v>
      </c>
      <c r="C39" s="171">
        <v>21</v>
      </c>
      <c r="D39" s="171">
        <v>7</v>
      </c>
      <c r="E39" s="171">
        <v>2</v>
      </c>
      <c r="F39" s="171">
        <v>2</v>
      </c>
      <c r="G39" s="171">
        <v>11</v>
      </c>
      <c r="H39" s="171">
        <v>6</v>
      </c>
      <c r="I39" s="171">
        <v>0</v>
      </c>
    </row>
    <row r="40" spans="2:9" s="153" customFormat="1" ht="15" customHeight="1">
      <c r="B40" s="162" t="s">
        <v>154</v>
      </c>
      <c r="C40" s="161">
        <v>17</v>
      </c>
      <c r="D40" s="161">
        <v>3</v>
      </c>
      <c r="E40" s="161">
        <v>1</v>
      </c>
      <c r="F40" s="161">
        <v>0</v>
      </c>
      <c r="G40" s="161">
        <v>10</v>
      </c>
      <c r="H40" s="161">
        <v>2</v>
      </c>
      <c r="I40" s="161">
        <v>0</v>
      </c>
    </row>
    <row r="41" spans="2:9" s="153" customFormat="1" ht="15" customHeight="1">
      <c r="B41" s="162" t="s">
        <v>155</v>
      </c>
      <c r="C41" s="161">
        <v>19</v>
      </c>
      <c r="D41" s="161">
        <v>3</v>
      </c>
      <c r="E41" s="161">
        <v>2</v>
      </c>
      <c r="F41" s="161">
        <v>0</v>
      </c>
      <c r="G41" s="161">
        <v>17</v>
      </c>
      <c r="H41" s="161">
        <v>1</v>
      </c>
      <c r="I41" s="161">
        <v>0</v>
      </c>
    </row>
    <row r="42" spans="2:9" s="153" customFormat="1" ht="15" customHeight="1">
      <c r="B42" s="162" t="s">
        <v>156</v>
      </c>
      <c r="C42" s="161">
        <v>22</v>
      </c>
      <c r="D42" s="161">
        <v>3</v>
      </c>
      <c r="E42" s="161">
        <v>4</v>
      </c>
      <c r="F42" s="161">
        <v>0</v>
      </c>
      <c r="G42" s="161">
        <v>7</v>
      </c>
      <c r="H42" s="161">
        <v>2</v>
      </c>
      <c r="I42" s="161">
        <v>0</v>
      </c>
    </row>
    <row r="43" spans="2:9" s="153" customFormat="1" ht="15" customHeight="1">
      <c r="B43" s="162" t="s">
        <v>157</v>
      </c>
      <c r="C43" s="161">
        <v>28</v>
      </c>
      <c r="D43" s="161">
        <v>6</v>
      </c>
      <c r="E43" s="161">
        <v>2</v>
      </c>
      <c r="F43" s="161">
        <v>2</v>
      </c>
      <c r="G43" s="161">
        <v>6</v>
      </c>
      <c r="H43" s="161">
        <v>5</v>
      </c>
      <c r="I43" s="161">
        <v>0</v>
      </c>
    </row>
    <row r="44" spans="2:9" s="153" customFormat="1" ht="15" customHeight="1">
      <c r="B44" s="162" t="s">
        <v>158</v>
      </c>
      <c r="C44" s="161">
        <v>25</v>
      </c>
      <c r="D44" s="161">
        <v>6</v>
      </c>
      <c r="E44" s="161">
        <v>6</v>
      </c>
      <c r="F44" s="161">
        <v>0</v>
      </c>
      <c r="G44" s="161">
        <v>8</v>
      </c>
      <c r="H44" s="161">
        <v>3</v>
      </c>
      <c r="I44" s="161">
        <v>1</v>
      </c>
    </row>
    <row r="45" spans="2:9" s="153" customFormat="1" ht="15" customHeight="1">
      <c r="B45" s="162" t="s">
        <v>159</v>
      </c>
      <c r="C45" s="161">
        <v>18</v>
      </c>
      <c r="D45" s="161">
        <v>1</v>
      </c>
      <c r="E45" s="161">
        <v>3</v>
      </c>
      <c r="F45" s="161">
        <v>0</v>
      </c>
      <c r="G45" s="161">
        <v>15</v>
      </c>
      <c r="H45" s="161">
        <v>2</v>
      </c>
      <c r="I45" s="161">
        <v>0</v>
      </c>
    </row>
    <row r="46" spans="2:9" s="153" customFormat="1" ht="15" customHeight="1">
      <c r="B46" s="162" t="s">
        <v>160</v>
      </c>
      <c r="C46" s="161">
        <v>17</v>
      </c>
      <c r="D46" s="161">
        <v>4</v>
      </c>
      <c r="E46" s="161">
        <v>5</v>
      </c>
      <c r="F46" s="161">
        <v>2</v>
      </c>
      <c r="G46" s="161">
        <v>7</v>
      </c>
      <c r="H46" s="161">
        <v>3</v>
      </c>
      <c r="I46" s="161">
        <v>0</v>
      </c>
    </row>
    <row r="47" spans="2:9" s="153" customFormat="1" ht="15" customHeight="1">
      <c r="B47" s="162" t="s">
        <v>161</v>
      </c>
      <c r="C47" s="161">
        <v>14</v>
      </c>
      <c r="D47" s="161">
        <v>3</v>
      </c>
      <c r="E47" s="161">
        <v>0</v>
      </c>
      <c r="F47" s="161">
        <v>2</v>
      </c>
      <c r="G47" s="161">
        <v>12</v>
      </c>
      <c r="H47" s="161">
        <v>1</v>
      </c>
      <c r="I47" s="161">
        <v>0</v>
      </c>
    </row>
    <row r="48" spans="2:9" s="153" customFormat="1" ht="15" customHeight="1">
      <c r="B48" s="162" t="s">
        <v>60</v>
      </c>
      <c r="C48" s="161">
        <v>19</v>
      </c>
      <c r="D48" s="161">
        <v>4</v>
      </c>
      <c r="E48" s="161">
        <v>0</v>
      </c>
      <c r="F48" s="161">
        <v>2</v>
      </c>
      <c r="G48" s="161">
        <v>4</v>
      </c>
      <c r="H48" s="161">
        <v>1</v>
      </c>
      <c r="I48" s="161">
        <v>0</v>
      </c>
    </row>
    <row r="49" spans="2:9" s="153" customFormat="1" ht="15" customHeight="1">
      <c r="B49" s="162" t="s">
        <v>61</v>
      </c>
      <c r="C49" s="161">
        <v>18</v>
      </c>
      <c r="D49" s="161">
        <v>1</v>
      </c>
      <c r="E49" s="161">
        <v>2</v>
      </c>
      <c r="F49" s="161">
        <v>1</v>
      </c>
      <c r="G49" s="161">
        <v>15</v>
      </c>
      <c r="H49" s="161">
        <v>2</v>
      </c>
      <c r="I49" s="161">
        <v>0</v>
      </c>
    </row>
    <row r="50" spans="2:9" s="153" customFormat="1" ht="15" customHeight="1">
      <c r="B50" s="163" t="s">
        <v>62</v>
      </c>
      <c r="C50" s="164">
        <v>14</v>
      </c>
      <c r="D50" s="164">
        <v>3</v>
      </c>
      <c r="E50" s="164">
        <v>3</v>
      </c>
      <c r="F50" s="164">
        <v>1</v>
      </c>
      <c r="G50" s="164">
        <v>7</v>
      </c>
      <c r="H50" s="164">
        <v>2</v>
      </c>
      <c r="I50" s="164">
        <v>0</v>
      </c>
    </row>
    <row r="51" spans="2:9" s="153" customFormat="1" ht="15" customHeight="1">
      <c r="B51" s="165" t="s">
        <v>13</v>
      </c>
      <c r="C51" s="166">
        <f>SUM(C39:C50)</f>
        <v>232</v>
      </c>
      <c r="D51" s="166">
        <f aca="true" t="shared" si="2" ref="D51:I51">SUM(D39:D50)</f>
        <v>44</v>
      </c>
      <c r="E51" s="166">
        <f t="shared" si="2"/>
        <v>30</v>
      </c>
      <c r="F51" s="166">
        <f t="shared" si="2"/>
        <v>12</v>
      </c>
      <c r="G51" s="166">
        <f t="shared" si="2"/>
        <v>119</v>
      </c>
      <c r="H51" s="166">
        <f t="shared" si="2"/>
        <v>30</v>
      </c>
      <c r="I51" s="166">
        <f t="shared" si="2"/>
        <v>1</v>
      </c>
    </row>
    <row r="52" s="153" customFormat="1" ht="6.75" customHeight="1"/>
    <row r="54" spans="2:9" ht="13.5">
      <c r="B54" s="173"/>
      <c r="C54" s="174"/>
      <c r="D54" s="174"/>
      <c r="E54" s="174"/>
      <c r="F54" s="174"/>
      <c r="G54" s="174"/>
      <c r="H54" s="174"/>
      <c r="I54" s="174"/>
    </row>
    <row r="55" spans="2:9" ht="13.5">
      <c r="B55" s="173"/>
      <c r="C55" s="174"/>
      <c r="D55" s="174"/>
      <c r="E55" s="174"/>
      <c r="F55" s="174"/>
      <c r="G55" s="174"/>
      <c r="H55" s="174"/>
      <c r="I55" s="174"/>
    </row>
    <row r="56" spans="2:9" ht="13.5">
      <c r="B56" s="173"/>
      <c r="C56" s="174"/>
      <c r="D56" s="174"/>
      <c r="E56" s="174"/>
      <c r="F56" s="174"/>
      <c r="G56" s="174"/>
      <c r="H56" s="174"/>
      <c r="I56" s="174"/>
    </row>
    <row r="57" spans="2:9" ht="13.5">
      <c r="B57" s="173"/>
      <c r="C57" s="174"/>
      <c r="D57" s="174"/>
      <c r="E57" s="174"/>
      <c r="F57" s="174"/>
      <c r="G57" s="174"/>
      <c r="H57" s="174"/>
      <c r="I57" s="174"/>
    </row>
    <row r="58" spans="2:9" ht="13.5">
      <c r="B58" s="173"/>
      <c r="C58" s="174"/>
      <c r="D58" s="174"/>
      <c r="E58" s="174"/>
      <c r="F58" s="174"/>
      <c r="G58" s="174"/>
      <c r="H58" s="174"/>
      <c r="I58" s="174"/>
    </row>
    <row r="59" spans="2:9" ht="13.5">
      <c r="B59" s="173"/>
      <c r="C59" s="174"/>
      <c r="D59" s="174"/>
      <c r="E59" s="174"/>
      <c r="F59" s="174"/>
      <c r="G59" s="174"/>
      <c r="H59" s="174"/>
      <c r="I59" s="174"/>
    </row>
    <row r="60" spans="2:9" ht="13.5">
      <c r="B60" s="173"/>
      <c r="C60" s="174"/>
      <c r="D60" s="174"/>
      <c r="E60" s="174"/>
      <c r="F60" s="174"/>
      <c r="G60" s="174"/>
      <c r="H60" s="174"/>
      <c r="I60" s="174"/>
    </row>
    <row r="61" spans="2:9" ht="13.5">
      <c r="B61" s="173"/>
      <c r="C61" s="174"/>
      <c r="D61" s="174"/>
      <c r="E61" s="174"/>
      <c r="F61" s="174"/>
      <c r="G61" s="174"/>
      <c r="H61" s="174"/>
      <c r="I61" s="174"/>
    </row>
    <row r="62" spans="2:9" ht="13.5">
      <c r="B62" s="173"/>
      <c r="C62" s="174"/>
      <c r="D62" s="174"/>
      <c r="E62" s="174"/>
      <c r="F62" s="174"/>
      <c r="G62" s="174"/>
      <c r="H62" s="174"/>
      <c r="I62" s="174"/>
    </row>
    <row r="63" spans="2:9" ht="13.5">
      <c r="B63" s="173"/>
      <c r="C63" s="174"/>
      <c r="D63" s="174"/>
      <c r="E63" s="174"/>
      <c r="F63" s="174"/>
      <c r="G63" s="174"/>
      <c r="H63" s="174"/>
      <c r="I63" s="174"/>
    </row>
    <row r="64" spans="2:9" ht="13.5">
      <c r="B64" s="173"/>
      <c r="C64" s="174"/>
      <c r="D64" s="174"/>
      <c r="E64" s="174"/>
      <c r="F64" s="174"/>
      <c r="G64" s="174"/>
      <c r="H64" s="174"/>
      <c r="I64" s="174"/>
    </row>
    <row r="65" spans="2:9" ht="13.5">
      <c r="B65" s="173"/>
      <c r="C65" s="174"/>
      <c r="D65" s="174"/>
      <c r="E65" s="174"/>
      <c r="F65" s="174"/>
      <c r="G65" s="174"/>
      <c r="H65" s="174"/>
      <c r="I65" s="174"/>
    </row>
    <row r="66" spans="2:9" ht="13.5">
      <c r="B66" s="170"/>
      <c r="C66" s="174"/>
      <c r="D66" s="174"/>
      <c r="E66" s="174"/>
      <c r="F66" s="174"/>
      <c r="G66" s="174"/>
      <c r="H66" s="174"/>
      <c r="I66" s="174"/>
    </row>
  </sheetData>
  <mergeCells count="2">
    <mergeCell ref="C3:F3"/>
    <mergeCell ref="G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I51"/>
  <sheetViews>
    <sheetView view="pageBreakPreview" zoomScale="6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ColWidth="9.00390625" defaultRowHeight="13.5"/>
  <cols>
    <col min="1" max="1" width="1.625" style="152" customWidth="1"/>
    <col min="2" max="2" width="5.00390625" style="152" customWidth="1"/>
    <col min="3" max="9" width="11.125" style="152" customWidth="1"/>
    <col min="10" max="16384" width="9.00390625" style="152" customWidth="1"/>
  </cols>
  <sheetData>
    <row r="1" s="150" customFormat="1" ht="21" customHeight="1">
      <c r="B1" s="149" t="s">
        <v>164</v>
      </c>
    </row>
    <row r="2" spans="2:9" ht="14.25" customHeight="1">
      <c r="B2" s="149"/>
      <c r="C2" s="150"/>
      <c r="D2" s="150"/>
      <c r="E2" s="150"/>
      <c r="F2" s="150"/>
      <c r="G2" s="150"/>
      <c r="H2" s="150"/>
      <c r="I2" s="151" t="str">
        <f>'表１'!W2</f>
        <v>（平成21年）</v>
      </c>
    </row>
    <row r="3" spans="2:9" s="181" customFormat="1" ht="13.5" customHeight="1">
      <c r="B3" s="149"/>
      <c r="C3" s="297" t="s">
        <v>312</v>
      </c>
      <c r="D3" s="297"/>
      <c r="E3" s="297"/>
      <c r="F3" s="297"/>
      <c r="G3" s="297" t="s">
        <v>259</v>
      </c>
      <c r="H3" s="297"/>
      <c r="I3" s="297"/>
    </row>
    <row r="4" spans="2:9" ht="15" customHeight="1">
      <c r="B4" s="223"/>
      <c r="C4" s="155" t="s">
        <v>313</v>
      </c>
      <c r="D4" s="155" t="s">
        <v>314</v>
      </c>
      <c r="E4" s="155" t="s">
        <v>192</v>
      </c>
      <c r="F4" s="155" t="s">
        <v>315</v>
      </c>
      <c r="G4" s="155" t="s">
        <v>316</v>
      </c>
      <c r="H4" s="155" t="s">
        <v>317</v>
      </c>
      <c r="I4" s="155" t="s">
        <v>318</v>
      </c>
    </row>
    <row r="5" spans="2:9" ht="15" customHeight="1">
      <c r="B5" s="224"/>
      <c r="C5" s="157" t="s">
        <v>319</v>
      </c>
      <c r="D5" s="157" t="s">
        <v>55</v>
      </c>
      <c r="E5" s="157" t="s">
        <v>153</v>
      </c>
      <c r="F5" s="157"/>
      <c r="G5" s="158" t="s">
        <v>56</v>
      </c>
      <c r="H5" s="157" t="s">
        <v>320</v>
      </c>
      <c r="I5" s="157" t="s">
        <v>321</v>
      </c>
    </row>
    <row r="6" spans="2:9" ht="15" customHeight="1">
      <c r="B6" s="225" t="s">
        <v>57</v>
      </c>
      <c r="C6" s="159" t="s">
        <v>322</v>
      </c>
      <c r="D6" s="159" t="s">
        <v>323</v>
      </c>
      <c r="E6" s="159" t="s">
        <v>324</v>
      </c>
      <c r="F6" s="159" t="s">
        <v>58</v>
      </c>
      <c r="G6" s="159" t="s">
        <v>325</v>
      </c>
      <c r="H6" s="159" t="s">
        <v>325</v>
      </c>
      <c r="I6" s="159" t="s">
        <v>325</v>
      </c>
    </row>
    <row r="7" spans="2:9" ht="15" customHeight="1">
      <c r="B7" s="186" t="s">
        <v>59</v>
      </c>
      <c r="C7" s="226">
        <f>'表６'!C7/15</f>
        <v>2.3333333333333335</v>
      </c>
      <c r="D7" s="226">
        <f>'表６'!D7/15</f>
        <v>0.7333333333333333</v>
      </c>
      <c r="E7" s="226">
        <f>'表６'!E7/15</f>
        <v>0.4666666666666667</v>
      </c>
      <c r="F7" s="226">
        <f>'表６'!F7/15</f>
        <v>0.4666666666666667</v>
      </c>
      <c r="G7" s="226">
        <f>'表６'!G7/11</f>
        <v>2.3636363636363638</v>
      </c>
      <c r="H7" s="226">
        <f>'表６'!H7/11</f>
        <v>1.0909090909090908</v>
      </c>
      <c r="I7" s="226">
        <f>'表６'!I7/11</f>
        <v>0</v>
      </c>
    </row>
    <row r="8" spans="2:9" ht="15" customHeight="1">
      <c r="B8" s="186" t="s">
        <v>362</v>
      </c>
      <c r="C8" s="226">
        <f>'表６'!C8/15</f>
        <v>1.8</v>
      </c>
      <c r="D8" s="226">
        <f>'表６'!D8/15</f>
        <v>0.26666666666666666</v>
      </c>
      <c r="E8" s="226">
        <f>'表６'!E8/15</f>
        <v>0.26666666666666666</v>
      </c>
      <c r="F8" s="226">
        <f>'表６'!F8/15</f>
        <v>0.6666666666666666</v>
      </c>
      <c r="G8" s="226">
        <f>'表６'!G8/11</f>
        <v>2</v>
      </c>
      <c r="H8" s="226">
        <f>'表６'!H8/11</f>
        <v>0.36363636363636365</v>
      </c>
      <c r="I8" s="226">
        <f>'表６'!I8/11</f>
        <v>0</v>
      </c>
    </row>
    <row r="9" spans="2:9" ht="15" customHeight="1">
      <c r="B9" s="186" t="s">
        <v>363</v>
      </c>
      <c r="C9" s="226">
        <f>'表６'!C9/15</f>
        <v>2.1333333333333333</v>
      </c>
      <c r="D9" s="226">
        <f>'表６'!D9/15</f>
        <v>0.4666666666666667</v>
      </c>
      <c r="E9" s="226">
        <f>'表６'!E9/15</f>
        <v>0.3333333333333333</v>
      </c>
      <c r="F9" s="226">
        <f>'表６'!F9/15</f>
        <v>0.26666666666666666</v>
      </c>
      <c r="G9" s="226">
        <f>'表６'!G9/11</f>
        <v>2.6363636363636362</v>
      </c>
      <c r="H9" s="226">
        <f>'表６'!H9/11</f>
        <v>0.45454545454545453</v>
      </c>
      <c r="I9" s="226">
        <f>'表６'!I9/11</f>
        <v>0</v>
      </c>
    </row>
    <row r="10" spans="2:9" ht="15" customHeight="1">
      <c r="B10" s="186" t="s">
        <v>106</v>
      </c>
      <c r="C10" s="227">
        <f>'表６'!C10/15</f>
        <v>2.1333333333333333</v>
      </c>
      <c r="D10" s="227">
        <f>'表６'!D10/15</f>
        <v>0.2</v>
      </c>
      <c r="E10" s="227">
        <f>'表６'!E10/15</f>
        <v>0.26666666666666666</v>
      </c>
      <c r="F10" s="227">
        <f>'表６'!F10/15</f>
        <v>0.2</v>
      </c>
      <c r="G10" s="227">
        <f>'表６'!G10/11</f>
        <v>1.5454545454545454</v>
      </c>
      <c r="H10" s="227">
        <f>'表６'!H10/11</f>
        <v>0.7272727272727273</v>
      </c>
      <c r="I10" s="227">
        <f>'表６'!I10/11</f>
        <v>0</v>
      </c>
    </row>
    <row r="11" spans="2:9" ht="15" customHeight="1">
      <c r="B11" s="186" t="s">
        <v>107</v>
      </c>
      <c r="C11" s="227">
        <f>'表６'!C11/15</f>
        <v>2.2</v>
      </c>
      <c r="D11" s="227">
        <f>'表６'!D11/15</f>
        <v>0.4</v>
      </c>
      <c r="E11" s="227">
        <f>'表６'!E11/15</f>
        <v>0.2</v>
      </c>
      <c r="F11" s="227">
        <f>'表６'!F11/15</f>
        <v>0.4666666666666667</v>
      </c>
      <c r="G11" s="227">
        <f>'表６'!G11/11</f>
        <v>2.5454545454545454</v>
      </c>
      <c r="H11" s="227">
        <f>'表６'!H11/11</f>
        <v>0.7272727272727273</v>
      </c>
      <c r="I11" s="227">
        <f>'表６'!I11/11</f>
        <v>0</v>
      </c>
    </row>
    <row r="12" spans="2:9" ht="15" customHeight="1">
      <c r="B12" s="186" t="s">
        <v>108</v>
      </c>
      <c r="C12" s="227">
        <f>'表６'!C12/15</f>
        <v>2.1333333333333333</v>
      </c>
      <c r="D12" s="227">
        <f>'表６'!D12/15</f>
        <v>0.5333333333333333</v>
      </c>
      <c r="E12" s="227">
        <f>'表６'!E12/15</f>
        <v>0.5333333333333333</v>
      </c>
      <c r="F12" s="227">
        <f>'表６'!F12/15</f>
        <v>0.26666666666666666</v>
      </c>
      <c r="G12" s="227">
        <f>'表６'!G12/11</f>
        <v>2.3636363636363638</v>
      </c>
      <c r="H12" s="227">
        <f>'表６'!H12/11</f>
        <v>0.6363636363636364</v>
      </c>
      <c r="I12" s="227">
        <f>'表６'!I12/11</f>
        <v>0.18181818181818182</v>
      </c>
    </row>
    <row r="13" spans="2:9" ht="15" customHeight="1">
      <c r="B13" s="186" t="s">
        <v>109</v>
      </c>
      <c r="C13" s="227">
        <f>'表６'!C13/15</f>
        <v>1.7333333333333334</v>
      </c>
      <c r="D13" s="227">
        <f>'表６'!D13/15</f>
        <v>0.06666666666666667</v>
      </c>
      <c r="E13" s="227">
        <f>'表６'!E13/15</f>
        <v>0.4</v>
      </c>
      <c r="F13" s="227">
        <f>'表６'!F13/15</f>
        <v>0.26666666666666666</v>
      </c>
      <c r="G13" s="227">
        <f>'表６'!G13/11</f>
        <v>2.727272727272727</v>
      </c>
      <c r="H13" s="227">
        <f>'表６'!H13/11</f>
        <v>0.6363636363636364</v>
      </c>
      <c r="I13" s="227">
        <f>'表６'!I13/11</f>
        <v>0</v>
      </c>
    </row>
    <row r="14" spans="2:9" ht="15" customHeight="1">
      <c r="B14" s="186" t="s">
        <v>110</v>
      </c>
      <c r="C14" s="227">
        <f>'表６'!C14/15</f>
        <v>1.7333333333333334</v>
      </c>
      <c r="D14" s="227">
        <f>'表６'!D14/15</f>
        <v>0.3333333333333333</v>
      </c>
      <c r="E14" s="227">
        <f>'表６'!E14/15</f>
        <v>0.4666666666666667</v>
      </c>
      <c r="F14" s="227">
        <f>'表６'!F14/15</f>
        <v>0.4666666666666667</v>
      </c>
      <c r="G14" s="227">
        <f>'表６'!G14/11</f>
        <v>2.1818181818181817</v>
      </c>
      <c r="H14" s="227">
        <f>'表６'!H14/11</f>
        <v>0.5454545454545454</v>
      </c>
      <c r="I14" s="227">
        <f>'表６'!I14/11</f>
        <v>0</v>
      </c>
    </row>
    <row r="15" spans="2:9" ht="15" customHeight="1">
      <c r="B15" s="186" t="s">
        <v>111</v>
      </c>
      <c r="C15" s="227">
        <f>'表６'!C15/15</f>
        <v>1.7333333333333334</v>
      </c>
      <c r="D15" s="227">
        <f>'表６'!D15/15</f>
        <v>0.3333333333333333</v>
      </c>
      <c r="E15" s="227">
        <f>'表６'!E15/15</f>
        <v>0.2</v>
      </c>
      <c r="F15" s="227">
        <f>'表６'!F15/15</f>
        <v>0.2</v>
      </c>
      <c r="G15" s="227">
        <f>'表６'!G15/11</f>
        <v>2.272727272727273</v>
      </c>
      <c r="H15" s="227">
        <f>'表６'!H15/11</f>
        <v>0.5454545454545454</v>
      </c>
      <c r="I15" s="227">
        <f>'表６'!I15/11</f>
        <v>0</v>
      </c>
    </row>
    <row r="16" spans="2:9" ht="15" customHeight="1">
      <c r="B16" s="186" t="s">
        <v>60</v>
      </c>
      <c r="C16" s="227">
        <f>'表６'!C16/15</f>
        <v>1.8666666666666667</v>
      </c>
      <c r="D16" s="227">
        <f>'表６'!D16/15</f>
        <v>0.26666666666666666</v>
      </c>
      <c r="E16" s="227">
        <f>'表６'!E16/15</f>
        <v>0.06666666666666667</v>
      </c>
      <c r="F16" s="227">
        <f>'表６'!F16/15</f>
        <v>0.4</v>
      </c>
      <c r="G16" s="227">
        <f>'表６'!G16/11</f>
        <v>1.8181818181818181</v>
      </c>
      <c r="H16" s="227">
        <f>'表６'!H16/11</f>
        <v>0.18181818181818182</v>
      </c>
      <c r="I16" s="227">
        <f>'表６'!I16/11</f>
        <v>0</v>
      </c>
    </row>
    <row r="17" spans="2:9" ht="15" customHeight="1">
      <c r="B17" s="186" t="s">
        <v>61</v>
      </c>
      <c r="C17" s="227">
        <f>'表６'!C17/15</f>
        <v>1.9333333333333333</v>
      </c>
      <c r="D17" s="227">
        <f>'表６'!D17/15</f>
        <v>0.13333333333333333</v>
      </c>
      <c r="E17" s="227">
        <f>'表６'!E17/15</f>
        <v>0.2</v>
      </c>
      <c r="F17" s="227">
        <f>'表６'!F17/15</f>
        <v>0.3333333333333333</v>
      </c>
      <c r="G17" s="227">
        <f>'表６'!G17/11</f>
        <v>2.727272727272727</v>
      </c>
      <c r="H17" s="227">
        <f>'表６'!H17/11</f>
        <v>0.6363636363636364</v>
      </c>
      <c r="I17" s="227">
        <f>'表６'!I17/11</f>
        <v>0</v>
      </c>
    </row>
    <row r="18" spans="2:9" ht="15" customHeight="1">
      <c r="B18" s="189" t="s">
        <v>62</v>
      </c>
      <c r="C18" s="228">
        <f>'表６'!C18/15</f>
        <v>1.4666666666666666</v>
      </c>
      <c r="D18" s="228">
        <f>'表６'!D18/15</f>
        <v>0.26666666666666666</v>
      </c>
      <c r="E18" s="228">
        <f>'表６'!E18/15</f>
        <v>0.5333333333333333</v>
      </c>
      <c r="F18" s="228">
        <f>'表６'!F18/15</f>
        <v>0.2</v>
      </c>
      <c r="G18" s="228">
        <f>'表６'!G18/11</f>
        <v>2.727272727272727</v>
      </c>
      <c r="H18" s="228">
        <f>'表６'!H18/11</f>
        <v>0.36363636363636365</v>
      </c>
      <c r="I18" s="228">
        <f>'表６'!I18/11</f>
        <v>0</v>
      </c>
    </row>
    <row r="19" spans="2:9" ht="15" customHeight="1">
      <c r="B19" s="190" t="s">
        <v>13</v>
      </c>
      <c r="C19" s="229">
        <f>SUM(C7:C18)</f>
        <v>23.200000000000003</v>
      </c>
      <c r="D19" s="229">
        <f aca="true" t="shared" si="0" ref="D19:I19">SUM(D7:D18)</f>
        <v>4.000000000000001</v>
      </c>
      <c r="E19" s="229">
        <f t="shared" si="0"/>
        <v>3.9333333333333336</v>
      </c>
      <c r="F19" s="229">
        <f t="shared" si="0"/>
        <v>4.2</v>
      </c>
      <c r="G19" s="229">
        <f t="shared" si="0"/>
        <v>27.909090909090903</v>
      </c>
      <c r="H19" s="229">
        <f t="shared" si="0"/>
        <v>6.90909090909091</v>
      </c>
      <c r="I19" s="229">
        <f t="shared" si="0"/>
        <v>0.18181818181818182</v>
      </c>
    </row>
    <row r="20" spans="2:9" ht="15" customHeight="1">
      <c r="B20" s="169"/>
      <c r="C20" s="191"/>
      <c r="D20" s="191"/>
      <c r="E20" s="168"/>
      <c r="F20" s="191"/>
      <c r="G20" s="191"/>
      <c r="H20" s="191"/>
      <c r="I20" s="191"/>
    </row>
    <row r="21" spans="2:9" ht="15" customHeight="1">
      <c r="B21" s="169"/>
      <c r="C21" s="191"/>
      <c r="D21" s="191"/>
      <c r="E21" s="191"/>
      <c r="F21" s="191"/>
      <c r="G21" s="191"/>
      <c r="H21" s="191"/>
      <c r="I21" s="191"/>
    </row>
    <row r="22" spans="2:9" ht="15" customHeight="1">
      <c r="B22" s="230" t="s">
        <v>116</v>
      </c>
      <c r="C22" s="192"/>
      <c r="D22" s="192"/>
      <c r="E22" s="192"/>
      <c r="F22" s="192"/>
      <c r="G22" s="192"/>
      <c r="H22" s="192"/>
      <c r="I22" s="192"/>
    </row>
    <row r="23" spans="2:9" ht="15" customHeight="1">
      <c r="B23" s="155" t="s">
        <v>59</v>
      </c>
      <c r="C23" s="231">
        <f>'表６'!C23/15</f>
        <v>0.9333333333333333</v>
      </c>
      <c r="D23" s="231">
        <f>'表６'!D23/15</f>
        <v>0.26666666666666666</v>
      </c>
      <c r="E23" s="231">
        <f>'表６'!E23/15</f>
        <v>0.3333333333333333</v>
      </c>
      <c r="F23" s="231">
        <f>'表６'!F23/15</f>
        <v>0.3333333333333333</v>
      </c>
      <c r="G23" s="231">
        <f>'表６'!G23/11</f>
        <v>1.3636363636363635</v>
      </c>
      <c r="H23" s="231">
        <f>'表６'!H23/11</f>
        <v>0.5454545454545454</v>
      </c>
      <c r="I23" s="231">
        <f>'表６'!I23/11</f>
        <v>0</v>
      </c>
    </row>
    <row r="24" spans="2:9" ht="15" customHeight="1">
      <c r="B24" s="186" t="s">
        <v>362</v>
      </c>
      <c r="C24" s="227">
        <f>'表６'!C24/15</f>
        <v>0.6666666666666666</v>
      </c>
      <c r="D24" s="227">
        <f>'表６'!D24/15</f>
        <v>0.06666666666666667</v>
      </c>
      <c r="E24" s="227">
        <f>'表６'!E24/15</f>
        <v>0.2</v>
      </c>
      <c r="F24" s="227">
        <f>'表６'!F24/15</f>
        <v>0.6666666666666666</v>
      </c>
      <c r="G24" s="227">
        <f>'表６'!G24/11</f>
        <v>1.0909090909090908</v>
      </c>
      <c r="H24" s="227">
        <f>'表６'!H24/11</f>
        <v>0.18181818181818182</v>
      </c>
      <c r="I24" s="227">
        <f>'表６'!I24/11</f>
        <v>0</v>
      </c>
    </row>
    <row r="25" spans="2:9" ht="15" customHeight="1">
      <c r="B25" s="186" t="s">
        <v>363</v>
      </c>
      <c r="C25" s="227">
        <f>'表６'!C25/15</f>
        <v>0.8666666666666667</v>
      </c>
      <c r="D25" s="227">
        <f>'表６'!D25/15</f>
        <v>0.26666666666666666</v>
      </c>
      <c r="E25" s="227">
        <f>'表６'!E25/15</f>
        <v>0.2</v>
      </c>
      <c r="F25" s="227">
        <f>'表６'!F25/15</f>
        <v>0.26666666666666666</v>
      </c>
      <c r="G25" s="227">
        <f>'表６'!G25/11</f>
        <v>1.0909090909090908</v>
      </c>
      <c r="H25" s="227">
        <f>'表６'!H25/11</f>
        <v>0.36363636363636365</v>
      </c>
      <c r="I25" s="227">
        <f>'表６'!I25/11</f>
        <v>0</v>
      </c>
    </row>
    <row r="26" spans="2:9" ht="15" customHeight="1">
      <c r="B26" s="186" t="s">
        <v>106</v>
      </c>
      <c r="C26" s="227">
        <f>'表６'!C26/15</f>
        <v>0.6666666666666666</v>
      </c>
      <c r="D26" s="227">
        <f>'表６'!D26/15</f>
        <v>0</v>
      </c>
      <c r="E26" s="227">
        <f>'表６'!E26/15</f>
        <v>0</v>
      </c>
      <c r="F26" s="227">
        <f>'表６'!F26/15</f>
        <v>0.2</v>
      </c>
      <c r="G26" s="227">
        <f>'表６'!G26/11</f>
        <v>0.9090909090909091</v>
      </c>
      <c r="H26" s="227">
        <f>'表６'!H26/11</f>
        <v>0.5454545454545454</v>
      </c>
      <c r="I26" s="227">
        <f>'表６'!I26/11</f>
        <v>0</v>
      </c>
    </row>
    <row r="27" spans="2:9" ht="15" customHeight="1">
      <c r="B27" s="186" t="s">
        <v>107</v>
      </c>
      <c r="C27" s="227">
        <f>'表６'!C27/15</f>
        <v>0.3333333333333333</v>
      </c>
      <c r="D27" s="227">
        <f>'表６'!D27/15</f>
        <v>0</v>
      </c>
      <c r="E27" s="227">
        <f>'表６'!E27/15</f>
        <v>0.06666666666666667</v>
      </c>
      <c r="F27" s="227">
        <f>'表６'!F27/15</f>
        <v>0.3333333333333333</v>
      </c>
      <c r="G27" s="227">
        <f>'表６'!G27/11</f>
        <v>2</v>
      </c>
      <c r="H27" s="227">
        <f>'表６'!H27/11</f>
        <v>0.2727272727272727</v>
      </c>
      <c r="I27" s="227">
        <f>'表６'!I27/11</f>
        <v>0</v>
      </c>
    </row>
    <row r="28" spans="2:9" ht="15" customHeight="1">
      <c r="B28" s="186" t="s">
        <v>108</v>
      </c>
      <c r="C28" s="227">
        <f>'表６'!C28/15</f>
        <v>0.4666666666666667</v>
      </c>
      <c r="D28" s="227">
        <f>'表６'!D28/15</f>
        <v>0.13333333333333333</v>
      </c>
      <c r="E28" s="227">
        <f>'表６'!E28/15</f>
        <v>0.13333333333333333</v>
      </c>
      <c r="F28" s="227">
        <f>'表６'!F28/15</f>
        <v>0.26666666666666666</v>
      </c>
      <c r="G28" s="227">
        <f>'表６'!G28/11</f>
        <v>1.6363636363636365</v>
      </c>
      <c r="H28" s="227">
        <f>'表６'!H28/11</f>
        <v>0.36363636363636365</v>
      </c>
      <c r="I28" s="227">
        <f>'表６'!I28/11</f>
        <v>0.09090909090909091</v>
      </c>
    </row>
    <row r="29" spans="2:9" ht="15" customHeight="1">
      <c r="B29" s="186" t="s">
        <v>109</v>
      </c>
      <c r="C29" s="227">
        <f>'表６'!C29/15</f>
        <v>0.5333333333333333</v>
      </c>
      <c r="D29" s="227">
        <f>'表６'!D29/15</f>
        <v>0</v>
      </c>
      <c r="E29" s="227">
        <f>'表６'!E29/15</f>
        <v>0.2</v>
      </c>
      <c r="F29" s="227">
        <f>'表６'!F29/15</f>
        <v>0.26666666666666666</v>
      </c>
      <c r="G29" s="227">
        <f>'表６'!G29/11</f>
        <v>1.3636363636363635</v>
      </c>
      <c r="H29" s="227">
        <f>'表６'!H29/11</f>
        <v>0.45454545454545453</v>
      </c>
      <c r="I29" s="227">
        <f>'表６'!I29/11</f>
        <v>0</v>
      </c>
    </row>
    <row r="30" spans="2:9" ht="15" customHeight="1">
      <c r="B30" s="186" t="s">
        <v>110</v>
      </c>
      <c r="C30" s="227">
        <f>'表６'!C30/15</f>
        <v>0.6</v>
      </c>
      <c r="D30" s="227">
        <f>'表６'!D30/15</f>
        <v>0.06666666666666667</v>
      </c>
      <c r="E30" s="227">
        <f>'表６'!E30/15</f>
        <v>0.13333333333333333</v>
      </c>
      <c r="F30" s="227">
        <f>'表６'!F30/15</f>
        <v>0.3333333333333333</v>
      </c>
      <c r="G30" s="227">
        <f>'表６'!G30/11</f>
        <v>1.5454545454545454</v>
      </c>
      <c r="H30" s="227">
        <f>'表６'!H30/11</f>
        <v>0.2727272727272727</v>
      </c>
      <c r="I30" s="227">
        <f>'表６'!I30/11</f>
        <v>0</v>
      </c>
    </row>
    <row r="31" spans="2:9" ht="15" customHeight="1">
      <c r="B31" s="186" t="s">
        <v>111</v>
      </c>
      <c r="C31" s="227">
        <f>'表６'!C31/15</f>
        <v>0.8</v>
      </c>
      <c r="D31" s="227">
        <f>'表６'!D31/15</f>
        <v>0.13333333333333333</v>
      </c>
      <c r="E31" s="227">
        <f>'表６'!E31/15</f>
        <v>0.2</v>
      </c>
      <c r="F31" s="227">
        <f>'表６'!F31/15</f>
        <v>0.06666666666666667</v>
      </c>
      <c r="G31" s="227">
        <f>'表６'!G31/11</f>
        <v>1.1818181818181819</v>
      </c>
      <c r="H31" s="227">
        <f>'表６'!H31/11</f>
        <v>0.45454545454545453</v>
      </c>
      <c r="I31" s="227">
        <f>'表６'!I31/11</f>
        <v>0</v>
      </c>
    </row>
    <row r="32" spans="2:9" ht="15" customHeight="1">
      <c r="B32" s="186" t="s">
        <v>60</v>
      </c>
      <c r="C32" s="227">
        <f>'表６'!C32/15</f>
        <v>0.6</v>
      </c>
      <c r="D32" s="227">
        <f>'表６'!D32/15</f>
        <v>0</v>
      </c>
      <c r="E32" s="227">
        <f>'表６'!E32/15</f>
        <v>0.06666666666666667</v>
      </c>
      <c r="F32" s="227">
        <f>'表６'!F32/15</f>
        <v>0.26666666666666666</v>
      </c>
      <c r="G32" s="227">
        <f>'表６'!G32/11</f>
        <v>1.4545454545454546</v>
      </c>
      <c r="H32" s="227">
        <f>'表６'!H32/11</f>
        <v>0.09090909090909091</v>
      </c>
      <c r="I32" s="227">
        <f>'表６'!I32/11</f>
        <v>0</v>
      </c>
    </row>
    <row r="33" spans="2:9" ht="15" customHeight="1">
      <c r="B33" s="186" t="s">
        <v>61</v>
      </c>
      <c r="C33" s="227">
        <f>'表６'!C33/15</f>
        <v>0.7333333333333333</v>
      </c>
      <c r="D33" s="227">
        <f>'表６'!D33/15</f>
        <v>0.06666666666666667</v>
      </c>
      <c r="E33" s="227">
        <f>'表６'!E33/15</f>
        <v>0.06666666666666667</v>
      </c>
      <c r="F33" s="227">
        <f>'表６'!F33/15</f>
        <v>0.26666666666666666</v>
      </c>
      <c r="G33" s="227">
        <f>'表６'!G33/11</f>
        <v>1.3636363636363635</v>
      </c>
      <c r="H33" s="227">
        <f>'表６'!H33/11</f>
        <v>0.45454545454545453</v>
      </c>
      <c r="I33" s="227">
        <f>'表６'!I33/11</f>
        <v>0</v>
      </c>
    </row>
    <row r="34" spans="2:9" ht="15" customHeight="1">
      <c r="B34" s="189" t="s">
        <v>62</v>
      </c>
      <c r="C34" s="228">
        <f>'表６'!C34/15</f>
        <v>0.5333333333333333</v>
      </c>
      <c r="D34" s="228">
        <f>'表６'!D34/15</f>
        <v>0.06666666666666667</v>
      </c>
      <c r="E34" s="228">
        <f>'表６'!E34/15</f>
        <v>0.3333333333333333</v>
      </c>
      <c r="F34" s="228">
        <f>'表６'!F34/15</f>
        <v>0.13333333333333333</v>
      </c>
      <c r="G34" s="228">
        <f>'表６'!G34/11</f>
        <v>2.090909090909091</v>
      </c>
      <c r="H34" s="228">
        <f>'表６'!H34/11</f>
        <v>0.18181818181818182</v>
      </c>
      <c r="I34" s="228">
        <f>'表６'!I34/11</f>
        <v>0</v>
      </c>
    </row>
    <row r="35" spans="2:9" ht="15" customHeight="1">
      <c r="B35" s="190" t="s">
        <v>13</v>
      </c>
      <c r="C35" s="229">
        <f>SUM(C23:C34)</f>
        <v>7.7333333333333325</v>
      </c>
      <c r="D35" s="229">
        <f aca="true" t="shared" si="1" ref="D35:I35">SUM(D23:D34)</f>
        <v>1.0666666666666667</v>
      </c>
      <c r="E35" s="229">
        <f t="shared" si="1"/>
        <v>1.9333333333333331</v>
      </c>
      <c r="F35" s="229">
        <f t="shared" si="1"/>
        <v>3.4</v>
      </c>
      <c r="G35" s="229">
        <f t="shared" si="1"/>
        <v>17.09090909090909</v>
      </c>
      <c r="H35" s="229">
        <f t="shared" si="1"/>
        <v>4.181818181818182</v>
      </c>
      <c r="I35" s="229">
        <f t="shared" si="1"/>
        <v>0.09090909090909091</v>
      </c>
    </row>
    <row r="36" spans="2:9" ht="15" customHeight="1">
      <c r="B36" s="169"/>
      <c r="C36" s="191"/>
      <c r="D36" s="191"/>
      <c r="E36" s="191"/>
      <c r="F36" s="191"/>
      <c r="G36" s="191"/>
      <c r="H36" s="191"/>
      <c r="I36" s="191"/>
    </row>
    <row r="37" spans="2:9" ht="15" customHeight="1">
      <c r="B37" s="169"/>
      <c r="C37" s="191"/>
      <c r="D37" s="191"/>
      <c r="E37" s="191"/>
      <c r="F37" s="191"/>
      <c r="G37" s="191"/>
      <c r="H37" s="191"/>
      <c r="I37" s="191"/>
    </row>
    <row r="38" spans="2:9" ht="15" customHeight="1">
      <c r="B38" s="232" t="s">
        <v>117</v>
      </c>
      <c r="C38" s="233"/>
      <c r="D38" s="233"/>
      <c r="E38" s="233"/>
      <c r="F38" s="233"/>
      <c r="G38" s="233"/>
      <c r="H38" s="233"/>
      <c r="I38" s="233"/>
    </row>
    <row r="39" spans="2:9" ht="15" customHeight="1">
      <c r="B39" s="155" t="s">
        <v>59</v>
      </c>
      <c r="C39" s="231">
        <f>'表６'!C39/15</f>
        <v>1.4</v>
      </c>
      <c r="D39" s="231">
        <f>'表６'!D39/15</f>
        <v>0.4666666666666667</v>
      </c>
      <c r="E39" s="231">
        <f>'表６'!E39/15</f>
        <v>0.13333333333333333</v>
      </c>
      <c r="F39" s="231">
        <f>'表６'!F39/15</f>
        <v>0.13333333333333333</v>
      </c>
      <c r="G39" s="231">
        <f>'表６'!G39/11</f>
        <v>1</v>
      </c>
      <c r="H39" s="231">
        <f>'表６'!H39/11</f>
        <v>0.5454545454545454</v>
      </c>
      <c r="I39" s="231">
        <f>'表６'!I39/11</f>
        <v>0</v>
      </c>
    </row>
    <row r="40" spans="2:9" ht="15" customHeight="1">
      <c r="B40" s="186" t="s">
        <v>362</v>
      </c>
      <c r="C40" s="227">
        <f>'表６'!C40/15</f>
        <v>1.1333333333333333</v>
      </c>
      <c r="D40" s="227">
        <f>'表６'!D40/15</f>
        <v>0.2</v>
      </c>
      <c r="E40" s="227">
        <f>'表６'!E40/15</f>
        <v>0.06666666666666667</v>
      </c>
      <c r="F40" s="227">
        <f>'表６'!F40/15</f>
        <v>0</v>
      </c>
      <c r="G40" s="227">
        <f>'表６'!G40/11</f>
        <v>0.9090909090909091</v>
      </c>
      <c r="H40" s="227">
        <f>'表６'!H40/11</f>
        <v>0.18181818181818182</v>
      </c>
      <c r="I40" s="227">
        <f>'表６'!I40/11</f>
        <v>0</v>
      </c>
    </row>
    <row r="41" spans="2:9" ht="15" customHeight="1">
      <c r="B41" s="186" t="s">
        <v>363</v>
      </c>
      <c r="C41" s="227">
        <f>'表６'!C41/15</f>
        <v>1.2666666666666666</v>
      </c>
      <c r="D41" s="227">
        <f>'表６'!D41/15</f>
        <v>0.2</v>
      </c>
      <c r="E41" s="227">
        <f>'表６'!E41/15</f>
        <v>0.13333333333333333</v>
      </c>
      <c r="F41" s="227">
        <f>'表６'!F41/15</f>
        <v>0</v>
      </c>
      <c r="G41" s="227">
        <f>'表６'!G41/11</f>
        <v>1.5454545454545454</v>
      </c>
      <c r="H41" s="227">
        <f>'表６'!H41/11</f>
        <v>0.09090909090909091</v>
      </c>
      <c r="I41" s="227">
        <f>'表６'!I41/11</f>
        <v>0</v>
      </c>
    </row>
    <row r="42" spans="2:9" ht="15" customHeight="1">
      <c r="B42" s="186" t="s">
        <v>106</v>
      </c>
      <c r="C42" s="227">
        <f>'表６'!C42/15</f>
        <v>1.4666666666666666</v>
      </c>
      <c r="D42" s="227">
        <f>'表６'!D42/15</f>
        <v>0.2</v>
      </c>
      <c r="E42" s="227">
        <f>'表６'!E42/15</f>
        <v>0.26666666666666666</v>
      </c>
      <c r="F42" s="227">
        <f>'表６'!F42/15</f>
        <v>0</v>
      </c>
      <c r="G42" s="227">
        <f>'表６'!G42/11</f>
        <v>0.6363636363636364</v>
      </c>
      <c r="H42" s="227">
        <f>'表６'!H42/11</f>
        <v>0.18181818181818182</v>
      </c>
      <c r="I42" s="227">
        <f>'表６'!I42/11</f>
        <v>0</v>
      </c>
    </row>
    <row r="43" spans="2:9" ht="15" customHeight="1">
      <c r="B43" s="186" t="s">
        <v>107</v>
      </c>
      <c r="C43" s="227">
        <f>'表６'!C43/15</f>
        <v>1.8666666666666667</v>
      </c>
      <c r="D43" s="227">
        <f>'表６'!D43/15</f>
        <v>0.4</v>
      </c>
      <c r="E43" s="227">
        <f>'表６'!E43/15</f>
        <v>0.13333333333333333</v>
      </c>
      <c r="F43" s="227">
        <f>'表６'!F43/15</f>
        <v>0.13333333333333333</v>
      </c>
      <c r="G43" s="227">
        <f>'表６'!G43/11</f>
        <v>0.5454545454545454</v>
      </c>
      <c r="H43" s="227">
        <f>'表６'!H43/11</f>
        <v>0.45454545454545453</v>
      </c>
      <c r="I43" s="227">
        <f>'表６'!I43/11</f>
        <v>0</v>
      </c>
    </row>
    <row r="44" spans="2:9" ht="15" customHeight="1">
      <c r="B44" s="186" t="s">
        <v>108</v>
      </c>
      <c r="C44" s="227">
        <f>'表６'!C44/15</f>
        <v>1.6666666666666667</v>
      </c>
      <c r="D44" s="227">
        <f>'表６'!D44/15</f>
        <v>0.4</v>
      </c>
      <c r="E44" s="227">
        <f>'表６'!E44/15</f>
        <v>0.4</v>
      </c>
      <c r="F44" s="227">
        <f>'表６'!F44/15</f>
        <v>0</v>
      </c>
      <c r="G44" s="227">
        <f>'表６'!G44/11</f>
        <v>0.7272727272727273</v>
      </c>
      <c r="H44" s="227">
        <f>'表６'!H44/11</f>
        <v>0.2727272727272727</v>
      </c>
      <c r="I44" s="227">
        <f>'表６'!I44/11</f>
        <v>0.09090909090909091</v>
      </c>
    </row>
    <row r="45" spans="2:9" ht="15" customHeight="1">
      <c r="B45" s="186" t="s">
        <v>109</v>
      </c>
      <c r="C45" s="227">
        <f>'表６'!C45/15</f>
        <v>1.2</v>
      </c>
      <c r="D45" s="227">
        <f>'表６'!D45/15</f>
        <v>0.06666666666666667</v>
      </c>
      <c r="E45" s="227">
        <f>'表６'!E45/15</f>
        <v>0.2</v>
      </c>
      <c r="F45" s="227">
        <f>'表６'!F45/15</f>
        <v>0</v>
      </c>
      <c r="G45" s="227">
        <f>'表６'!G45/11</f>
        <v>1.3636363636363635</v>
      </c>
      <c r="H45" s="227">
        <f>'表６'!H45/11</f>
        <v>0.18181818181818182</v>
      </c>
      <c r="I45" s="227">
        <f>'表６'!I45/11</f>
        <v>0</v>
      </c>
    </row>
    <row r="46" spans="2:9" ht="15" customHeight="1">
      <c r="B46" s="186" t="s">
        <v>110</v>
      </c>
      <c r="C46" s="227">
        <f>'表６'!C46/15</f>
        <v>1.1333333333333333</v>
      </c>
      <c r="D46" s="227">
        <f>'表６'!D46/15</f>
        <v>0.26666666666666666</v>
      </c>
      <c r="E46" s="227">
        <f>'表６'!E46/15</f>
        <v>0.3333333333333333</v>
      </c>
      <c r="F46" s="227">
        <f>'表６'!F46/15</f>
        <v>0.13333333333333333</v>
      </c>
      <c r="G46" s="227">
        <f>'表６'!G46/11</f>
        <v>0.6363636363636364</v>
      </c>
      <c r="H46" s="227">
        <f>'表６'!H46/11</f>
        <v>0.2727272727272727</v>
      </c>
      <c r="I46" s="227">
        <f>'表６'!I46/11</f>
        <v>0</v>
      </c>
    </row>
    <row r="47" spans="2:9" ht="15" customHeight="1">
      <c r="B47" s="186" t="s">
        <v>111</v>
      </c>
      <c r="C47" s="227">
        <f>'表６'!C47/15</f>
        <v>0.9333333333333333</v>
      </c>
      <c r="D47" s="227">
        <f>'表６'!D47/15</f>
        <v>0.2</v>
      </c>
      <c r="E47" s="227">
        <f>'表６'!E47/15</f>
        <v>0</v>
      </c>
      <c r="F47" s="227">
        <f>'表６'!F47/15</f>
        <v>0.13333333333333333</v>
      </c>
      <c r="G47" s="227">
        <f>'表６'!G47/11</f>
        <v>1.0909090909090908</v>
      </c>
      <c r="H47" s="227">
        <f>'表６'!H47/11</f>
        <v>0.09090909090909091</v>
      </c>
      <c r="I47" s="227">
        <f>'表６'!I47/11</f>
        <v>0</v>
      </c>
    </row>
    <row r="48" spans="2:9" ht="15" customHeight="1">
      <c r="B48" s="186" t="s">
        <v>60</v>
      </c>
      <c r="C48" s="227">
        <f>'表６'!C48/15</f>
        <v>1.2666666666666666</v>
      </c>
      <c r="D48" s="227">
        <f>'表６'!D48/15</f>
        <v>0.26666666666666666</v>
      </c>
      <c r="E48" s="227">
        <f>'表６'!E48/15</f>
        <v>0</v>
      </c>
      <c r="F48" s="227">
        <f>'表６'!F48/15</f>
        <v>0.13333333333333333</v>
      </c>
      <c r="G48" s="227">
        <f>'表６'!G48/11</f>
        <v>0.36363636363636365</v>
      </c>
      <c r="H48" s="227">
        <f>'表６'!H48/11</f>
        <v>0.09090909090909091</v>
      </c>
      <c r="I48" s="227">
        <f>'表６'!I48/11</f>
        <v>0</v>
      </c>
    </row>
    <row r="49" spans="2:9" ht="15" customHeight="1">
      <c r="B49" s="186" t="s">
        <v>61</v>
      </c>
      <c r="C49" s="227">
        <f>'表６'!C49/15</f>
        <v>1.2</v>
      </c>
      <c r="D49" s="227">
        <f>'表６'!D49/15</f>
        <v>0.06666666666666667</v>
      </c>
      <c r="E49" s="227">
        <f>'表６'!E49/15</f>
        <v>0.13333333333333333</v>
      </c>
      <c r="F49" s="227">
        <f>'表６'!F49/15</f>
        <v>0.06666666666666667</v>
      </c>
      <c r="G49" s="227">
        <f>'表６'!G49/11</f>
        <v>1.3636363636363635</v>
      </c>
      <c r="H49" s="227">
        <f>'表６'!H49/11</f>
        <v>0.18181818181818182</v>
      </c>
      <c r="I49" s="227">
        <f>'表６'!I49/11</f>
        <v>0</v>
      </c>
    </row>
    <row r="50" spans="2:9" ht="15" customHeight="1">
      <c r="B50" s="189" t="s">
        <v>62</v>
      </c>
      <c r="C50" s="228">
        <f>'表６'!C50/15</f>
        <v>0.9333333333333333</v>
      </c>
      <c r="D50" s="228">
        <f>'表６'!D50/15</f>
        <v>0.2</v>
      </c>
      <c r="E50" s="228">
        <f>'表６'!E50/15</f>
        <v>0.2</v>
      </c>
      <c r="F50" s="228">
        <f>'表６'!F50/15</f>
        <v>0.06666666666666667</v>
      </c>
      <c r="G50" s="228">
        <f>'表６'!G50/11</f>
        <v>0.6363636363636364</v>
      </c>
      <c r="H50" s="228">
        <f>'表６'!H50/11</f>
        <v>0.18181818181818182</v>
      </c>
      <c r="I50" s="228">
        <f>'表６'!I50/11</f>
        <v>0</v>
      </c>
    </row>
    <row r="51" spans="2:9" ht="15" customHeight="1">
      <c r="B51" s="190" t="s">
        <v>13</v>
      </c>
      <c r="C51" s="229">
        <f>SUM(C39:C50)</f>
        <v>15.466666666666665</v>
      </c>
      <c r="D51" s="229">
        <f aca="true" t="shared" si="2" ref="D51:I51">SUM(D39:D50)</f>
        <v>2.933333333333334</v>
      </c>
      <c r="E51" s="229">
        <f t="shared" si="2"/>
        <v>1.9999999999999998</v>
      </c>
      <c r="F51" s="229">
        <f t="shared" si="2"/>
        <v>0.7999999999999999</v>
      </c>
      <c r="G51" s="229">
        <f t="shared" si="2"/>
        <v>10.818181818181818</v>
      </c>
      <c r="H51" s="229">
        <f t="shared" si="2"/>
        <v>2.7272727272727266</v>
      </c>
      <c r="I51" s="229">
        <f t="shared" si="2"/>
        <v>0.09090909090909091</v>
      </c>
    </row>
    <row r="52" ht="7.5" customHeight="1"/>
  </sheetData>
  <mergeCells count="2">
    <mergeCell ref="C3:F3"/>
    <mergeCell ref="G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I81"/>
  <sheetViews>
    <sheetView view="pageBreakPreview" zoomScale="6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ColWidth="9.00390625" defaultRowHeight="13.5"/>
  <cols>
    <col min="1" max="1" width="1.625" style="152" customWidth="1"/>
    <col min="2" max="2" width="9.75390625" style="152" customWidth="1"/>
    <col min="3" max="9" width="10.50390625" style="152" customWidth="1"/>
    <col min="10" max="16384" width="9.00390625" style="152" customWidth="1"/>
  </cols>
  <sheetData>
    <row r="1" s="150" customFormat="1" ht="21" customHeight="1">
      <c r="B1" s="149" t="s">
        <v>152</v>
      </c>
    </row>
    <row r="2" spans="2:9" ht="15" customHeight="1">
      <c r="B2" s="149"/>
      <c r="C2" s="150"/>
      <c r="D2" s="150"/>
      <c r="E2" s="150"/>
      <c r="F2" s="150"/>
      <c r="G2" s="150"/>
      <c r="H2" s="150"/>
      <c r="I2" s="153" t="str">
        <f>'表１'!W2</f>
        <v>（平成21年）</v>
      </c>
    </row>
    <row r="3" spans="2:9" s="181" customFormat="1" ht="15" customHeight="1">
      <c r="B3" s="149"/>
      <c r="C3" s="297" t="s">
        <v>312</v>
      </c>
      <c r="D3" s="297"/>
      <c r="E3" s="297"/>
      <c r="F3" s="297"/>
      <c r="G3" s="297" t="s">
        <v>259</v>
      </c>
      <c r="H3" s="297"/>
      <c r="I3" s="297"/>
    </row>
    <row r="4" spans="2:9" s="153" customFormat="1" ht="18.75" customHeight="1">
      <c r="B4" s="223"/>
      <c r="C4" s="155" t="s">
        <v>313</v>
      </c>
      <c r="D4" s="155" t="s">
        <v>314</v>
      </c>
      <c r="E4" s="155" t="s">
        <v>192</v>
      </c>
      <c r="F4" s="155" t="s">
        <v>315</v>
      </c>
      <c r="G4" s="155" t="s">
        <v>316</v>
      </c>
      <c r="H4" s="155" t="s">
        <v>317</v>
      </c>
      <c r="I4" s="155" t="s">
        <v>318</v>
      </c>
    </row>
    <row r="5" spans="2:9" s="153" customFormat="1" ht="18.75" customHeight="1">
      <c r="B5" s="186" t="s">
        <v>63</v>
      </c>
      <c r="C5" s="157" t="s">
        <v>299</v>
      </c>
      <c r="D5" s="157" t="s">
        <v>55</v>
      </c>
      <c r="E5" s="157" t="s">
        <v>344</v>
      </c>
      <c r="F5" s="157"/>
      <c r="G5" s="158" t="s">
        <v>56</v>
      </c>
      <c r="H5" s="157" t="s">
        <v>320</v>
      </c>
      <c r="I5" s="157" t="s">
        <v>321</v>
      </c>
    </row>
    <row r="6" spans="2:9" s="153" customFormat="1" ht="18.75" customHeight="1">
      <c r="B6" s="234"/>
      <c r="C6" s="159" t="s">
        <v>345</v>
      </c>
      <c r="D6" s="159" t="s">
        <v>346</v>
      </c>
      <c r="E6" s="159" t="s">
        <v>347</v>
      </c>
      <c r="F6" s="159" t="s">
        <v>58</v>
      </c>
      <c r="G6" s="159" t="s">
        <v>325</v>
      </c>
      <c r="H6" s="159" t="s">
        <v>325</v>
      </c>
      <c r="I6" s="159" t="s">
        <v>325</v>
      </c>
    </row>
    <row r="7" spans="2:9" s="153" customFormat="1" ht="12" customHeight="1">
      <c r="B7" s="235" t="s">
        <v>115</v>
      </c>
      <c r="C7" s="171">
        <v>0</v>
      </c>
      <c r="D7" s="171">
        <v>0</v>
      </c>
      <c r="E7" s="171">
        <v>0</v>
      </c>
      <c r="F7" s="171">
        <v>0</v>
      </c>
      <c r="G7" s="171">
        <v>2</v>
      </c>
      <c r="H7" s="171">
        <v>2</v>
      </c>
      <c r="I7" s="171">
        <v>0</v>
      </c>
    </row>
    <row r="8" spans="2:9" s="153" customFormat="1" ht="12" customHeight="1">
      <c r="B8" s="236" t="s">
        <v>348</v>
      </c>
      <c r="C8" s="161">
        <v>0</v>
      </c>
      <c r="D8" s="161">
        <v>0</v>
      </c>
      <c r="E8" s="161">
        <v>0</v>
      </c>
      <c r="F8" s="161">
        <v>0</v>
      </c>
      <c r="G8" s="161">
        <v>6</v>
      </c>
      <c r="H8" s="161">
        <v>5</v>
      </c>
      <c r="I8" s="161">
        <v>0</v>
      </c>
    </row>
    <row r="9" spans="2:9" s="153" customFormat="1" ht="12" customHeight="1">
      <c r="B9" s="237" t="s">
        <v>139</v>
      </c>
      <c r="C9" s="161">
        <v>0</v>
      </c>
      <c r="D9" s="161">
        <v>0</v>
      </c>
      <c r="E9" s="161">
        <v>0</v>
      </c>
      <c r="F9" s="161">
        <v>0</v>
      </c>
      <c r="G9" s="161">
        <v>3</v>
      </c>
      <c r="H9" s="161">
        <v>0</v>
      </c>
      <c r="I9" s="161">
        <v>0</v>
      </c>
    </row>
    <row r="10" spans="2:9" s="153" customFormat="1" ht="12" customHeight="1">
      <c r="B10" s="236" t="s">
        <v>140</v>
      </c>
      <c r="C10" s="161">
        <v>0</v>
      </c>
      <c r="D10" s="161">
        <v>0</v>
      </c>
      <c r="E10" s="161">
        <v>0</v>
      </c>
      <c r="F10" s="161">
        <v>0</v>
      </c>
      <c r="G10" s="161">
        <v>1</v>
      </c>
      <c r="H10" s="161">
        <v>0</v>
      </c>
      <c r="I10" s="161">
        <v>0</v>
      </c>
    </row>
    <row r="11" spans="2:9" s="153" customFormat="1" ht="12" customHeight="1">
      <c r="B11" s="236" t="s">
        <v>141</v>
      </c>
      <c r="C11" s="161">
        <v>43</v>
      </c>
      <c r="D11" s="161">
        <v>6</v>
      </c>
      <c r="E11" s="161">
        <v>3</v>
      </c>
      <c r="F11" s="161">
        <v>2</v>
      </c>
      <c r="G11" s="161">
        <v>3</v>
      </c>
      <c r="H11" s="161">
        <v>0</v>
      </c>
      <c r="I11" s="161">
        <v>0</v>
      </c>
    </row>
    <row r="12" spans="2:9" s="153" customFormat="1" ht="12" customHeight="1">
      <c r="B12" s="236" t="s">
        <v>142</v>
      </c>
      <c r="C12" s="161">
        <v>72</v>
      </c>
      <c r="D12" s="161">
        <v>4</v>
      </c>
      <c r="E12" s="161">
        <v>11</v>
      </c>
      <c r="F12" s="161">
        <v>13</v>
      </c>
      <c r="G12" s="161">
        <v>3</v>
      </c>
      <c r="H12" s="161">
        <v>0</v>
      </c>
      <c r="I12" s="161">
        <v>0</v>
      </c>
    </row>
    <row r="13" spans="2:9" s="153" customFormat="1" ht="12" customHeight="1">
      <c r="B13" s="236" t="s">
        <v>143</v>
      </c>
      <c r="C13" s="161">
        <v>84</v>
      </c>
      <c r="D13" s="161">
        <v>6</v>
      </c>
      <c r="E13" s="161">
        <v>12</v>
      </c>
      <c r="F13" s="161">
        <v>10</v>
      </c>
      <c r="G13" s="161">
        <v>2</v>
      </c>
      <c r="H13" s="161">
        <v>0</v>
      </c>
      <c r="I13" s="161">
        <v>0</v>
      </c>
    </row>
    <row r="14" spans="2:9" s="153" customFormat="1" ht="12" customHeight="1">
      <c r="B14" s="236" t="s">
        <v>144</v>
      </c>
      <c r="C14" s="161">
        <v>69</v>
      </c>
      <c r="D14" s="161">
        <v>12</v>
      </c>
      <c r="E14" s="161">
        <v>13</v>
      </c>
      <c r="F14" s="161">
        <v>11</v>
      </c>
      <c r="G14" s="161">
        <v>2</v>
      </c>
      <c r="H14" s="161">
        <v>0</v>
      </c>
      <c r="I14" s="161">
        <v>0</v>
      </c>
    </row>
    <row r="15" spans="2:9" s="153" customFormat="1" ht="12" customHeight="1">
      <c r="B15" s="236" t="s">
        <v>145</v>
      </c>
      <c r="C15" s="161">
        <v>38</v>
      </c>
      <c r="D15" s="161">
        <v>7</v>
      </c>
      <c r="E15" s="161">
        <v>8</v>
      </c>
      <c r="F15" s="161">
        <v>5</v>
      </c>
      <c r="G15" s="161">
        <v>1</v>
      </c>
      <c r="H15" s="161">
        <v>0</v>
      </c>
      <c r="I15" s="161">
        <v>0</v>
      </c>
    </row>
    <row r="16" spans="2:9" s="153" customFormat="1" ht="12" customHeight="1">
      <c r="B16" s="236" t="s">
        <v>349</v>
      </c>
      <c r="C16" s="161">
        <v>21</v>
      </c>
      <c r="D16" s="161">
        <v>8</v>
      </c>
      <c r="E16" s="161">
        <v>6</v>
      </c>
      <c r="F16" s="161">
        <v>8</v>
      </c>
      <c r="G16" s="161">
        <v>5</v>
      </c>
      <c r="H16" s="161">
        <v>1</v>
      </c>
      <c r="I16" s="161">
        <v>0</v>
      </c>
    </row>
    <row r="17" spans="2:9" s="153" customFormat="1" ht="12" customHeight="1">
      <c r="B17" s="236" t="s">
        <v>350</v>
      </c>
      <c r="C17" s="161">
        <v>9</v>
      </c>
      <c r="D17" s="161">
        <v>7</v>
      </c>
      <c r="E17" s="161">
        <v>2</v>
      </c>
      <c r="F17" s="161">
        <v>6</v>
      </c>
      <c r="G17" s="161">
        <v>7</v>
      </c>
      <c r="H17" s="161">
        <v>0</v>
      </c>
      <c r="I17" s="161">
        <v>0</v>
      </c>
    </row>
    <row r="18" spans="2:9" s="153" customFormat="1" ht="12" customHeight="1">
      <c r="B18" s="236" t="s">
        <v>351</v>
      </c>
      <c r="C18" s="161">
        <v>5</v>
      </c>
      <c r="D18" s="161">
        <v>0</v>
      </c>
      <c r="E18" s="161">
        <v>3</v>
      </c>
      <c r="F18" s="161">
        <v>6</v>
      </c>
      <c r="G18" s="161">
        <v>11</v>
      </c>
      <c r="H18" s="161">
        <v>0</v>
      </c>
      <c r="I18" s="161">
        <v>0</v>
      </c>
    </row>
    <row r="19" spans="2:9" s="153" customFormat="1" ht="12" customHeight="1">
      <c r="B19" s="236" t="s">
        <v>352</v>
      </c>
      <c r="C19" s="161">
        <v>2</v>
      </c>
      <c r="D19" s="161">
        <v>4</v>
      </c>
      <c r="E19" s="161">
        <v>0</v>
      </c>
      <c r="F19" s="161">
        <v>2</v>
      </c>
      <c r="G19" s="161">
        <v>9</v>
      </c>
      <c r="H19" s="161">
        <v>0</v>
      </c>
      <c r="I19" s="161">
        <v>0</v>
      </c>
    </row>
    <row r="20" spans="2:9" s="153" customFormat="1" ht="12" customHeight="1">
      <c r="B20" s="236" t="s">
        <v>353</v>
      </c>
      <c r="C20" s="161">
        <v>2</v>
      </c>
      <c r="D20" s="161">
        <v>3</v>
      </c>
      <c r="E20" s="161">
        <v>1</v>
      </c>
      <c r="F20" s="161">
        <v>0</v>
      </c>
      <c r="G20" s="161">
        <v>14</v>
      </c>
      <c r="H20" s="161">
        <v>3</v>
      </c>
      <c r="I20" s="161">
        <v>0</v>
      </c>
    </row>
    <row r="21" spans="2:9" s="153" customFormat="1" ht="12" customHeight="1">
      <c r="B21" s="236" t="s">
        <v>354</v>
      </c>
      <c r="C21" s="161">
        <v>1</v>
      </c>
      <c r="D21" s="161">
        <v>1</v>
      </c>
      <c r="E21" s="161">
        <v>0</v>
      </c>
      <c r="F21" s="161">
        <v>0</v>
      </c>
      <c r="G21" s="161">
        <v>21</v>
      </c>
      <c r="H21" s="161">
        <v>5</v>
      </c>
      <c r="I21" s="161">
        <v>0</v>
      </c>
    </row>
    <row r="22" spans="2:9" s="153" customFormat="1" ht="12" customHeight="1">
      <c r="B22" s="236" t="s">
        <v>114</v>
      </c>
      <c r="C22" s="161">
        <v>2</v>
      </c>
      <c r="D22" s="161">
        <v>2</v>
      </c>
      <c r="E22" s="161">
        <v>0</v>
      </c>
      <c r="F22" s="161">
        <v>0</v>
      </c>
      <c r="G22" s="161">
        <v>217</v>
      </c>
      <c r="H22" s="161">
        <v>60</v>
      </c>
      <c r="I22" s="161">
        <v>2</v>
      </c>
    </row>
    <row r="23" spans="2:9" s="153" customFormat="1" ht="12" customHeight="1">
      <c r="B23" s="238" t="s">
        <v>13</v>
      </c>
      <c r="C23" s="166">
        <f>SUM(C7:C22)</f>
        <v>348</v>
      </c>
      <c r="D23" s="166">
        <f aca="true" t="shared" si="0" ref="D23:I23">SUM(D7:D22)</f>
        <v>60</v>
      </c>
      <c r="E23" s="166">
        <f t="shared" si="0"/>
        <v>59</v>
      </c>
      <c r="F23" s="166">
        <f t="shared" si="0"/>
        <v>63</v>
      </c>
      <c r="G23" s="166">
        <f t="shared" si="0"/>
        <v>307</v>
      </c>
      <c r="H23" s="166">
        <f t="shared" si="0"/>
        <v>76</v>
      </c>
      <c r="I23" s="166">
        <f t="shared" si="0"/>
        <v>2</v>
      </c>
    </row>
    <row r="24" spans="3:9" ht="12" customHeight="1">
      <c r="C24" s="239"/>
      <c r="D24" s="239"/>
      <c r="E24" s="168"/>
      <c r="F24" s="239"/>
      <c r="G24" s="239"/>
      <c r="H24" s="239"/>
      <c r="I24" s="239"/>
    </row>
    <row r="25" spans="2:9" ht="12" customHeight="1">
      <c r="B25" s="240" t="s">
        <v>119</v>
      </c>
      <c r="C25" s="239"/>
      <c r="D25" s="239"/>
      <c r="E25" s="239"/>
      <c r="F25" s="239"/>
      <c r="G25" s="239"/>
      <c r="H25" s="239"/>
      <c r="I25" s="239"/>
    </row>
    <row r="26" spans="2:9" ht="12" customHeight="1">
      <c r="B26" s="235" t="s">
        <v>115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</row>
    <row r="27" spans="2:9" ht="12" customHeight="1">
      <c r="B27" s="236" t="s">
        <v>348</v>
      </c>
      <c r="C27" s="161">
        <v>0</v>
      </c>
      <c r="D27" s="161">
        <v>0</v>
      </c>
      <c r="E27" s="161">
        <v>0</v>
      </c>
      <c r="F27" s="161">
        <v>0</v>
      </c>
      <c r="G27" s="161">
        <v>3</v>
      </c>
      <c r="H27" s="161">
        <v>2</v>
      </c>
      <c r="I27" s="161">
        <v>0</v>
      </c>
    </row>
    <row r="28" spans="2:9" ht="12" customHeight="1">
      <c r="B28" s="237" t="s">
        <v>139</v>
      </c>
      <c r="C28" s="161">
        <v>0</v>
      </c>
      <c r="D28" s="161">
        <v>0</v>
      </c>
      <c r="E28" s="161">
        <v>0</v>
      </c>
      <c r="F28" s="161">
        <v>0</v>
      </c>
      <c r="G28" s="161">
        <v>1</v>
      </c>
      <c r="H28" s="161">
        <v>0</v>
      </c>
      <c r="I28" s="161">
        <v>0</v>
      </c>
    </row>
    <row r="29" spans="2:9" ht="12" customHeight="1">
      <c r="B29" s="236" t="s">
        <v>140</v>
      </c>
      <c r="C29" s="161">
        <v>0</v>
      </c>
      <c r="D29" s="161">
        <v>0</v>
      </c>
      <c r="E29" s="161">
        <v>0</v>
      </c>
      <c r="F29" s="161">
        <v>0</v>
      </c>
      <c r="G29" s="161">
        <v>1</v>
      </c>
      <c r="H29" s="161">
        <v>0</v>
      </c>
      <c r="I29" s="161">
        <v>0</v>
      </c>
    </row>
    <row r="30" spans="2:9" ht="12" customHeight="1">
      <c r="B30" s="236" t="s">
        <v>141</v>
      </c>
      <c r="C30" s="161">
        <v>7</v>
      </c>
      <c r="D30" s="161">
        <v>1</v>
      </c>
      <c r="E30" s="161">
        <v>0</v>
      </c>
      <c r="F30" s="161">
        <v>1</v>
      </c>
      <c r="G30" s="161">
        <v>3</v>
      </c>
      <c r="H30" s="161">
        <v>0</v>
      </c>
      <c r="I30" s="161">
        <v>0</v>
      </c>
    </row>
    <row r="31" spans="2:9" ht="12" customHeight="1">
      <c r="B31" s="236" t="s">
        <v>142</v>
      </c>
      <c r="C31" s="161">
        <v>22</v>
      </c>
      <c r="D31" s="161">
        <v>2</v>
      </c>
      <c r="E31" s="161">
        <v>4</v>
      </c>
      <c r="F31" s="161">
        <v>10</v>
      </c>
      <c r="G31" s="161">
        <v>0</v>
      </c>
      <c r="H31" s="161">
        <v>0</v>
      </c>
      <c r="I31" s="161">
        <v>0</v>
      </c>
    </row>
    <row r="32" spans="2:9" ht="12" customHeight="1">
      <c r="B32" s="236" t="s">
        <v>143</v>
      </c>
      <c r="C32" s="161">
        <v>25</v>
      </c>
      <c r="D32" s="161">
        <v>1</v>
      </c>
      <c r="E32" s="161">
        <v>4</v>
      </c>
      <c r="F32" s="161">
        <v>4</v>
      </c>
      <c r="G32" s="161">
        <v>0</v>
      </c>
      <c r="H32" s="161">
        <v>0</v>
      </c>
      <c r="I32" s="161">
        <v>0</v>
      </c>
    </row>
    <row r="33" spans="2:9" ht="12" customHeight="1">
      <c r="B33" s="236" t="s">
        <v>144</v>
      </c>
      <c r="C33" s="161">
        <v>17</v>
      </c>
      <c r="D33" s="161">
        <v>3</v>
      </c>
      <c r="E33" s="161">
        <v>7</v>
      </c>
      <c r="F33" s="161">
        <v>10</v>
      </c>
      <c r="G33" s="161">
        <v>0</v>
      </c>
      <c r="H33" s="161">
        <v>0</v>
      </c>
      <c r="I33" s="161">
        <v>0</v>
      </c>
    </row>
    <row r="34" spans="2:9" ht="12" customHeight="1">
      <c r="B34" s="236" t="s">
        <v>145</v>
      </c>
      <c r="C34" s="161">
        <v>20</v>
      </c>
      <c r="D34" s="161">
        <v>1</v>
      </c>
      <c r="E34" s="161">
        <v>5</v>
      </c>
      <c r="F34" s="161">
        <v>5</v>
      </c>
      <c r="G34" s="161">
        <v>1</v>
      </c>
      <c r="H34" s="161">
        <v>0</v>
      </c>
      <c r="I34" s="161">
        <v>0</v>
      </c>
    </row>
    <row r="35" spans="2:9" ht="12" customHeight="1">
      <c r="B35" s="236" t="s">
        <v>146</v>
      </c>
      <c r="C35" s="161">
        <v>11</v>
      </c>
      <c r="D35" s="161">
        <v>3</v>
      </c>
      <c r="E35" s="161">
        <v>4</v>
      </c>
      <c r="F35" s="161">
        <v>8</v>
      </c>
      <c r="G35" s="161">
        <v>3</v>
      </c>
      <c r="H35" s="161">
        <v>1</v>
      </c>
      <c r="I35" s="161">
        <v>0</v>
      </c>
    </row>
    <row r="36" spans="2:9" ht="12" customHeight="1">
      <c r="B36" s="236" t="s">
        <v>147</v>
      </c>
      <c r="C36" s="161">
        <v>4</v>
      </c>
      <c r="D36" s="161">
        <v>3</v>
      </c>
      <c r="E36" s="161">
        <v>2</v>
      </c>
      <c r="F36" s="161">
        <v>6</v>
      </c>
      <c r="G36" s="161">
        <v>3</v>
      </c>
      <c r="H36" s="161">
        <v>0</v>
      </c>
      <c r="I36" s="161">
        <v>0</v>
      </c>
    </row>
    <row r="37" spans="2:9" ht="12" customHeight="1">
      <c r="B37" s="236" t="s">
        <v>148</v>
      </c>
      <c r="C37" s="161">
        <v>5</v>
      </c>
      <c r="D37" s="161">
        <v>0</v>
      </c>
      <c r="E37" s="161">
        <v>2</v>
      </c>
      <c r="F37" s="161">
        <v>5</v>
      </c>
      <c r="G37" s="161">
        <v>7</v>
      </c>
      <c r="H37" s="161">
        <v>0</v>
      </c>
      <c r="I37" s="161">
        <v>0</v>
      </c>
    </row>
    <row r="38" spans="2:9" ht="12" customHeight="1">
      <c r="B38" s="236" t="s">
        <v>149</v>
      </c>
      <c r="C38" s="161">
        <v>2</v>
      </c>
      <c r="D38" s="161">
        <v>2</v>
      </c>
      <c r="E38" s="161">
        <v>0</v>
      </c>
      <c r="F38" s="161">
        <v>2</v>
      </c>
      <c r="G38" s="161">
        <v>7</v>
      </c>
      <c r="H38" s="161">
        <v>0</v>
      </c>
      <c r="I38" s="161">
        <v>0</v>
      </c>
    </row>
    <row r="39" spans="2:9" ht="12" customHeight="1">
      <c r="B39" s="236" t="s">
        <v>150</v>
      </c>
      <c r="C39" s="161">
        <v>2</v>
      </c>
      <c r="D39" s="161">
        <v>0</v>
      </c>
      <c r="E39" s="161">
        <v>1</v>
      </c>
      <c r="F39" s="161">
        <v>0</v>
      </c>
      <c r="G39" s="161">
        <v>10</v>
      </c>
      <c r="H39" s="161">
        <v>2</v>
      </c>
      <c r="I39" s="161">
        <v>0</v>
      </c>
    </row>
    <row r="40" spans="2:9" ht="12" customHeight="1">
      <c r="B40" s="236" t="s">
        <v>151</v>
      </c>
      <c r="C40" s="161">
        <v>0</v>
      </c>
      <c r="D40" s="161">
        <v>0</v>
      </c>
      <c r="E40" s="161">
        <v>0</v>
      </c>
      <c r="F40" s="161">
        <v>0</v>
      </c>
      <c r="G40" s="161">
        <v>17</v>
      </c>
      <c r="H40" s="161">
        <v>4</v>
      </c>
      <c r="I40" s="161">
        <v>0</v>
      </c>
    </row>
    <row r="41" spans="2:9" ht="12" customHeight="1">
      <c r="B41" s="236" t="s">
        <v>114</v>
      </c>
      <c r="C41" s="161">
        <v>1</v>
      </c>
      <c r="D41" s="161">
        <v>0</v>
      </c>
      <c r="E41" s="161">
        <v>0</v>
      </c>
      <c r="F41" s="161">
        <v>0</v>
      </c>
      <c r="G41" s="161">
        <v>132</v>
      </c>
      <c r="H41" s="161">
        <v>36</v>
      </c>
      <c r="I41" s="161">
        <v>1</v>
      </c>
    </row>
    <row r="42" spans="2:9" ht="12" customHeight="1">
      <c r="B42" s="238" t="s">
        <v>13</v>
      </c>
      <c r="C42" s="166">
        <f aca="true" t="shared" si="1" ref="C42:I42">SUM(C26:C41)</f>
        <v>116</v>
      </c>
      <c r="D42" s="166">
        <f t="shared" si="1"/>
        <v>16</v>
      </c>
      <c r="E42" s="166">
        <f t="shared" si="1"/>
        <v>29</v>
      </c>
      <c r="F42" s="166">
        <f t="shared" si="1"/>
        <v>51</v>
      </c>
      <c r="G42" s="166">
        <f t="shared" si="1"/>
        <v>188</v>
      </c>
      <c r="H42" s="166">
        <f t="shared" si="1"/>
        <v>45</v>
      </c>
      <c r="I42" s="166">
        <f t="shared" si="1"/>
        <v>1</v>
      </c>
    </row>
    <row r="43" spans="3:9" ht="12" customHeight="1">
      <c r="C43" s="239"/>
      <c r="D43" s="239"/>
      <c r="E43" s="239"/>
      <c r="F43" s="239"/>
      <c r="G43" s="239"/>
      <c r="H43" s="239"/>
      <c r="I43" s="239"/>
    </row>
    <row r="44" spans="2:9" ht="12" customHeight="1">
      <c r="B44" s="240" t="s">
        <v>120</v>
      </c>
      <c r="C44" s="239"/>
      <c r="D44" s="239"/>
      <c r="E44" s="239"/>
      <c r="F44" s="239"/>
      <c r="G44" s="239"/>
      <c r="H44" s="239"/>
      <c r="I44" s="239"/>
    </row>
    <row r="45" spans="2:9" ht="12" customHeight="1">
      <c r="B45" s="235" t="s">
        <v>115</v>
      </c>
      <c r="C45" s="171">
        <v>0</v>
      </c>
      <c r="D45" s="171">
        <v>0</v>
      </c>
      <c r="E45" s="171">
        <v>0</v>
      </c>
      <c r="F45" s="171">
        <v>0</v>
      </c>
      <c r="G45" s="171">
        <v>2</v>
      </c>
      <c r="H45" s="171">
        <v>2</v>
      </c>
      <c r="I45" s="171">
        <v>0</v>
      </c>
    </row>
    <row r="46" spans="2:9" ht="12" customHeight="1">
      <c r="B46" s="236" t="s">
        <v>348</v>
      </c>
      <c r="C46" s="161">
        <v>0</v>
      </c>
      <c r="D46" s="161">
        <v>0</v>
      </c>
      <c r="E46" s="161">
        <v>0</v>
      </c>
      <c r="F46" s="161">
        <v>0</v>
      </c>
      <c r="G46" s="161">
        <v>3</v>
      </c>
      <c r="H46" s="161">
        <v>3</v>
      </c>
      <c r="I46" s="161">
        <v>0</v>
      </c>
    </row>
    <row r="47" spans="2:9" ht="12" customHeight="1">
      <c r="B47" s="237" t="s">
        <v>139</v>
      </c>
      <c r="C47" s="161">
        <v>0</v>
      </c>
      <c r="D47" s="161">
        <v>0</v>
      </c>
      <c r="E47" s="161">
        <v>0</v>
      </c>
      <c r="F47" s="161">
        <v>0</v>
      </c>
      <c r="G47" s="161">
        <v>2</v>
      </c>
      <c r="H47" s="161">
        <v>0</v>
      </c>
      <c r="I47" s="161">
        <v>0</v>
      </c>
    </row>
    <row r="48" spans="2:9" ht="12" customHeight="1">
      <c r="B48" s="236" t="s">
        <v>140</v>
      </c>
      <c r="C48" s="161">
        <v>0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</row>
    <row r="49" spans="2:9" ht="12" customHeight="1">
      <c r="B49" s="236" t="s">
        <v>141</v>
      </c>
      <c r="C49" s="161">
        <v>36</v>
      </c>
      <c r="D49" s="161">
        <v>5</v>
      </c>
      <c r="E49" s="161">
        <v>3</v>
      </c>
      <c r="F49" s="161">
        <v>0</v>
      </c>
      <c r="G49" s="161">
        <v>0</v>
      </c>
      <c r="H49" s="161">
        <v>0</v>
      </c>
      <c r="I49" s="161">
        <v>0</v>
      </c>
    </row>
    <row r="50" spans="2:9" ht="12" customHeight="1">
      <c r="B50" s="236" t="s">
        <v>142</v>
      </c>
      <c r="C50" s="161">
        <v>50</v>
      </c>
      <c r="D50" s="161">
        <v>2</v>
      </c>
      <c r="E50" s="161">
        <v>7</v>
      </c>
      <c r="F50" s="161">
        <v>4</v>
      </c>
      <c r="G50" s="161">
        <v>3</v>
      </c>
      <c r="H50" s="161">
        <v>0</v>
      </c>
      <c r="I50" s="161">
        <v>0</v>
      </c>
    </row>
    <row r="51" spans="2:9" ht="12" customHeight="1">
      <c r="B51" s="236" t="s">
        <v>143</v>
      </c>
      <c r="C51" s="161">
        <v>59</v>
      </c>
      <c r="D51" s="161">
        <v>5</v>
      </c>
      <c r="E51" s="161">
        <v>8</v>
      </c>
      <c r="F51" s="161">
        <v>5</v>
      </c>
      <c r="G51" s="161">
        <v>2</v>
      </c>
      <c r="H51" s="161">
        <v>0</v>
      </c>
      <c r="I51" s="161">
        <v>0</v>
      </c>
    </row>
    <row r="52" spans="2:9" ht="12" customHeight="1">
      <c r="B52" s="236" t="s">
        <v>144</v>
      </c>
      <c r="C52" s="161">
        <v>52</v>
      </c>
      <c r="D52" s="161">
        <v>9</v>
      </c>
      <c r="E52" s="161">
        <v>6</v>
      </c>
      <c r="F52" s="161">
        <v>2</v>
      </c>
      <c r="G52" s="161">
        <v>2</v>
      </c>
      <c r="H52" s="161">
        <v>0</v>
      </c>
      <c r="I52" s="161">
        <v>0</v>
      </c>
    </row>
    <row r="53" spans="2:9" ht="12" customHeight="1">
      <c r="B53" s="236" t="s">
        <v>145</v>
      </c>
      <c r="C53" s="161">
        <v>18</v>
      </c>
      <c r="D53" s="161">
        <v>6</v>
      </c>
      <c r="E53" s="161">
        <v>3</v>
      </c>
      <c r="F53" s="161">
        <v>0</v>
      </c>
      <c r="G53" s="161">
        <v>0</v>
      </c>
      <c r="H53" s="161">
        <v>0</v>
      </c>
      <c r="I53" s="161">
        <v>0</v>
      </c>
    </row>
    <row r="54" spans="2:9" ht="12" customHeight="1">
      <c r="B54" s="236" t="s">
        <v>146</v>
      </c>
      <c r="C54" s="161">
        <v>10</v>
      </c>
      <c r="D54" s="161">
        <v>5</v>
      </c>
      <c r="E54" s="161">
        <v>2</v>
      </c>
      <c r="F54" s="161">
        <v>0</v>
      </c>
      <c r="G54" s="161">
        <v>2</v>
      </c>
      <c r="H54" s="161">
        <v>0</v>
      </c>
      <c r="I54" s="161">
        <v>0</v>
      </c>
    </row>
    <row r="55" spans="2:9" ht="12" customHeight="1">
      <c r="B55" s="236" t="s">
        <v>147</v>
      </c>
      <c r="C55" s="161">
        <v>5</v>
      </c>
      <c r="D55" s="161">
        <v>4</v>
      </c>
      <c r="E55" s="161">
        <v>0</v>
      </c>
      <c r="F55" s="161">
        <v>0</v>
      </c>
      <c r="G55" s="161">
        <v>4</v>
      </c>
      <c r="H55" s="161">
        <v>0</v>
      </c>
      <c r="I55" s="161">
        <v>0</v>
      </c>
    </row>
    <row r="56" spans="2:9" ht="12" customHeight="1">
      <c r="B56" s="236" t="s">
        <v>148</v>
      </c>
      <c r="C56" s="161">
        <v>0</v>
      </c>
      <c r="D56" s="161">
        <v>0</v>
      </c>
      <c r="E56" s="161">
        <v>1</v>
      </c>
      <c r="F56" s="161">
        <v>1</v>
      </c>
      <c r="G56" s="161">
        <v>4</v>
      </c>
      <c r="H56" s="161">
        <v>0</v>
      </c>
      <c r="I56" s="161">
        <v>0</v>
      </c>
    </row>
    <row r="57" spans="2:9" ht="12" customHeight="1">
      <c r="B57" s="236" t="s">
        <v>149</v>
      </c>
      <c r="C57" s="161">
        <v>0</v>
      </c>
      <c r="D57" s="161">
        <v>2</v>
      </c>
      <c r="E57" s="161">
        <v>0</v>
      </c>
      <c r="F57" s="161">
        <v>0</v>
      </c>
      <c r="G57" s="161">
        <v>2</v>
      </c>
      <c r="H57" s="161">
        <v>0</v>
      </c>
      <c r="I57" s="161">
        <v>0</v>
      </c>
    </row>
    <row r="58" spans="2:9" ht="12" customHeight="1">
      <c r="B58" s="236" t="s">
        <v>150</v>
      </c>
      <c r="C58" s="161">
        <v>0</v>
      </c>
      <c r="D58" s="161">
        <v>3</v>
      </c>
      <c r="E58" s="161">
        <v>0</v>
      </c>
      <c r="F58" s="161">
        <v>0</v>
      </c>
      <c r="G58" s="161">
        <v>4</v>
      </c>
      <c r="H58" s="161">
        <v>1</v>
      </c>
      <c r="I58" s="161">
        <v>0</v>
      </c>
    </row>
    <row r="59" spans="2:9" ht="12" customHeight="1">
      <c r="B59" s="236" t="s">
        <v>151</v>
      </c>
      <c r="C59" s="161">
        <v>1</v>
      </c>
      <c r="D59" s="161">
        <v>1</v>
      </c>
      <c r="E59" s="161">
        <v>0</v>
      </c>
      <c r="F59" s="161">
        <v>0</v>
      </c>
      <c r="G59" s="161">
        <v>4</v>
      </c>
      <c r="H59" s="161">
        <v>1</v>
      </c>
      <c r="I59" s="161">
        <v>0</v>
      </c>
    </row>
    <row r="60" spans="2:9" ht="12" customHeight="1">
      <c r="B60" s="236" t="s">
        <v>114</v>
      </c>
      <c r="C60" s="161">
        <v>1</v>
      </c>
      <c r="D60" s="161">
        <v>2</v>
      </c>
      <c r="E60" s="161">
        <v>0</v>
      </c>
      <c r="F60" s="161">
        <v>0</v>
      </c>
      <c r="G60" s="161">
        <v>85</v>
      </c>
      <c r="H60" s="161">
        <v>24</v>
      </c>
      <c r="I60" s="161">
        <v>1</v>
      </c>
    </row>
    <row r="61" spans="2:9" ht="12" customHeight="1">
      <c r="B61" s="238" t="s">
        <v>13</v>
      </c>
      <c r="C61" s="166">
        <f aca="true" t="shared" si="2" ref="C61:I61">SUM(C45:C60)</f>
        <v>232</v>
      </c>
      <c r="D61" s="166">
        <f t="shared" si="2"/>
        <v>44</v>
      </c>
      <c r="E61" s="166">
        <f t="shared" si="2"/>
        <v>30</v>
      </c>
      <c r="F61" s="166">
        <f t="shared" si="2"/>
        <v>12</v>
      </c>
      <c r="G61" s="166">
        <f t="shared" si="2"/>
        <v>119</v>
      </c>
      <c r="H61" s="166">
        <f t="shared" si="2"/>
        <v>31</v>
      </c>
      <c r="I61" s="166">
        <f t="shared" si="2"/>
        <v>1</v>
      </c>
    </row>
    <row r="64" spans="2:9" ht="13.5">
      <c r="B64" s="240"/>
      <c r="C64" s="174"/>
      <c r="D64" s="174"/>
      <c r="E64" s="174"/>
      <c r="F64" s="174"/>
      <c r="G64" s="174"/>
      <c r="H64" s="174"/>
      <c r="I64" s="174"/>
    </row>
    <row r="65" spans="2:9" ht="13.5">
      <c r="B65" s="241"/>
      <c r="C65" s="174"/>
      <c r="D65" s="174"/>
      <c r="E65" s="174"/>
      <c r="F65" s="174"/>
      <c r="G65" s="174"/>
      <c r="H65" s="174"/>
      <c r="I65" s="174"/>
    </row>
    <row r="66" spans="2:9" ht="13.5">
      <c r="B66" s="242"/>
      <c r="C66" s="174"/>
      <c r="D66" s="174"/>
      <c r="E66" s="174"/>
      <c r="F66" s="174"/>
      <c r="G66" s="174"/>
      <c r="H66" s="174"/>
      <c r="I66" s="174"/>
    </row>
    <row r="67" spans="2:9" ht="13.5">
      <c r="B67" s="241"/>
      <c r="C67" s="174"/>
      <c r="D67" s="174"/>
      <c r="E67" s="174"/>
      <c r="F67" s="174"/>
      <c r="G67" s="174"/>
      <c r="H67" s="174"/>
      <c r="I67" s="174"/>
    </row>
    <row r="68" spans="2:9" ht="13.5">
      <c r="B68" s="241"/>
      <c r="C68" s="174"/>
      <c r="D68" s="174"/>
      <c r="E68" s="174"/>
      <c r="F68" s="174"/>
      <c r="G68" s="174"/>
      <c r="H68" s="174"/>
      <c r="I68" s="174"/>
    </row>
    <row r="69" spans="2:9" ht="13.5">
      <c r="B69" s="241"/>
      <c r="C69" s="174"/>
      <c r="D69" s="174"/>
      <c r="E69" s="174"/>
      <c r="F69" s="174"/>
      <c r="G69" s="174"/>
      <c r="H69" s="174"/>
      <c r="I69" s="174"/>
    </row>
    <row r="70" spans="2:9" ht="13.5">
      <c r="B70" s="241"/>
      <c r="C70" s="174"/>
      <c r="D70" s="174"/>
      <c r="E70" s="174"/>
      <c r="F70" s="174"/>
      <c r="G70" s="174"/>
      <c r="H70" s="174"/>
      <c r="I70" s="174"/>
    </row>
    <row r="71" spans="2:9" ht="13.5">
      <c r="B71" s="241"/>
      <c r="C71" s="174"/>
      <c r="D71" s="174"/>
      <c r="E71" s="174"/>
      <c r="F71" s="174"/>
      <c r="G71" s="174"/>
      <c r="H71" s="174"/>
      <c r="I71" s="174"/>
    </row>
    <row r="72" spans="2:9" ht="13.5">
      <c r="B72" s="241"/>
      <c r="C72" s="174"/>
      <c r="D72" s="174"/>
      <c r="E72" s="174"/>
      <c r="F72" s="174"/>
      <c r="G72" s="174"/>
      <c r="H72" s="174"/>
      <c r="I72" s="174"/>
    </row>
    <row r="73" spans="2:9" ht="13.5">
      <c r="B73" s="241"/>
      <c r="C73" s="174"/>
      <c r="D73" s="174"/>
      <c r="E73" s="174"/>
      <c r="F73" s="174"/>
      <c r="G73" s="174"/>
      <c r="H73" s="174"/>
      <c r="I73" s="174"/>
    </row>
    <row r="74" spans="2:9" ht="13.5">
      <c r="B74" s="241"/>
      <c r="C74" s="174"/>
      <c r="D74" s="174"/>
      <c r="E74" s="174"/>
      <c r="F74" s="174"/>
      <c r="G74" s="174"/>
      <c r="H74" s="174"/>
      <c r="I74" s="174"/>
    </row>
    <row r="75" spans="2:9" ht="13.5">
      <c r="B75" s="241"/>
      <c r="C75" s="174"/>
      <c r="D75" s="174"/>
      <c r="E75" s="174"/>
      <c r="F75" s="174"/>
      <c r="G75" s="174"/>
      <c r="H75" s="174"/>
      <c r="I75" s="174"/>
    </row>
    <row r="76" spans="2:9" ht="13.5">
      <c r="B76" s="241"/>
      <c r="C76" s="174"/>
      <c r="D76" s="174"/>
      <c r="E76" s="174"/>
      <c r="F76" s="174"/>
      <c r="G76" s="174"/>
      <c r="H76" s="174"/>
      <c r="I76" s="174"/>
    </row>
    <row r="77" spans="2:9" ht="13.5">
      <c r="B77" s="241"/>
      <c r="C77" s="174"/>
      <c r="D77" s="174"/>
      <c r="E77" s="174"/>
      <c r="F77" s="174"/>
      <c r="G77" s="174"/>
      <c r="H77" s="174"/>
      <c r="I77" s="174"/>
    </row>
    <row r="78" spans="2:9" ht="13.5">
      <c r="B78" s="241"/>
      <c r="C78" s="174"/>
      <c r="D78" s="174"/>
      <c r="E78" s="174"/>
      <c r="F78" s="174"/>
      <c r="G78" s="174"/>
      <c r="H78" s="174"/>
      <c r="I78" s="174"/>
    </row>
    <row r="79" spans="2:9" ht="13.5">
      <c r="B79" s="241"/>
      <c r="C79" s="174"/>
      <c r="D79" s="174"/>
      <c r="E79" s="174"/>
      <c r="F79" s="174"/>
      <c r="G79" s="174"/>
      <c r="H79" s="174"/>
      <c r="I79" s="174"/>
    </row>
    <row r="80" spans="2:9" ht="13.5">
      <c r="B80" s="240"/>
      <c r="C80" s="174"/>
      <c r="D80" s="174"/>
      <c r="E80" s="174"/>
      <c r="F80" s="174"/>
      <c r="G80" s="174"/>
      <c r="H80" s="174"/>
      <c r="I80" s="174"/>
    </row>
    <row r="81" spans="2:9" ht="13.5">
      <c r="B81" s="170"/>
      <c r="C81" s="170"/>
      <c r="D81" s="170"/>
      <c r="E81" s="170"/>
      <c r="F81" s="170"/>
      <c r="G81" s="170"/>
      <c r="H81" s="170"/>
      <c r="I81" s="170"/>
    </row>
  </sheetData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L64"/>
  <sheetViews>
    <sheetView view="pageBreakPreview" zoomScale="60" workbookViewId="0" topLeftCell="A1">
      <pane xSplit="4" ySplit="6" topLeftCell="E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ColWidth="9.00390625" defaultRowHeight="13.5"/>
  <cols>
    <col min="1" max="1" width="1.625" style="153" customWidth="1"/>
    <col min="2" max="2" width="7.50390625" style="153" customWidth="1"/>
    <col min="3" max="4" width="2.375" style="153" customWidth="1"/>
    <col min="5" max="11" width="10.125" style="153" customWidth="1"/>
    <col min="12" max="12" width="2.625" style="153" customWidth="1"/>
    <col min="13" max="16384" width="9.00390625" style="153" customWidth="1"/>
  </cols>
  <sheetData>
    <row r="1" spans="2:4" ht="21" customHeight="1">
      <c r="B1" s="149" t="s">
        <v>105</v>
      </c>
      <c r="C1" s="149"/>
      <c r="D1" s="149"/>
    </row>
    <row r="2" spans="2:11" ht="15.75" customHeight="1">
      <c r="B2" s="149"/>
      <c r="C2" s="149"/>
      <c r="D2" s="149"/>
      <c r="K2" s="151" t="str">
        <f>'表１'!W2</f>
        <v>（平成21年）</v>
      </c>
    </row>
    <row r="3" spans="2:11" ht="15.75" customHeight="1">
      <c r="B3" s="149"/>
      <c r="C3" s="149"/>
      <c r="D3" s="149"/>
      <c r="E3" s="297" t="s">
        <v>312</v>
      </c>
      <c r="F3" s="297"/>
      <c r="G3" s="297"/>
      <c r="H3" s="297"/>
      <c r="I3" s="297" t="s">
        <v>259</v>
      </c>
      <c r="J3" s="297"/>
      <c r="K3" s="297"/>
    </row>
    <row r="4" spans="2:11" ht="17.25" customHeight="1">
      <c r="B4" s="223"/>
      <c r="C4" s="298" t="s">
        <v>81</v>
      </c>
      <c r="D4" s="299"/>
      <c r="E4" s="155" t="s">
        <v>355</v>
      </c>
      <c r="F4" s="155" t="s">
        <v>356</v>
      </c>
      <c r="G4" s="155" t="s">
        <v>192</v>
      </c>
      <c r="H4" s="155" t="s">
        <v>315</v>
      </c>
      <c r="I4" s="155" t="s">
        <v>316</v>
      </c>
      <c r="J4" s="155" t="s">
        <v>317</v>
      </c>
      <c r="K4" s="155" t="s">
        <v>318</v>
      </c>
    </row>
    <row r="5" spans="2:11" ht="17.25" customHeight="1">
      <c r="B5" s="224"/>
      <c r="C5" s="300" t="s">
        <v>357</v>
      </c>
      <c r="D5" s="302" t="s">
        <v>77</v>
      </c>
      <c r="E5" s="157" t="s">
        <v>197</v>
      </c>
      <c r="F5" s="157" t="s">
        <v>55</v>
      </c>
      <c r="G5" s="157" t="s">
        <v>205</v>
      </c>
      <c r="H5" s="157"/>
      <c r="I5" s="158" t="s">
        <v>56</v>
      </c>
      <c r="J5" s="157" t="s">
        <v>320</v>
      </c>
      <c r="K5" s="157" t="s">
        <v>321</v>
      </c>
    </row>
    <row r="6" spans="2:11" ht="17.25" customHeight="1">
      <c r="B6" s="189" t="s">
        <v>57</v>
      </c>
      <c r="C6" s="301"/>
      <c r="D6" s="303"/>
      <c r="E6" s="159" t="s">
        <v>322</v>
      </c>
      <c r="F6" s="159" t="s">
        <v>323</v>
      </c>
      <c r="G6" s="159" t="s">
        <v>324</v>
      </c>
      <c r="H6" s="159" t="s">
        <v>58</v>
      </c>
      <c r="I6" s="159" t="s">
        <v>325</v>
      </c>
      <c r="J6" s="159" t="s">
        <v>325</v>
      </c>
      <c r="K6" s="159" t="s">
        <v>325</v>
      </c>
    </row>
    <row r="7" spans="2:11" ht="16.5" customHeight="1">
      <c r="B7" s="155" t="s">
        <v>94</v>
      </c>
      <c r="C7" s="64">
        <v>2</v>
      </c>
      <c r="D7" s="243">
        <v>1</v>
      </c>
      <c r="E7" s="188">
        <v>35</v>
      </c>
      <c r="F7" s="188">
        <v>1</v>
      </c>
      <c r="G7" s="188">
        <v>0</v>
      </c>
      <c r="H7" s="188">
        <v>5</v>
      </c>
      <c r="I7" s="188">
        <v>19</v>
      </c>
      <c r="J7" s="188">
        <v>17</v>
      </c>
      <c r="K7" s="188">
        <v>0</v>
      </c>
    </row>
    <row r="8" spans="2:11" ht="16.5" customHeight="1">
      <c r="B8" s="186" t="s">
        <v>95</v>
      </c>
      <c r="C8" s="244">
        <v>1</v>
      </c>
      <c r="D8" s="245">
        <v>1</v>
      </c>
      <c r="E8" s="188">
        <v>37</v>
      </c>
      <c r="F8" s="188">
        <v>11</v>
      </c>
      <c r="G8" s="188">
        <v>3</v>
      </c>
      <c r="H8" s="188">
        <v>3</v>
      </c>
      <c r="I8" s="188">
        <v>29</v>
      </c>
      <c r="J8" s="188">
        <v>0</v>
      </c>
      <c r="K8" s="188">
        <v>0</v>
      </c>
    </row>
    <row r="9" spans="2:11" ht="16.5" customHeight="1">
      <c r="B9" s="186" t="s">
        <v>96</v>
      </c>
      <c r="C9" s="244">
        <v>2</v>
      </c>
      <c r="D9" s="245">
        <v>1</v>
      </c>
      <c r="E9" s="188">
        <v>70</v>
      </c>
      <c r="F9" s="188">
        <v>13</v>
      </c>
      <c r="G9" s="188">
        <v>18</v>
      </c>
      <c r="H9" s="188">
        <v>22</v>
      </c>
      <c r="I9" s="188">
        <v>24</v>
      </c>
      <c r="J9" s="188">
        <v>0</v>
      </c>
      <c r="K9" s="188">
        <v>0</v>
      </c>
    </row>
    <row r="10" spans="2:11" ht="16.5" customHeight="1">
      <c r="B10" s="186" t="s">
        <v>97</v>
      </c>
      <c r="C10" s="244">
        <v>1</v>
      </c>
      <c r="D10" s="245">
        <v>1</v>
      </c>
      <c r="E10" s="188">
        <v>7</v>
      </c>
      <c r="F10" s="188">
        <v>0</v>
      </c>
      <c r="G10" s="188">
        <v>1</v>
      </c>
      <c r="H10" s="188">
        <v>0</v>
      </c>
      <c r="I10" s="188">
        <v>34</v>
      </c>
      <c r="J10" s="188">
        <v>3</v>
      </c>
      <c r="K10" s="188">
        <v>0</v>
      </c>
    </row>
    <row r="11" spans="2:11" ht="16.5" customHeight="1">
      <c r="B11" s="186" t="s">
        <v>98</v>
      </c>
      <c r="C11" s="244">
        <v>1</v>
      </c>
      <c r="D11" s="245">
        <v>1</v>
      </c>
      <c r="E11" s="188">
        <v>28</v>
      </c>
      <c r="F11" s="188">
        <v>0</v>
      </c>
      <c r="G11" s="188">
        <v>5</v>
      </c>
      <c r="H11" s="188">
        <v>0</v>
      </c>
      <c r="I11" s="188">
        <v>68</v>
      </c>
      <c r="J11" s="188">
        <v>16</v>
      </c>
      <c r="K11" s="188">
        <v>0</v>
      </c>
    </row>
    <row r="12" spans="2:11" ht="16.5" customHeight="1">
      <c r="B12" s="186" t="s">
        <v>99</v>
      </c>
      <c r="C12" s="244"/>
      <c r="D12" s="245">
        <v>1</v>
      </c>
      <c r="E12" s="188">
        <v>0</v>
      </c>
      <c r="F12" s="188">
        <v>0</v>
      </c>
      <c r="G12" s="188">
        <v>0</v>
      </c>
      <c r="H12" s="188">
        <v>0</v>
      </c>
      <c r="I12" s="188">
        <v>17</v>
      </c>
      <c r="J12" s="188">
        <v>2</v>
      </c>
      <c r="K12" s="188">
        <v>0</v>
      </c>
    </row>
    <row r="13" spans="2:11" ht="16.5" customHeight="1">
      <c r="B13" s="186" t="s">
        <v>100</v>
      </c>
      <c r="C13" s="244">
        <v>3</v>
      </c>
      <c r="D13" s="245">
        <v>1</v>
      </c>
      <c r="E13" s="188">
        <v>53</v>
      </c>
      <c r="F13" s="188">
        <v>16</v>
      </c>
      <c r="G13" s="188">
        <v>9</v>
      </c>
      <c r="H13" s="188">
        <v>2</v>
      </c>
      <c r="I13" s="188">
        <v>23</v>
      </c>
      <c r="J13" s="188">
        <v>0</v>
      </c>
      <c r="K13" s="188">
        <v>2</v>
      </c>
    </row>
    <row r="14" spans="2:11" ht="16.5" customHeight="1">
      <c r="B14" s="186" t="s">
        <v>101</v>
      </c>
      <c r="C14" s="244"/>
      <c r="D14" s="245">
        <v>1</v>
      </c>
      <c r="E14" s="188">
        <v>0</v>
      </c>
      <c r="F14" s="188">
        <v>0</v>
      </c>
      <c r="G14" s="188">
        <v>0</v>
      </c>
      <c r="H14" s="188">
        <v>0</v>
      </c>
      <c r="I14" s="188">
        <v>8</v>
      </c>
      <c r="J14" s="188">
        <v>0</v>
      </c>
      <c r="K14" s="188">
        <v>0</v>
      </c>
    </row>
    <row r="15" spans="2:11" ht="16.5" customHeight="1">
      <c r="B15" s="186" t="s">
        <v>102</v>
      </c>
      <c r="C15" s="244">
        <v>1</v>
      </c>
      <c r="D15" s="245">
        <v>1</v>
      </c>
      <c r="E15" s="161">
        <v>13</v>
      </c>
      <c r="F15" s="161">
        <v>3</v>
      </c>
      <c r="G15" s="161">
        <v>1</v>
      </c>
      <c r="H15" s="161">
        <v>1</v>
      </c>
      <c r="I15" s="161">
        <v>20</v>
      </c>
      <c r="J15" s="161">
        <v>33</v>
      </c>
      <c r="K15" s="161">
        <v>0</v>
      </c>
    </row>
    <row r="16" spans="2:11" ht="16.5" customHeight="1">
      <c r="B16" s="186" t="s">
        <v>103</v>
      </c>
      <c r="C16" s="244">
        <v>1</v>
      </c>
      <c r="D16" s="245">
        <v>1</v>
      </c>
      <c r="E16" s="188">
        <v>9</v>
      </c>
      <c r="F16" s="188">
        <v>3</v>
      </c>
      <c r="G16" s="188">
        <v>3</v>
      </c>
      <c r="H16" s="188">
        <v>2</v>
      </c>
      <c r="I16" s="188">
        <v>6</v>
      </c>
      <c r="J16" s="188">
        <v>4</v>
      </c>
      <c r="K16" s="188">
        <v>0</v>
      </c>
    </row>
    <row r="17" spans="2:11" ht="16.5" customHeight="1">
      <c r="B17" s="189" t="s">
        <v>104</v>
      </c>
      <c r="C17" s="246">
        <v>3</v>
      </c>
      <c r="D17" s="247">
        <v>1</v>
      </c>
      <c r="E17" s="188">
        <v>96</v>
      </c>
      <c r="F17" s="188">
        <v>13</v>
      </c>
      <c r="G17" s="188">
        <v>19</v>
      </c>
      <c r="H17" s="188">
        <v>28</v>
      </c>
      <c r="I17" s="188">
        <v>59</v>
      </c>
      <c r="J17" s="188">
        <v>1</v>
      </c>
      <c r="K17" s="188">
        <v>0</v>
      </c>
    </row>
    <row r="18" spans="2:11" ht="16.5" customHeight="1">
      <c r="B18" s="190" t="s">
        <v>13</v>
      </c>
      <c r="C18" s="248">
        <f>SUM(C7:C17)</f>
        <v>15</v>
      </c>
      <c r="D18" s="249">
        <f>SUM(D7:D17)</f>
        <v>11</v>
      </c>
      <c r="E18" s="250">
        <f>SUM(E7:E17)</f>
        <v>348</v>
      </c>
      <c r="F18" s="250">
        <f aca="true" t="shared" si="0" ref="F18:K18">SUM(F7:F17)</f>
        <v>60</v>
      </c>
      <c r="G18" s="250">
        <f t="shared" si="0"/>
        <v>59</v>
      </c>
      <c r="H18" s="250">
        <f t="shared" si="0"/>
        <v>63</v>
      </c>
      <c r="I18" s="250">
        <f t="shared" si="0"/>
        <v>307</v>
      </c>
      <c r="J18" s="250">
        <f t="shared" si="0"/>
        <v>76</v>
      </c>
      <c r="K18" s="250">
        <f t="shared" si="0"/>
        <v>2</v>
      </c>
    </row>
    <row r="19" spans="2:11" ht="16.5" customHeight="1">
      <c r="B19" s="173"/>
      <c r="C19" s="251"/>
      <c r="D19" s="251"/>
      <c r="E19" s="252"/>
      <c r="F19" s="252"/>
      <c r="G19" s="168"/>
      <c r="H19" s="252"/>
      <c r="I19" s="252"/>
      <c r="J19" s="252"/>
      <c r="K19" s="252"/>
    </row>
    <row r="20" spans="2:11" ht="16.5" customHeight="1">
      <c r="B20" s="173" t="s">
        <v>116</v>
      </c>
      <c r="C20" s="251"/>
      <c r="D20" s="251"/>
      <c r="E20" s="252"/>
      <c r="F20" s="252"/>
      <c r="G20" s="252"/>
      <c r="H20" s="252"/>
      <c r="I20" s="252"/>
      <c r="J20" s="252"/>
      <c r="K20" s="252"/>
    </row>
    <row r="21" spans="2:11" ht="16.5" customHeight="1">
      <c r="B21" s="155" t="s">
        <v>94</v>
      </c>
      <c r="C21" s="64">
        <v>2</v>
      </c>
      <c r="D21" s="243">
        <v>1</v>
      </c>
      <c r="E21" s="187">
        <v>6</v>
      </c>
      <c r="F21" s="187">
        <v>0</v>
      </c>
      <c r="G21" s="187">
        <v>0</v>
      </c>
      <c r="H21" s="187">
        <v>3</v>
      </c>
      <c r="I21" s="187">
        <v>16</v>
      </c>
      <c r="J21" s="187">
        <v>11</v>
      </c>
      <c r="K21" s="187">
        <v>0</v>
      </c>
    </row>
    <row r="22" spans="2:11" ht="16.5" customHeight="1">
      <c r="B22" s="186" t="s">
        <v>95</v>
      </c>
      <c r="C22" s="244">
        <v>1</v>
      </c>
      <c r="D22" s="245">
        <v>1</v>
      </c>
      <c r="E22" s="188">
        <v>0</v>
      </c>
      <c r="F22" s="188">
        <v>0</v>
      </c>
      <c r="G22" s="188">
        <v>0</v>
      </c>
      <c r="H22" s="188">
        <v>0</v>
      </c>
      <c r="I22" s="188">
        <v>20</v>
      </c>
      <c r="J22" s="188">
        <v>0</v>
      </c>
      <c r="K22" s="188">
        <v>0</v>
      </c>
    </row>
    <row r="23" spans="2:11" ht="16.5" customHeight="1">
      <c r="B23" s="186" t="s">
        <v>96</v>
      </c>
      <c r="C23" s="244">
        <v>2</v>
      </c>
      <c r="D23" s="245">
        <v>1</v>
      </c>
      <c r="E23" s="188">
        <v>51</v>
      </c>
      <c r="F23" s="188">
        <v>10</v>
      </c>
      <c r="G23" s="188">
        <v>13</v>
      </c>
      <c r="H23" s="188">
        <v>22</v>
      </c>
      <c r="I23" s="188">
        <v>15</v>
      </c>
      <c r="J23" s="188">
        <v>0</v>
      </c>
      <c r="K23" s="188">
        <v>0</v>
      </c>
    </row>
    <row r="24" spans="2:11" ht="16.5" customHeight="1">
      <c r="B24" s="186" t="s">
        <v>97</v>
      </c>
      <c r="C24" s="244">
        <v>1</v>
      </c>
      <c r="D24" s="245">
        <v>1</v>
      </c>
      <c r="E24" s="188">
        <v>0</v>
      </c>
      <c r="F24" s="188">
        <v>0</v>
      </c>
      <c r="G24" s="188">
        <v>0</v>
      </c>
      <c r="H24" s="188">
        <v>0</v>
      </c>
      <c r="I24" s="188">
        <v>17</v>
      </c>
      <c r="J24" s="188">
        <v>2</v>
      </c>
      <c r="K24" s="188">
        <v>0</v>
      </c>
    </row>
    <row r="25" spans="2:11" ht="16.5" customHeight="1">
      <c r="B25" s="186" t="s">
        <v>98</v>
      </c>
      <c r="C25" s="244">
        <v>1</v>
      </c>
      <c r="D25" s="245">
        <v>1</v>
      </c>
      <c r="E25" s="188">
        <v>5</v>
      </c>
      <c r="F25" s="188">
        <v>0</v>
      </c>
      <c r="G25" s="188">
        <v>2</v>
      </c>
      <c r="H25" s="188">
        <v>0</v>
      </c>
      <c r="I25" s="188">
        <v>36</v>
      </c>
      <c r="J25" s="188">
        <v>10</v>
      </c>
      <c r="K25" s="188">
        <v>0</v>
      </c>
    </row>
    <row r="26" spans="2:11" ht="16.5" customHeight="1">
      <c r="B26" s="186" t="s">
        <v>99</v>
      </c>
      <c r="C26" s="244"/>
      <c r="D26" s="245">
        <v>1</v>
      </c>
      <c r="E26" s="188">
        <v>0</v>
      </c>
      <c r="F26" s="188">
        <v>0</v>
      </c>
      <c r="G26" s="188">
        <v>0</v>
      </c>
      <c r="H26" s="188">
        <v>0</v>
      </c>
      <c r="I26" s="188">
        <v>11</v>
      </c>
      <c r="J26" s="188">
        <v>1</v>
      </c>
      <c r="K26" s="188">
        <v>0</v>
      </c>
    </row>
    <row r="27" spans="2:11" ht="16.5" customHeight="1">
      <c r="B27" s="186" t="s">
        <v>100</v>
      </c>
      <c r="C27" s="244">
        <v>3</v>
      </c>
      <c r="D27" s="245">
        <v>1</v>
      </c>
      <c r="E27" s="188">
        <v>0</v>
      </c>
      <c r="F27" s="188">
        <v>0</v>
      </c>
      <c r="G27" s="188">
        <v>1</v>
      </c>
      <c r="H27" s="188">
        <v>0</v>
      </c>
      <c r="I27" s="188">
        <v>15</v>
      </c>
      <c r="J27" s="188">
        <v>0</v>
      </c>
      <c r="K27" s="188">
        <v>1</v>
      </c>
    </row>
    <row r="28" spans="2:11" ht="16.5" customHeight="1">
      <c r="B28" s="186" t="s">
        <v>101</v>
      </c>
      <c r="C28" s="244"/>
      <c r="D28" s="245">
        <v>1</v>
      </c>
      <c r="E28" s="188">
        <v>0</v>
      </c>
      <c r="F28" s="188">
        <v>0</v>
      </c>
      <c r="G28" s="188">
        <v>0</v>
      </c>
      <c r="H28" s="188">
        <v>0</v>
      </c>
      <c r="I28" s="188">
        <v>6</v>
      </c>
      <c r="J28" s="188">
        <v>0</v>
      </c>
      <c r="K28" s="188">
        <v>0</v>
      </c>
    </row>
    <row r="29" spans="2:11" ht="16.5" customHeight="1">
      <c r="B29" s="186" t="s">
        <v>102</v>
      </c>
      <c r="C29" s="244">
        <v>1</v>
      </c>
      <c r="D29" s="245">
        <v>1</v>
      </c>
      <c r="E29" s="188">
        <v>3</v>
      </c>
      <c r="F29" s="188">
        <v>0</v>
      </c>
      <c r="G29" s="188">
        <v>0</v>
      </c>
      <c r="H29" s="188">
        <v>0</v>
      </c>
      <c r="I29" s="188">
        <v>10</v>
      </c>
      <c r="J29" s="188">
        <v>19</v>
      </c>
      <c r="K29" s="188">
        <v>0</v>
      </c>
    </row>
    <row r="30" spans="2:11" ht="16.5" customHeight="1">
      <c r="B30" s="186" t="s">
        <v>103</v>
      </c>
      <c r="C30" s="244">
        <v>1</v>
      </c>
      <c r="D30" s="245">
        <v>1</v>
      </c>
      <c r="E30" s="188">
        <v>0</v>
      </c>
      <c r="F30" s="188">
        <v>0</v>
      </c>
      <c r="G30" s="188">
        <v>2</v>
      </c>
      <c r="H30" s="188">
        <v>2</v>
      </c>
      <c r="I30" s="188">
        <v>5</v>
      </c>
      <c r="J30" s="188">
        <v>3</v>
      </c>
      <c r="K30" s="188">
        <v>0</v>
      </c>
    </row>
    <row r="31" spans="2:11" ht="16.5" customHeight="1">
      <c r="B31" s="189" t="s">
        <v>104</v>
      </c>
      <c r="C31" s="246">
        <v>3</v>
      </c>
      <c r="D31" s="247">
        <v>1</v>
      </c>
      <c r="E31" s="188">
        <v>51</v>
      </c>
      <c r="F31" s="188">
        <v>6</v>
      </c>
      <c r="G31" s="188">
        <v>11</v>
      </c>
      <c r="H31" s="188">
        <v>24</v>
      </c>
      <c r="I31" s="188">
        <v>37</v>
      </c>
      <c r="J31" s="188">
        <v>0</v>
      </c>
      <c r="K31" s="188">
        <v>0</v>
      </c>
    </row>
    <row r="32" spans="2:11" ht="16.5" customHeight="1">
      <c r="B32" s="190" t="s">
        <v>13</v>
      </c>
      <c r="C32" s="248">
        <f>SUM(C21:C31)</f>
        <v>15</v>
      </c>
      <c r="D32" s="249">
        <f>SUM(D21:D31)</f>
        <v>11</v>
      </c>
      <c r="E32" s="250">
        <f>SUM(E21:E31)</f>
        <v>116</v>
      </c>
      <c r="F32" s="250">
        <f aca="true" t="shared" si="1" ref="F32:K32">SUM(F21:F31)</f>
        <v>16</v>
      </c>
      <c r="G32" s="250">
        <f t="shared" si="1"/>
        <v>29</v>
      </c>
      <c r="H32" s="250">
        <f t="shared" si="1"/>
        <v>51</v>
      </c>
      <c r="I32" s="250">
        <f t="shared" si="1"/>
        <v>188</v>
      </c>
      <c r="J32" s="250">
        <f t="shared" si="1"/>
        <v>46</v>
      </c>
      <c r="K32" s="250">
        <f t="shared" si="1"/>
        <v>1</v>
      </c>
    </row>
    <row r="33" spans="2:11" ht="16.5" customHeight="1">
      <c r="B33" s="173"/>
      <c r="C33" s="251"/>
      <c r="D33" s="251"/>
      <c r="E33" s="252"/>
      <c r="F33" s="252"/>
      <c r="G33" s="252"/>
      <c r="H33" s="252"/>
      <c r="I33" s="252"/>
      <c r="J33" s="252"/>
      <c r="K33" s="252"/>
    </row>
    <row r="34" spans="2:11" ht="16.5" customHeight="1">
      <c r="B34" s="253" t="s">
        <v>117</v>
      </c>
      <c r="C34" s="254"/>
      <c r="D34" s="254"/>
      <c r="E34" s="255"/>
      <c r="F34" s="255"/>
      <c r="G34" s="255"/>
      <c r="H34" s="255"/>
      <c r="I34" s="255"/>
      <c r="J34" s="255"/>
      <c r="K34" s="255"/>
    </row>
    <row r="35" spans="2:11" ht="16.5" customHeight="1">
      <c r="B35" s="155" t="s">
        <v>94</v>
      </c>
      <c r="C35" s="160">
        <v>2</v>
      </c>
      <c r="D35" s="256">
        <v>1</v>
      </c>
      <c r="E35" s="187">
        <v>29</v>
      </c>
      <c r="F35" s="187">
        <v>1</v>
      </c>
      <c r="G35" s="187">
        <v>0</v>
      </c>
      <c r="H35" s="187">
        <v>2</v>
      </c>
      <c r="I35" s="187">
        <v>3</v>
      </c>
      <c r="J35" s="257">
        <v>6</v>
      </c>
      <c r="K35" s="187">
        <v>0</v>
      </c>
    </row>
    <row r="36" spans="2:11" ht="16.5" customHeight="1">
      <c r="B36" s="186" t="s">
        <v>95</v>
      </c>
      <c r="C36" s="162">
        <v>1</v>
      </c>
      <c r="D36" s="258">
        <v>1</v>
      </c>
      <c r="E36" s="188">
        <v>37</v>
      </c>
      <c r="F36" s="188">
        <v>11</v>
      </c>
      <c r="G36" s="188">
        <v>3</v>
      </c>
      <c r="H36" s="188">
        <v>3</v>
      </c>
      <c r="I36" s="188">
        <v>9</v>
      </c>
      <c r="J36" s="168">
        <v>0</v>
      </c>
      <c r="K36" s="188">
        <v>0</v>
      </c>
    </row>
    <row r="37" spans="2:11" ht="16.5" customHeight="1">
      <c r="B37" s="186" t="s">
        <v>96</v>
      </c>
      <c r="C37" s="162">
        <v>2</v>
      </c>
      <c r="D37" s="258">
        <v>1</v>
      </c>
      <c r="E37" s="188">
        <v>19</v>
      </c>
      <c r="F37" s="188">
        <v>3</v>
      </c>
      <c r="G37" s="188">
        <v>5</v>
      </c>
      <c r="H37" s="188">
        <v>0</v>
      </c>
      <c r="I37" s="188">
        <v>9</v>
      </c>
      <c r="J37" s="168">
        <v>0</v>
      </c>
      <c r="K37" s="188">
        <v>0</v>
      </c>
    </row>
    <row r="38" spans="2:11" ht="16.5" customHeight="1">
      <c r="B38" s="186" t="s">
        <v>97</v>
      </c>
      <c r="C38" s="162">
        <v>1</v>
      </c>
      <c r="D38" s="258">
        <v>1</v>
      </c>
      <c r="E38" s="188">
        <v>7</v>
      </c>
      <c r="F38" s="188">
        <v>0</v>
      </c>
      <c r="G38" s="188">
        <v>1</v>
      </c>
      <c r="H38" s="188">
        <v>0</v>
      </c>
      <c r="I38" s="188">
        <v>17</v>
      </c>
      <c r="J38" s="168">
        <v>1</v>
      </c>
      <c r="K38" s="188">
        <v>0</v>
      </c>
    </row>
    <row r="39" spans="2:11" ht="16.5" customHeight="1">
      <c r="B39" s="186" t="s">
        <v>98</v>
      </c>
      <c r="C39" s="162">
        <v>1</v>
      </c>
      <c r="D39" s="258">
        <v>1</v>
      </c>
      <c r="E39" s="188">
        <v>23</v>
      </c>
      <c r="F39" s="188">
        <v>0</v>
      </c>
      <c r="G39" s="188">
        <v>3</v>
      </c>
      <c r="H39" s="188">
        <v>0</v>
      </c>
      <c r="I39" s="188">
        <v>32</v>
      </c>
      <c r="J39" s="168">
        <v>6</v>
      </c>
      <c r="K39" s="188">
        <v>0</v>
      </c>
    </row>
    <row r="40" spans="2:11" ht="16.5" customHeight="1">
      <c r="B40" s="186" t="s">
        <v>99</v>
      </c>
      <c r="C40" s="162"/>
      <c r="D40" s="258">
        <v>1</v>
      </c>
      <c r="E40" s="188">
        <v>0</v>
      </c>
      <c r="F40" s="188">
        <v>0</v>
      </c>
      <c r="G40" s="188">
        <v>0</v>
      </c>
      <c r="H40" s="188">
        <v>0</v>
      </c>
      <c r="I40" s="188">
        <v>6</v>
      </c>
      <c r="J40" s="168">
        <v>1</v>
      </c>
      <c r="K40" s="188">
        <v>0</v>
      </c>
    </row>
    <row r="41" spans="2:11" ht="16.5" customHeight="1">
      <c r="B41" s="186" t="s">
        <v>100</v>
      </c>
      <c r="C41" s="162">
        <v>3</v>
      </c>
      <c r="D41" s="258">
        <v>1</v>
      </c>
      <c r="E41" s="188">
        <v>53</v>
      </c>
      <c r="F41" s="188">
        <v>16</v>
      </c>
      <c r="G41" s="188">
        <v>8</v>
      </c>
      <c r="H41" s="188">
        <v>2</v>
      </c>
      <c r="I41" s="188">
        <v>8</v>
      </c>
      <c r="J41" s="168">
        <v>0</v>
      </c>
      <c r="K41" s="188">
        <v>1</v>
      </c>
    </row>
    <row r="42" spans="2:11" ht="16.5" customHeight="1">
      <c r="B42" s="186" t="s">
        <v>101</v>
      </c>
      <c r="C42" s="162"/>
      <c r="D42" s="258">
        <v>1</v>
      </c>
      <c r="E42" s="188">
        <v>0</v>
      </c>
      <c r="F42" s="188">
        <v>0</v>
      </c>
      <c r="G42" s="188">
        <v>0</v>
      </c>
      <c r="H42" s="188">
        <v>0</v>
      </c>
      <c r="I42" s="188">
        <v>2</v>
      </c>
      <c r="J42" s="168">
        <v>0</v>
      </c>
      <c r="K42" s="188">
        <v>0</v>
      </c>
    </row>
    <row r="43" spans="2:11" ht="16.5" customHeight="1">
      <c r="B43" s="186" t="s">
        <v>102</v>
      </c>
      <c r="C43" s="162">
        <v>1</v>
      </c>
      <c r="D43" s="258">
        <v>1</v>
      </c>
      <c r="E43" s="188">
        <v>10</v>
      </c>
      <c r="F43" s="188">
        <v>3</v>
      </c>
      <c r="G43" s="188">
        <v>1</v>
      </c>
      <c r="H43" s="188">
        <v>1</v>
      </c>
      <c r="I43" s="188">
        <v>10</v>
      </c>
      <c r="J43" s="188">
        <v>14</v>
      </c>
      <c r="K43" s="188">
        <v>0</v>
      </c>
    </row>
    <row r="44" spans="2:11" ht="16.5" customHeight="1">
      <c r="B44" s="186" t="s">
        <v>103</v>
      </c>
      <c r="C44" s="162">
        <v>1</v>
      </c>
      <c r="D44" s="258">
        <v>1</v>
      </c>
      <c r="E44" s="188">
        <v>9</v>
      </c>
      <c r="F44" s="188">
        <v>3</v>
      </c>
      <c r="G44" s="188">
        <v>1</v>
      </c>
      <c r="H44" s="188">
        <v>0</v>
      </c>
      <c r="I44" s="188">
        <v>1</v>
      </c>
      <c r="J44" s="161">
        <v>1</v>
      </c>
      <c r="K44" s="188">
        <v>0</v>
      </c>
    </row>
    <row r="45" spans="2:11" ht="16.5" customHeight="1">
      <c r="B45" s="189" t="s">
        <v>104</v>
      </c>
      <c r="C45" s="163">
        <v>3</v>
      </c>
      <c r="D45" s="259">
        <v>1</v>
      </c>
      <c r="E45" s="188">
        <v>45</v>
      </c>
      <c r="F45" s="188">
        <v>7</v>
      </c>
      <c r="G45" s="188">
        <v>8</v>
      </c>
      <c r="H45" s="188">
        <v>4</v>
      </c>
      <c r="I45" s="188">
        <v>22</v>
      </c>
      <c r="J45" s="168">
        <v>1</v>
      </c>
      <c r="K45" s="188">
        <v>0</v>
      </c>
    </row>
    <row r="46" spans="2:11" ht="16.5" customHeight="1">
      <c r="B46" s="190" t="s">
        <v>13</v>
      </c>
      <c r="C46" s="165">
        <f>SUM(C35:C45)</f>
        <v>15</v>
      </c>
      <c r="D46" s="260">
        <f>SUM(D35:D45)</f>
        <v>11</v>
      </c>
      <c r="E46" s="250">
        <f>SUM(E35:E45)</f>
        <v>232</v>
      </c>
      <c r="F46" s="250">
        <f aca="true" t="shared" si="2" ref="F46:K46">SUM(F35:F45)</f>
        <v>44</v>
      </c>
      <c r="G46" s="250">
        <f t="shared" si="2"/>
        <v>30</v>
      </c>
      <c r="H46" s="250">
        <f t="shared" si="2"/>
        <v>12</v>
      </c>
      <c r="I46" s="250">
        <f t="shared" si="2"/>
        <v>119</v>
      </c>
      <c r="J46" s="250">
        <f t="shared" si="2"/>
        <v>30</v>
      </c>
      <c r="K46" s="250">
        <f t="shared" si="2"/>
        <v>1</v>
      </c>
    </row>
    <row r="47" spans="2:11" ht="7.5" customHeight="1">
      <c r="B47" s="253"/>
      <c r="C47" s="253"/>
      <c r="D47" s="253"/>
      <c r="E47" s="261"/>
      <c r="F47" s="261"/>
      <c r="G47" s="261"/>
      <c r="H47" s="261"/>
      <c r="I47" s="261"/>
      <c r="J47" s="261"/>
      <c r="K47" s="261"/>
    </row>
    <row r="49" spans="2:12" ht="15.75" customHeight="1">
      <c r="B49" s="173"/>
      <c r="C49" s="169"/>
      <c r="D49" s="169"/>
      <c r="E49" s="168"/>
      <c r="F49" s="168"/>
      <c r="G49" s="168"/>
      <c r="H49" s="168"/>
      <c r="I49" s="168"/>
      <c r="J49" s="168"/>
      <c r="K49" s="168"/>
      <c r="L49" s="169"/>
    </row>
    <row r="50" spans="2:12" ht="15.75" customHeight="1">
      <c r="B50" s="173"/>
      <c r="C50" s="169"/>
      <c r="D50" s="169"/>
      <c r="E50" s="168"/>
      <c r="F50" s="168"/>
      <c r="G50" s="168"/>
      <c r="H50" s="168"/>
      <c r="I50" s="168"/>
      <c r="J50" s="168"/>
      <c r="K50" s="168"/>
      <c r="L50" s="169"/>
    </row>
    <row r="51" spans="2:12" ht="15.75" customHeight="1">
      <c r="B51" s="173"/>
      <c r="C51" s="169"/>
      <c r="D51" s="169"/>
      <c r="E51" s="168"/>
      <c r="F51" s="168"/>
      <c r="G51" s="168"/>
      <c r="H51" s="168"/>
      <c r="I51" s="168"/>
      <c r="J51" s="168"/>
      <c r="K51" s="168"/>
      <c r="L51" s="169"/>
    </row>
    <row r="52" spans="2:12" ht="15.75" customHeight="1">
      <c r="B52" s="173"/>
      <c r="C52" s="169"/>
      <c r="D52" s="169"/>
      <c r="E52" s="168"/>
      <c r="F52" s="168"/>
      <c r="G52" s="168"/>
      <c r="H52" s="168"/>
      <c r="I52" s="168"/>
      <c r="J52" s="168"/>
      <c r="K52" s="168"/>
      <c r="L52" s="169"/>
    </row>
    <row r="53" spans="2:12" ht="15.75" customHeight="1">
      <c r="B53" s="173"/>
      <c r="C53" s="169"/>
      <c r="D53" s="169"/>
      <c r="E53" s="168"/>
      <c r="F53" s="168"/>
      <c r="G53" s="168"/>
      <c r="H53" s="168"/>
      <c r="I53" s="168"/>
      <c r="J53" s="168"/>
      <c r="K53" s="168"/>
      <c r="L53" s="169"/>
    </row>
    <row r="54" spans="2:12" ht="15.75" customHeight="1">
      <c r="B54" s="173"/>
      <c r="C54" s="169"/>
      <c r="D54" s="169"/>
      <c r="E54" s="168"/>
      <c r="F54" s="168"/>
      <c r="G54" s="168"/>
      <c r="H54" s="168"/>
      <c r="I54" s="168"/>
      <c r="J54" s="168"/>
      <c r="K54" s="168"/>
      <c r="L54" s="169"/>
    </row>
    <row r="55" spans="2:12" ht="15.75" customHeight="1">
      <c r="B55" s="173"/>
      <c r="C55" s="169"/>
      <c r="D55" s="169"/>
      <c r="E55" s="168"/>
      <c r="F55" s="168"/>
      <c r="G55" s="168"/>
      <c r="H55" s="168"/>
      <c r="I55" s="168"/>
      <c r="J55" s="168"/>
      <c r="K55" s="168"/>
      <c r="L55" s="169"/>
    </row>
    <row r="56" spans="2:12" ht="15.75" customHeight="1">
      <c r="B56" s="173"/>
      <c r="C56" s="169"/>
      <c r="D56" s="169"/>
      <c r="E56" s="168"/>
      <c r="F56" s="168"/>
      <c r="G56" s="168"/>
      <c r="H56" s="168"/>
      <c r="I56" s="168"/>
      <c r="J56" s="168"/>
      <c r="K56" s="168"/>
      <c r="L56" s="169"/>
    </row>
    <row r="57" spans="2:12" ht="15.75" customHeight="1">
      <c r="B57" s="173"/>
      <c r="C57" s="169"/>
      <c r="D57" s="169"/>
      <c r="E57" s="168"/>
      <c r="F57" s="168"/>
      <c r="G57" s="168"/>
      <c r="H57" s="168"/>
      <c r="I57" s="168"/>
      <c r="J57" s="168"/>
      <c r="K57" s="168"/>
      <c r="L57" s="169"/>
    </row>
    <row r="58" spans="2:12" ht="15.75" customHeight="1">
      <c r="B58" s="173"/>
      <c r="C58" s="169"/>
      <c r="D58" s="169"/>
      <c r="E58" s="168"/>
      <c r="F58" s="168"/>
      <c r="G58" s="168"/>
      <c r="H58" s="168"/>
      <c r="I58" s="168"/>
      <c r="J58" s="168"/>
      <c r="K58" s="168"/>
      <c r="L58" s="169"/>
    </row>
    <row r="59" spans="2:12" ht="15.75" customHeight="1">
      <c r="B59" s="173"/>
      <c r="C59" s="169"/>
      <c r="D59" s="169"/>
      <c r="E59" s="168"/>
      <c r="F59" s="168"/>
      <c r="G59" s="168"/>
      <c r="H59" s="168"/>
      <c r="I59" s="168"/>
      <c r="J59" s="168"/>
      <c r="K59" s="168"/>
      <c r="L59" s="169"/>
    </row>
    <row r="60" spans="2:12" ht="15.75" customHeight="1">
      <c r="B60" s="173"/>
      <c r="C60" s="169"/>
      <c r="D60" s="169"/>
      <c r="E60" s="168"/>
      <c r="F60" s="168"/>
      <c r="G60" s="168"/>
      <c r="H60" s="168"/>
      <c r="I60" s="168"/>
      <c r="J60" s="168"/>
      <c r="K60" s="168"/>
      <c r="L60" s="169"/>
    </row>
    <row r="61" spans="2:12" ht="12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</row>
    <row r="62" spans="2:12" ht="12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2:12" ht="12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</row>
    <row r="64" spans="2:12" ht="12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</sheetData>
  <mergeCells count="5">
    <mergeCell ref="I3:K3"/>
    <mergeCell ref="C4:D4"/>
    <mergeCell ref="C5:C6"/>
    <mergeCell ref="D5:D6"/>
    <mergeCell ref="E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2010-03-12T06:26:01Z</cp:lastPrinted>
  <dcterms:created xsi:type="dcterms:W3CDTF">2000-06-09T10:36:42Z</dcterms:created>
  <dcterms:modified xsi:type="dcterms:W3CDTF">2010-12-20T08:31:02Z</dcterms:modified>
  <cp:category/>
  <cp:version/>
  <cp:contentType/>
  <cp:contentStatus/>
</cp:coreProperties>
</file>