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介護支援課\【介護支援室】\★新型コロナウイルス\★PCR自主検査費用補助\03補助金事務\R5\02-交付申請\申請様式一式\"/>
    </mc:Choice>
  </mc:AlternateContent>
  <xr:revisionPtr revIDLastSave="0" documentId="13_ncr:1_{4C20C47F-3227-4A58-A12C-0F2B6B597717}" xr6:coauthVersionLast="47" xr6:coauthVersionMax="47" xr10:uidLastSave="{00000000-0000-0000-0000-000000000000}"/>
  <bookViews>
    <workbookView xWindow="-110" yWindow="-110" windowWidth="19420" windowHeight="10420" activeTab="1" xr2:uid="{00000000-000D-0000-FFFF-FFFF00000000}"/>
  </bookViews>
  <sheets>
    <sheet name="様式第３号 " sheetId="18" r:id="rId1"/>
    <sheet name="様式第３号 (入力例)" sheetId="19" r:id="rId2"/>
  </sheets>
  <definedNames>
    <definedName name="_xlnm.Print_Area" localSheetId="0">'様式第３号 '!$A$1:$M$34</definedName>
    <definedName name="_xlnm.Print_Area" localSheetId="1">'様式第３号 (入力例)'!$A$1:$M$34</definedName>
    <definedName name="_xlnm.Print_Titles" localSheetId="0">'様式第３号 '!$A:$C</definedName>
    <definedName name="_xlnm.Print_Titles" localSheetId="1">'様式第３号 (入力例)'!$A:$C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9" l="1"/>
  <c r="J26" i="18"/>
  <c r="K15" i="19"/>
  <c r="K16" i="19"/>
  <c r="K17" i="19"/>
  <c r="K18" i="19"/>
  <c r="K19" i="19"/>
  <c r="K20" i="19"/>
  <c r="K21" i="19"/>
  <c r="K22" i="19"/>
  <c r="K23" i="19"/>
  <c r="K24" i="19"/>
  <c r="K25" i="19"/>
  <c r="K26" i="19"/>
  <c r="K27" i="19"/>
  <c r="K28" i="19"/>
  <c r="K29" i="19"/>
  <c r="K30" i="19"/>
  <c r="K31" i="19"/>
  <c r="K32" i="19"/>
  <c r="K33" i="19"/>
  <c r="K17" i="18"/>
  <c r="K19" i="18"/>
  <c r="K24" i="18"/>
  <c r="K25" i="18"/>
  <c r="K26" i="18"/>
  <c r="K27" i="18"/>
  <c r="K28" i="18"/>
  <c r="K29" i="18"/>
  <c r="K30" i="18"/>
  <c r="K31" i="18"/>
  <c r="K32" i="18"/>
  <c r="K33" i="18"/>
  <c r="J33" i="19"/>
  <c r="I33" i="19"/>
  <c r="J32" i="19"/>
  <c r="I32" i="19"/>
  <c r="J31" i="19"/>
  <c r="I31" i="19"/>
  <c r="J30" i="19"/>
  <c r="I30" i="19"/>
  <c r="J29" i="19"/>
  <c r="I29" i="19"/>
  <c r="J28" i="19"/>
  <c r="I28" i="19"/>
  <c r="J27" i="19"/>
  <c r="I27" i="19"/>
  <c r="J26" i="19"/>
  <c r="I26" i="19"/>
  <c r="J25" i="19"/>
  <c r="I25" i="19"/>
  <c r="J24" i="19"/>
  <c r="I24" i="19"/>
  <c r="I23" i="19"/>
  <c r="I22" i="19"/>
  <c r="I21" i="19"/>
  <c r="I20" i="19"/>
  <c r="I19" i="19"/>
  <c r="I18" i="19"/>
  <c r="I17" i="19"/>
  <c r="I16" i="19"/>
  <c r="I15" i="19"/>
  <c r="I14" i="19"/>
  <c r="I34" i="19" s="1"/>
  <c r="J8" i="19"/>
  <c r="I32" i="18"/>
  <c r="I14" i="18"/>
  <c r="J14" i="18" s="1"/>
  <c r="I15" i="18"/>
  <c r="J15" i="18" s="1"/>
  <c r="I16" i="18"/>
  <c r="J16" i="18" s="1"/>
  <c r="I17" i="18"/>
  <c r="J17" i="18" s="1"/>
  <c r="I18" i="18"/>
  <c r="J18" i="18" s="1"/>
  <c r="I19" i="18"/>
  <c r="J19" i="18" s="1"/>
  <c r="I20" i="18"/>
  <c r="J20" i="18" s="1"/>
  <c r="I21" i="18"/>
  <c r="J21" i="18" s="1"/>
  <c r="I22" i="18"/>
  <c r="J22" i="18" s="1"/>
  <c r="I23" i="18"/>
  <c r="J23" i="18" s="1"/>
  <c r="I24" i="18"/>
  <c r="J24" i="18" s="1"/>
  <c r="I25" i="18"/>
  <c r="J25" i="18" s="1"/>
  <c r="I26" i="18"/>
  <c r="I27" i="18"/>
  <c r="J27" i="18" s="1"/>
  <c r="I28" i="18"/>
  <c r="J28" i="18" s="1"/>
  <c r="I29" i="18"/>
  <c r="J29" i="18" s="1"/>
  <c r="I30" i="18"/>
  <c r="J30" i="18" s="1"/>
  <c r="I31" i="18"/>
  <c r="J31" i="18" s="1"/>
  <c r="J32" i="18"/>
  <c r="I33" i="18"/>
  <c r="J33" i="18" s="1"/>
  <c r="J8" i="18"/>
  <c r="K22" i="18" l="1"/>
  <c r="L22" i="18" s="1"/>
  <c r="K23" i="18"/>
  <c r="L23" i="18" s="1"/>
  <c r="K20" i="18"/>
  <c r="L20" i="18" s="1"/>
  <c r="K18" i="18"/>
  <c r="K15" i="18"/>
  <c r="J34" i="18"/>
  <c r="K16" i="18"/>
  <c r="L16" i="18" s="1"/>
  <c r="K21" i="18"/>
  <c r="J15" i="19"/>
  <c r="J16" i="19"/>
  <c r="L16" i="19" s="1"/>
  <c r="J17" i="19"/>
  <c r="J18" i="19"/>
  <c r="L18" i="19" s="1"/>
  <c r="J19" i="19"/>
  <c r="J20" i="19"/>
  <c r="L20" i="19" s="1"/>
  <c r="J21" i="19"/>
  <c r="J22" i="19"/>
  <c r="L22" i="19" s="1"/>
  <c r="J23" i="19"/>
  <c r="L15" i="19"/>
  <c r="L17" i="19"/>
  <c r="L19" i="19"/>
  <c r="L21" i="19"/>
  <c r="L23" i="19"/>
  <c r="L24" i="19"/>
  <c r="L25" i="19"/>
  <c r="L26" i="19"/>
  <c r="L27" i="19"/>
  <c r="L28" i="19"/>
  <c r="L29" i="19"/>
  <c r="L30" i="19"/>
  <c r="L31" i="19"/>
  <c r="L32" i="19"/>
  <c r="L33" i="19"/>
  <c r="K14" i="19"/>
  <c r="K14" i="18"/>
  <c r="L14" i="18" s="1"/>
  <c r="I34" i="18"/>
  <c r="L33" i="18"/>
  <c r="L32" i="18"/>
  <c r="L31" i="18"/>
  <c r="L30" i="18"/>
  <c r="L29" i="18"/>
  <c r="L28" i="18"/>
  <c r="L27" i="18"/>
  <c r="L26" i="18"/>
  <c r="L25" i="18"/>
  <c r="L24" i="18"/>
  <c r="L21" i="18"/>
  <c r="L19" i="18"/>
  <c r="L18" i="18"/>
  <c r="L17" i="18"/>
  <c r="L15" i="18"/>
  <c r="L34" i="18" l="1"/>
  <c r="M34" i="18" s="1"/>
  <c r="J34" i="19"/>
  <c r="L14" i="19"/>
  <c r="L34" i="19" s="1"/>
  <c r="M34"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4" authorId="0" shapeId="0" xr:uid="{B66FECB8-9844-4274-8068-66F11F0F66E0}">
      <text>
        <r>
          <rPr>
            <sz val="10"/>
            <color indexed="81"/>
            <rFont val="MS P ゴシック"/>
            <family val="3"/>
            <charset val="128"/>
          </rPr>
          <t>対象期間中において、一番最初に検査を実施した日から一番最後に検査を実施した日</t>
        </r>
      </text>
    </comment>
  </commentList>
</comments>
</file>

<file path=xl/sharedStrings.xml><?xml version="1.0" encoding="utf-8"?>
<sst xmlns="http://schemas.openxmlformats.org/spreadsheetml/2006/main" count="110" uniqueCount="54">
  <si>
    <t>番号</t>
    <rPh sb="0" eb="2">
      <t>バンゴウ</t>
    </rPh>
    <phoneticPr fontId="1"/>
  </si>
  <si>
    <t>検査実施
年月日</t>
    <rPh sb="0" eb="2">
      <t>ケンサ</t>
    </rPh>
    <rPh sb="2" eb="4">
      <t>ジッシ</t>
    </rPh>
    <rPh sb="5" eb="8">
      <t>ネンガッピ</t>
    </rPh>
    <phoneticPr fontId="1"/>
  </si>
  <si>
    <t>検査を受けた方</t>
    <rPh sb="0" eb="2">
      <t>ケンサ</t>
    </rPh>
    <rPh sb="3" eb="4">
      <t>ウ</t>
    </rPh>
    <rPh sb="6" eb="7">
      <t>カタ</t>
    </rPh>
    <phoneticPr fontId="1"/>
  </si>
  <si>
    <t>氏名</t>
    <rPh sb="0" eb="2">
      <t>シメイ</t>
    </rPh>
    <phoneticPr fontId="1"/>
  </si>
  <si>
    <t>高齢者施設等における新型コロナウイルス感染症の自主検査費用補助金に関する実績報告書（施設・事業所内訳書）</t>
    <rPh sb="27" eb="29">
      <t>ヒヨウ</t>
    </rPh>
    <rPh sb="29" eb="31">
      <t>ホジョ</t>
    </rPh>
    <rPh sb="31" eb="32">
      <t>キン</t>
    </rPh>
    <rPh sb="33" eb="34">
      <t>カン</t>
    </rPh>
    <rPh sb="36" eb="38">
      <t>ジッセキ</t>
    </rPh>
    <rPh sb="38" eb="41">
      <t>ホウコクショ</t>
    </rPh>
    <rPh sb="42" eb="44">
      <t>シセツ</t>
    </rPh>
    <rPh sb="45" eb="48">
      <t>ジギョウショ</t>
    </rPh>
    <rPh sb="48" eb="51">
      <t>ウチワケショ</t>
    </rPh>
    <phoneticPr fontId="1"/>
  </si>
  <si>
    <t>様式第3号</t>
    <rPh sb="0" eb="2">
      <t>ヨウシキ</t>
    </rPh>
    <rPh sb="2" eb="3">
      <t>ダイ</t>
    </rPh>
    <rPh sb="4" eb="5">
      <t>ゴウ</t>
    </rPh>
    <phoneticPr fontId="1"/>
  </si>
  <si>
    <t>新規入所者</t>
    <rPh sb="0" eb="2">
      <t>シンキ</t>
    </rPh>
    <rPh sb="2" eb="5">
      <t>ニュウショシャ</t>
    </rPh>
    <phoneticPr fontId="2"/>
  </si>
  <si>
    <t>従事者</t>
    <rPh sb="0" eb="3">
      <t>ジュウジシャ</t>
    </rPh>
    <phoneticPr fontId="2"/>
  </si>
  <si>
    <t>施設・事業所名</t>
    <rPh sb="0" eb="2">
      <t>シセツ</t>
    </rPh>
    <rPh sb="3" eb="6">
      <t>ジギョウショ</t>
    </rPh>
    <rPh sb="6" eb="7">
      <t>メイ</t>
    </rPh>
    <phoneticPr fontId="2"/>
  </si>
  <si>
    <t>区分</t>
    <rPh sb="0" eb="2">
      <t>クブン</t>
    </rPh>
    <phoneticPr fontId="1"/>
  </si>
  <si>
    <t>委託業者等</t>
    <rPh sb="0" eb="2">
      <t>イタク</t>
    </rPh>
    <rPh sb="2" eb="4">
      <t>ギョウシャ</t>
    </rPh>
    <rPh sb="4" eb="5">
      <t>トウ</t>
    </rPh>
    <phoneticPr fontId="2"/>
  </si>
  <si>
    <t>検査実施時期</t>
    <phoneticPr fontId="2"/>
  </si>
  <si>
    <t>陽性者数</t>
    <phoneticPr fontId="2"/>
  </si>
  <si>
    <t>陰性者数</t>
    <phoneticPr fontId="2"/>
  </si>
  <si>
    <t>受検者数 合計
(延べ数)　</t>
    <rPh sb="0" eb="2">
      <t>ジュケン</t>
    </rPh>
    <rPh sb="2" eb="3">
      <t>シャ</t>
    </rPh>
    <rPh sb="3" eb="4">
      <t>スウ</t>
    </rPh>
    <rPh sb="4" eb="5">
      <t>ケンスウ</t>
    </rPh>
    <rPh sb="5" eb="7">
      <t>ゴウケイ</t>
    </rPh>
    <rPh sb="9" eb="10">
      <t>ノ</t>
    </rPh>
    <rPh sb="11" eb="12">
      <t>スウ</t>
    </rPh>
    <phoneticPr fontId="2"/>
  </si>
  <si>
    <t>合　計　額</t>
    <rPh sb="0" eb="1">
      <t>ゴウ</t>
    </rPh>
    <rPh sb="2" eb="3">
      <t>ケイ</t>
    </rPh>
    <rPh sb="4" eb="5">
      <t>ガク</t>
    </rPh>
    <phoneticPr fontId="2"/>
  </si>
  <si>
    <t>対象期間</t>
    <rPh sb="0" eb="2">
      <t>タイショウ</t>
    </rPh>
    <rPh sb="2" eb="4">
      <t>キカン</t>
    </rPh>
    <phoneticPr fontId="2"/>
  </si>
  <si>
    <t>所在市町村</t>
    <rPh sb="0" eb="2">
      <t>ショザイ</t>
    </rPh>
    <rPh sb="2" eb="5">
      <t>シチョウソン</t>
    </rPh>
    <phoneticPr fontId="2"/>
  </si>
  <si>
    <t>ＰＣＲ等検査の実績</t>
    <rPh sb="3" eb="4">
      <t>トウ</t>
    </rPh>
    <rPh sb="4" eb="6">
      <t>ケンサ</t>
    </rPh>
    <rPh sb="7" eb="9">
      <t>ジッセキ</t>
    </rPh>
    <phoneticPr fontId="1"/>
  </si>
  <si>
    <t>受診機関
検査機関</t>
    <rPh sb="0" eb="2">
      <t>ジュシン</t>
    </rPh>
    <rPh sb="2" eb="4">
      <t>キカン</t>
    </rPh>
    <rPh sb="5" eb="7">
      <t>ケンサ</t>
    </rPh>
    <rPh sb="7" eb="9">
      <t>キカン</t>
    </rPh>
    <phoneticPr fontId="2"/>
  </si>
  <si>
    <t>サービス分類</t>
  </si>
  <si>
    <t>検査費用(対象経費の実支出額)</t>
    <rPh sb="0" eb="2">
      <t>ケンサ</t>
    </rPh>
    <rPh sb="2" eb="4">
      <t>ヒヨウ</t>
    </rPh>
    <rPh sb="5" eb="7">
      <t>タイショウ</t>
    </rPh>
    <rPh sb="7" eb="9">
      <t>ケイヒ</t>
    </rPh>
    <rPh sb="10" eb="13">
      <t>ジツシシュツ</t>
    </rPh>
    <rPh sb="13" eb="14">
      <t>ガク</t>
    </rPh>
    <phoneticPr fontId="1"/>
  </si>
  <si>
    <t>佐久　一</t>
    <rPh sb="0" eb="2">
      <t>サク</t>
    </rPh>
    <rPh sb="3" eb="4">
      <t>イチ</t>
    </rPh>
    <phoneticPr fontId="1"/>
  </si>
  <si>
    <t>上田　二</t>
    <rPh sb="0" eb="2">
      <t>ウエダ</t>
    </rPh>
    <rPh sb="3" eb="4">
      <t>ニ</t>
    </rPh>
    <phoneticPr fontId="1"/>
  </si>
  <si>
    <t>諏訪　三</t>
    <rPh sb="0" eb="2">
      <t>スワ</t>
    </rPh>
    <rPh sb="3" eb="4">
      <t>サン</t>
    </rPh>
    <phoneticPr fontId="1"/>
  </si>
  <si>
    <t>伊那　四</t>
    <rPh sb="0" eb="2">
      <t>イナ</t>
    </rPh>
    <rPh sb="3" eb="4">
      <t>ヨン</t>
    </rPh>
    <phoneticPr fontId="1"/>
  </si>
  <si>
    <t>飯伊　五</t>
    <rPh sb="0" eb="2">
      <t>ハンイ</t>
    </rPh>
    <rPh sb="3" eb="4">
      <t>ゴ</t>
    </rPh>
    <phoneticPr fontId="1"/>
  </si>
  <si>
    <t>木曽　六</t>
    <rPh sb="0" eb="2">
      <t>キソ</t>
    </rPh>
    <rPh sb="3" eb="4">
      <t>ロク</t>
    </rPh>
    <phoneticPr fontId="1"/>
  </si>
  <si>
    <t>松本　七</t>
    <rPh sb="0" eb="2">
      <t>マツモト</t>
    </rPh>
    <rPh sb="3" eb="4">
      <t>ナナ</t>
    </rPh>
    <phoneticPr fontId="1"/>
  </si>
  <si>
    <t>大北　八</t>
    <rPh sb="0" eb="1">
      <t>ダイ</t>
    </rPh>
    <rPh sb="1" eb="2">
      <t>ホク</t>
    </rPh>
    <rPh sb="3" eb="4">
      <t>ハチ</t>
    </rPh>
    <phoneticPr fontId="1"/>
  </si>
  <si>
    <t>長野　九</t>
    <rPh sb="0" eb="2">
      <t>ナガノ</t>
    </rPh>
    <rPh sb="3" eb="4">
      <t>キュウ</t>
    </rPh>
    <phoneticPr fontId="1"/>
  </si>
  <si>
    <t>北信　十</t>
    <rPh sb="0" eb="2">
      <t>ホクシン</t>
    </rPh>
    <rPh sb="3" eb="4">
      <t>ジュウ</t>
    </rPh>
    <phoneticPr fontId="1"/>
  </si>
  <si>
    <t>○○</t>
  </si>
  <si>
    <t>補助率</t>
    <rPh sb="0" eb="3">
      <t>ホジョリツ</t>
    </rPh>
    <phoneticPr fontId="2"/>
  </si>
  <si>
    <t>令和　年　月　日
～
令和　年　月　日</t>
    <rPh sb="0" eb="2">
      <t>レイワ</t>
    </rPh>
    <rPh sb="3" eb="4">
      <t>ネン</t>
    </rPh>
    <rPh sb="5" eb="6">
      <t>ツキ</t>
    </rPh>
    <rPh sb="7" eb="8">
      <t>ヒ</t>
    </rPh>
    <rPh sb="11" eb="13">
      <t>レイワ</t>
    </rPh>
    <rPh sb="14" eb="15">
      <t>ネン</t>
    </rPh>
    <rPh sb="16" eb="17">
      <t>ツキ</t>
    </rPh>
    <rPh sb="18" eb="19">
      <t>ヒ</t>
    </rPh>
    <phoneticPr fontId="2"/>
  </si>
  <si>
    <t>検査料金
(①)</t>
    <rPh sb="0" eb="2">
      <t>ケンサ</t>
    </rPh>
    <rPh sb="2" eb="4">
      <t>リョウキン</t>
    </rPh>
    <phoneticPr fontId="1"/>
  </si>
  <si>
    <t>送料
(②)</t>
    <rPh sb="0" eb="2">
      <t>ソウリョウ</t>
    </rPh>
    <phoneticPr fontId="1"/>
  </si>
  <si>
    <t>その他
(③)</t>
    <rPh sb="2" eb="3">
      <t>タ</t>
    </rPh>
    <phoneticPr fontId="1"/>
  </si>
  <si>
    <t>小計
(④=①+②+③)</t>
    <rPh sb="0" eb="2">
      <t>ショウケイ</t>
    </rPh>
    <phoneticPr fontId="1"/>
  </si>
  <si>
    <t>④×補助率
(⑤)</t>
    <rPh sb="2" eb="5">
      <t>ホジョリツ</t>
    </rPh>
    <phoneticPr fontId="2"/>
  </si>
  <si>
    <t>補助上限額
(⑥)</t>
    <rPh sb="0" eb="2">
      <t>ホジョ</t>
    </rPh>
    <rPh sb="2" eb="5">
      <t>ジョウゲンガク</t>
    </rPh>
    <phoneticPr fontId="2"/>
  </si>
  <si>
    <t>補助基準額
(⑦の計)</t>
    <rPh sb="0" eb="2">
      <t>ホジョ</t>
    </rPh>
    <rPh sb="2" eb="4">
      <t>キジュン</t>
    </rPh>
    <rPh sb="4" eb="5">
      <t>ガク</t>
    </rPh>
    <rPh sb="9" eb="10">
      <t>ケイ</t>
    </rPh>
    <phoneticPr fontId="2"/>
  </si>
  <si>
    <r>
      <t xml:space="preserve">選定額
</t>
    </r>
    <r>
      <rPr>
        <sz val="10"/>
        <color theme="1"/>
        <rFont val="ＭＳ Ｐゴシック"/>
        <family val="3"/>
        <charset val="128"/>
      </rPr>
      <t>(⑦=⑤と⑥を比較して少ない方の額)</t>
    </r>
    <rPh sb="0" eb="2">
      <t>センテイ</t>
    </rPh>
    <rPh sb="2" eb="3">
      <t>ガク</t>
    </rPh>
    <rPh sb="11" eb="13">
      <t>ヒカク</t>
    </rPh>
    <rPh sb="15" eb="16">
      <t>スク</t>
    </rPh>
    <rPh sb="18" eb="19">
      <t>ホウ</t>
    </rPh>
    <rPh sb="20" eb="21">
      <t>ガク</t>
    </rPh>
    <phoneticPr fontId="2"/>
  </si>
  <si>
    <t>様式第３号</t>
    <rPh sb="0" eb="2">
      <t>ヨウシキ</t>
    </rPh>
    <rPh sb="2" eb="3">
      <t>ダイ</t>
    </rPh>
    <rPh sb="4" eb="5">
      <t>ゴウ</t>
    </rPh>
    <phoneticPr fontId="1"/>
  </si>
  <si>
    <t>入力例</t>
    <rPh sb="0" eb="2">
      <t>ニュウリョク</t>
    </rPh>
    <rPh sb="2" eb="3">
      <t>レイ</t>
    </rPh>
    <phoneticPr fontId="2"/>
  </si>
  <si>
    <t>○○○○</t>
    <phoneticPr fontId="2"/>
  </si>
  <si>
    <t>特別養護老人ホーム</t>
    <rPh sb="0" eb="6">
      <t>トクベツヨウゴロウジン</t>
    </rPh>
    <phoneticPr fontId="2"/>
  </si>
  <si>
    <t>△△市</t>
    <rPh sb="2" eb="3">
      <t>シ</t>
    </rPh>
    <phoneticPr fontId="2"/>
  </si>
  <si>
    <t>令和５年８月21日
～
令和５年10月16日</t>
    <rPh sb="0" eb="2">
      <t>レイワ</t>
    </rPh>
    <rPh sb="3" eb="4">
      <t>ネン</t>
    </rPh>
    <rPh sb="5" eb="6">
      <t>ツキ</t>
    </rPh>
    <rPh sb="8" eb="9">
      <t>ヒ</t>
    </rPh>
    <rPh sb="12" eb="14">
      <t>レイワ</t>
    </rPh>
    <rPh sb="15" eb="16">
      <t>ネン</t>
    </rPh>
    <rPh sb="18" eb="19">
      <t>ツキ</t>
    </rPh>
    <rPh sb="21" eb="22">
      <t>ヒ</t>
    </rPh>
    <phoneticPr fontId="2"/>
  </si>
  <si>
    <t>令和5年９月１日
～
令和５年９月24日</t>
    <rPh sb="0" eb="2">
      <t>レイワ</t>
    </rPh>
    <rPh sb="3" eb="4">
      <t>ネン</t>
    </rPh>
    <rPh sb="5" eb="6">
      <t>ツキ</t>
    </rPh>
    <rPh sb="7" eb="8">
      <t>ヒ</t>
    </rPh>
    <rPh sb="11" eb="13">
      <t>レイワ</t>
    </rPh>
    <rPh sb="14" eb="15">
      <t>ネン</t>
    </rPh>
    <rPh sb="16" eb="17">
      <t>ツキ</t>
    </rPh>
    <rPh sb="19" eb="20">
      <t>ヒ</t>
    </rPh>
    <phoneticPr fontId="2"/>
  </si>
  <si>
    <t>R5.9.1</t>
  </si>
  <si>
    <t>R5.9.1</t>
    <phoneticPr fontId="2"/>
  </si>
  <si>
    <t>R5.9.22</t>
    <phoneticPr fontId="2"/>
  </si>
  <si>
    <t>R5.9.24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</si>
</sst>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人&quot;"/>
  </numFmts>
  <fonts count="10">
    <font>
      <sz val="11"/>
      <color rgb="FF000000"/>
      <name val="游ゴシック"/>
      <family val="2"/>
      <scheme val="minor"/>
    </font>
    <font>
      <sz val="6"/>
      <name val="Yu Gothic"/>
      <charset val="128"/>
    </font>
    <font>
      <sz val="6"/>
      <name val="游ゴシック"/>
      <family val="3"/>
      <charset val="128"/>
      <scheme val="minor"/>
    </font>
    <font>
      <sz val="14"/>
      <color theme="1"/>
      <name val="ＭＳ Ｐゴシック"/>
      <family val="3"/>
      <charset val="128"/>
    </font>
    <font>
      <sz val="11"/>
      <color theme="1"/>
      <name val="ＭＳ Ｐゴシック"/>
      <family val="3"/>
      <charset val="128"/>
    </font>
    <font>
      <b/>
      <sz val="14"/>
      <color theme="1"/>
      <name val="ＭＳ Ｐゴシック"/>
      <family val="3"/>
      <charset val="128"/>
    </font>
    <font>
      <sz val="12"/>
      <color theme="1"/>
      <name val="ＭＳ Ｐゴシック"/>
      <family val="3"/>
      <charset val="128"/>
    </font>
    <font>
      <sz val="10"/>
      <color indexed="81"/>
      <name val="MS P ゴシック"/>
      <family val="3"/>
      <charset val="128"/>
    </font>
    <font>
      <b/>
      <sz val="18"/>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none"/>
    </fill>
    <fill>
      <patternFill patternType="solid">
        <fgColor theme="7" tint="0.59999389629810485"/>
        <bgColor indexed="64"/>
      </patternFill>
    </fill>
  </fills>
  <borders count="45">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diagonalUp="1">
      <left style="thin">
        <color indexed="64"/>
      </left>
      <right style="medium">
        <color indexed="64"/>
      </right>
      <top style="medium">
        <color indexed="64"/>
      </top>
      <bottom style="thin">
        <color indexed="64"/>
      </bottom>
      <diagonal style="hair">
        <color indexed="64"/>
      </diagonal>
    </border>
    <border diagonalUp="1">
      <left style="thin">
        <color indexed="64"/>
      </left>
      <right style="medium">
        <color indexed="64"/>
      </right>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thick">
        <color indexed="64"/>
      </left>
      <right style="thick">
        <color indexed="64"/>
      </right>
      <top style="thick">
        <color indexed="64"/>
      </top>
      <bottom style="thick">
        <color indexed="64"/>
      </bottom>
      <diagonal/>
    </border>
    <border>
      <left style="thin">
        <color indexed="64"/>
      </left>
      <right/>
      <top style="medium">
        <color indexed="64"/>
      </top>
      <bottom style="medium">
        <color indexed="64"/>
      </bottom>
      <diagonal/>
    </border>
    <border diagonalUp="1">
      <left style="thin">
        <color indexed="64"/>
      </left>
      <right style="medium">
        <color indexed="64"/>
      </right>
      <top style="thin">
        <color indexed="64"/>
      </top>
      <bottom/>
      <diagonal style="hair">
        <color indexed="64"/>
      </diagonal>
    </border>
  </borders>
  <cellStyleXfs count="1">
    <xf numFmtId="0" fontId="0" fillId="0" borderId="0">
      <alignment vertical="center"/>
    </xf>
  </cellStyleXfs>
  <cellXfs count="90">
    <xf numFmtId="0" fontId="0" fillId="0" borderId="0" xfId="0">
      <alignment vertical="center"/>
    </xf>
    <xf numFmtId="176" fontId="3" fillId="2" borderId="1" xfId="0" applyNumberFormat="1" applyFont="1" applyFill="1" applyBorder="1" applyAlignment="1">
      <alignment horizontal="left" vertical="center"/>
    </xf>
    <xf numFmtId="0" fontId="4" fillId="0" borderId="0" xfId="0" applyFont="1">
      <alignment vertical="center"/>
    </xf>
    <xf numFmtId="176"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xf>
    <xf numFmtId="0" fontId="4" fillId="0" borderId="14" xfId="0" applyFont="1" applyBorder="1">
      <alignment vertical="center"/>
    </xf>
    <xf numFmtId="176" fontId="5" fillId="2" borderId="1" xfId="0" applyNumberFormat="1" applyFont="1" applyFill="1" applyBorder="1" applyAlignment="1">
      <alignment horizontal="left" vertical="center"/>
    </xf>
    <xf numFmtId="0" fontId="4" fillId="2" borderId="10" xfId="0" applyNumberFormat="1" applyFont="1" applyFill="1" applyBorder="1" applyAlignment="1">
      <alignment horizontal="center" vertical="center"/>
    </xf>
    <xf numFmtId="0" fontId="4" fillId="0" borderId="0" xfId="0" applyFont="1" applyFill="1">
      <alignment vertical="center"/>
    </xf>
    <xf numFmtId="0" fontId="5" fillId="0" borderId="14" xfId="0" applyNumberFormat="1" applyFont="1" applyFill="1" applyBorder="1" applyAlignment="1">
      <alignment horizontal="center" vertical="center"/>
    </xf>
    <xf numFmtId="176" fontId="6" fillId="2" borderId="14" xfId="0" applyNumberFormat="1" applyFont="1" applyFill="1" applyBorder="1" applyAlignment="1">
      <alignment vertical="center"/>
    </xf>
    <xf numFmtId="12" fontId="4" fillId="0" borderId="0" xfId="0" applyNumberFormat="1" applyFont="1">
      <alignment vertical="center"/>
    </xf>
    <xf numFmtId="176" fontId="6" fillId="3" borderId="28" xfId="0" applyNumberFormat="1" applyFont="1" applyFill="1" applyBorder="1" applyAlignment="1">
      <alignment horizontal="right" vertical="center"/>
    </xf>
    <xf numFmtId="176" fontId="6" fillId="2" borderId="14" xfId="0" applyNumberFormat="1" applyFont="1" applyFill="1" applyBorder="1" applyAlignment="1">
      <alignment vertical="center" wrapText="1"/>
    </xf>
    <xf numFmtId="0" fontId="6" fillId="0" borderId="29" xfId="0" applyFont="1" applyBorder="1">
      <alignment vertical="center"/>
    </xf>
    <xf numFmtId="0" fontId="6" fillId="0" borderId="18" xfId="0" applyFont="1" applyBorder="1">
      <alignment vertical="center"/>
    </xf>
    <xf numFmtId="0" fontId="6" fillId="0" borderId="13" xfId="0" applyFont="1" applyBorder="1">
      <alignment vertical="center"/>
    </xf>
    <xf numFmtId="0" fontId="6" fillId="0" borderId="4" xfId="0" applyFont="1" applyBorder="1">
      <alignment vertical="center"/>
    </xf>
    <xf numFmtId="0" fontId="6" fillId="0" borderId="4" xfId="0" applyFont="1" applyBorder="1" applyAlignment="1">
      <alignment vertical="center"/>
    </xf>
    <xf numFmtId="0" fontId="6" fillId="0" borderId="31" xfId="0" applyFont="1" applyBorder="1" applyAlignment="1">
      <alignment vertical="center"/>
    </xf>
    <xf numFmtId="0" fontId="6" fillId="0" borderId="30" xfId="0" applyFont="1" applyBorder="1" applyAlignment="1">
      <alignment vertical="center"/>
    </xf>
    <xf numFmtId="0" fontId="6" fillId="0" borderId="23" xfId="0" applyFont="1" applyBorder="1" applyAlignment="1">
      <alignment vertical="center"/>
    </xf>
    <xf numFmtId="0" fontId="6" fillId="0" borderId="12" xfId="0" applyFont="1" applyBorder="1" applyAlignment="1">
      <alignment vertical="center"/>
    </xf>
    <xf numFmtId="176" fontId="6" fillId="2" borderId="7" xfId="0" applyNumberFormat="1" applyFont="1" applyFill="1" applyBorder="1" applyAlignment="1">
      <alignment horizontal="center" vertical="center" shrinkToFit="1"/>
    </xf>
    <xf numFmtId="176" fontId="6" fillId="2" borderId="9" xfId="0" applyNumberFormat="1" applyFont="1" applyFill="1" applyBorder="1" applyAlignment="1">
      <alignment horizontal="center" vertical="center" wrapText="1" shrinkToFit="1"/>
    </xf>
    <xf numFmtId="176" fontId="6" fillId="2" borderId="8" xfId="0" applyNumberFormat="1" applyFont="1" applyFill="1" applyBorder="1" applyAlignment="1">
      <alignment horizontal="center" vertical="center" wrapText="1" shrinkToFit="1"/>
    </xf>
    <xf numFmtId="176" fontId="6" fillId="2" borderId="7" xfId="0" applyNumberFormat="1" applyFont="1" applyFill="1" applyBorder="1" applyAlignment="1">
      <alignment horizontal="center" vertical="center" wrapText="1" shrinkToFit="1"/>
    </xf>
    <xf numFmtId="49" fontId="6" fillId="2" borderId="4" xfId="0" applyNumberFormat="1" applyFont="1" applyFill="1" applyBorder="1" applyAlignment="1">
      <alignment horizontal="center" vertical="center" shrinkToFit="1"/>
    </xf>
    <xf numFmtId="176" fontId="6" fillId="2" borderId="5" xfId="0" applyNumberFormat="1" applyFont="1" applyFill="1" applyBorder="1" applyAlignment="1">
      <alignment horizontal="center" vertical="center" shrinkToFit="1"/>
    </xf>
    <xf numFmtId="49" fontId="6" fillId="2" borderId="6"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shrinkToFit="1"/>
    </xf>
    <xf numFmtId="176" fontId="6" fillId="2" borderId="12" xfId="0" applyNumberFormat="1" applyFont="1" applyFill="1" applyBorder="1" applyAlignment="1">
      <alignment horizontal="right" vertical="center" shrinkToFit="1"/>
    </xf>
    <xf numFmtId="176" fontId="6" fillId="2" borderId="4" xfId="0" applyNumberFormat="1" applyFont="1" applyFill="1" applyBorder="1" applyAlignment="1">
      <alignment horizontal="right" vertical="center" shrinkToFit="1"/>
    </xf>
    <xf numFmtId="176" fontId="6" fillId="2" borderId="5" xfId="0" applyNumberFormat="1" applyFont="1" applyFill="1" applyBorder="1" applyAlignment="1">
      <alignment horizontal="right" vertical="center" shrinkToFit="1"/>
    </xf>
    <xf numFmtId="176" fontId="6" fillId="3" borderId="4" xfId="0" applyNumberFormat="1" applyFont="1" applyFill="1" applyBorder="1" applyAlignment="1">
      <alignment horizontal="right" vertical="center" shrinkToFit="1"/>
    </xf>
    <xf numFmtId="49" fontId="6" fillId="2" borderId="3" xfId="0" applyNumberFormat="1" applyFont="1" applyFill="1" applyBorder="1" applyAlignment="1">
      <alignment horizontal="center" vertical="center" shrinkToFit="1"/>
    </xf>
    <xf numFmtId="49" fontId="6" fillId="2" borderId="2" xfId="0" applyNumberFormat="1" applyFont="1" applyFill="1" applyBorder="1" applyAlignment="1">
      <alignment horizontal="center" vertical="center" shrinkToFit="1"/>
    </xf>
    <xf numFmtId="176" fontId="6" fillId="2" borderId="13" xfId="0" applyNumberFormat="1" applyFont="1" applyFill="1" applyBorder="1" applyAlignment="1">
      <alignment horizontal="right" vertical="center" shrinkToFit="1"/>
    </xf>
    <xf numFmtId="176" fontId="6" fillId="2" borderId="2" xfId="0" applyNumberFormat="1" applyFont="1" applyFill="1" applyBorder="1" applyAlignment="1">
      <alignment horizontal="right" vertical="center" shrinkToFit="1"/>
    </xf>
    <xf numFmtId="176" fontId="6" fillId="2" borderId="15" xfId="0" applyNumberFormat="1" applyFont="1" applyFill="1" applyBorder="1" applyAlignment="1">
      <alignment horizontal="right" vertical="center" shrinkToFit="1"/>
    </xf>
    <xf numFmtId="176" fontId="5" fillId="2" borderId="1" xfId="0" applyNumberFormat="1" applyFont="1" applyFill="1" applyBorder="1" applyAlignment="1">
      <alignment horizontal="center" vertical="center"/>
    </xf>
    <xf numFmtId="58" fontId="6" fillId="2" borderId="14" xfId="0" applyNumberFormat="1" applyFont="1" applyFill="1" applyBorder="1" applyAlignment="1">
      <alignment horizontal="center" vertical="center"/>
    </xf>
    <xf numFmtId="58" fontId="6" fillId="2" borderId="14" xfId="0" applyNumberFormat="1" applyFont="1" applyFill="1" applyBorder="1" applyAlignment="1">
      <alignment horizontal="center" vertical="center"/>
    </xf>
    <xf numFmtId="176" fontId="6" fillId="0" borderId="39" xfId="0" applyNumberFormat="1" applyFont="1" applyFill="1" applyBorder="1" applyAlignment="1">
      <alignment horizontal="right" vertical="center" shrinkToFit="1"/>
    </xf>
    <xf numFmtId="176" fontId="6" fillId="0" borderId="40" xfId="0" applyNumberFormat="1" applyFont="1" applyFill="1" applyBorder="1" applyAlignment="1">
      <alignment horizontal="right" vertical="center" shrinkToFit="1"/>
    </xf>
    <xf numFmtId="176" fontId="6" fillId="0" borderId="41" xfId="0" applyNumberFormat="1" applyFont="1" applyFill="1" applyBorder="1" applyAlignment="1">
      <alignment horizontal="right" vertical="center" shrinkToFit="1"/>
    </xf>
    <xf numFmtId="176" fontId="6" fillId="3" borderId="43" xfId="0" applyNumberFormat="1" applyFont="1" applyFill="1" applyBorder="1" applyAlignment="1">
      <alignment horizontal="right" vertical="center"/>
    </xf>
    <xf numFmtId="176" fontId="6" fillId="0" borderId="44" xfId="0" applyNumberFormat="1" applyFont="1" applyFill="1" applyBorder="1" applyAlignment="1">
      <alignment horizontal="right" vertical="center" shrinkToFit="1"/>
    </xf>
    <xf numFmtId="176" fontId="6" fillId="3" borderId="42" xfId="0" applyNumberFormat="1" applyFont="1" applyFill="1" applyBorder="1" applyAlignment="1">
      <alignment horizontal="right" vertical="center"/>
    </xf>
    <xf numFmtId="0" fontId="4" fillId="0" borderId="0" xfId="0" applyFont="1" applyFill="1" applyAlignment="1">
      <alignment horizontal="center" vertical="center"/>
    </xf>
    <xf numFmtId="176" fontId="8" fillId="2" borderId="1" xfId="0" applyNumberFormat="1" applyFont="1" applyFill="1" applyBorder="1" applyAlignment="1">
      <alignment horizontal="center" vertical="center" wrapText="1"/>
    </xf>
    <xf numFmtId="176" fontId="6" fillId="2" borderId="35" xfId="0" applyNumberFormat="1" applyFont="1" applyFill="1" applyBorder="1" applyAlignment="1">
      <alignment horizontal="center" vertical="center" wrapText="1" shrinkToFit="1"/>
    </xf>
    <xf numFmtId="176" fontId="6" fillId="2" borderId="17" xfId="0" applyNumberFormat="1" applyFont="1" applyFill="1" applyBorder="1" applyAlignment="1">
      <alignment horizontal="center" vertical="center" wrapText="1" shrinkToFit="1"/>
    </xf>
    <xf numFmtId="0" fontId="6" fillId="0" borderId="38" xfId="0" applyNumberFormat="1" applyFont="1" applyFill="1" applyBorder="1" applyAlignment="1">
      <alignment horizontal="center" vertical="center" wrapText="1" shrinkToFit="1"/>
    </xf>
    <xf numFmtId="0" fontId="6" fillId="0" borderId="33" xfId="0" applyNumberFormat="1" applyFont="1" applyFill="1" applyBorder="1" applyAlignment="1">
      <alignment horizontal="center" vertical="center" shrinkToFit="1"/>
    </xf>
    <xf numFmtId="0" fontId="6" fillId="0" borderId="26"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left" vertical="center"/>
    </xf>
    <xf numFmtId="0" fontId="6" fillId="0" borderId="13" xfId="0" applyFont="1" applyBorder="1" applyAlignment="1">
      <alignment horizontal="left" vertical="center"/>
    </xf>
    <xf numFmtId="177" fontId="6" fillId="3" borderId="26" xfId="0" applyNumberFormat="1" applyFont="1" applyFill="1" applyBorder="1" applyAlignment="1">
      <alignment horizontal="right" vertical="center"/>
    </xf>
    <xf numFmtId="177" fontId="6" fillId="3" borderId="4" xfId="0" applyNumberFormat="1" applyFont="1" applyFill="1" applyBorder="1" applyAlignment="1">
      <alignment horizontal="right" vertical="center"/>
    </xf>
    <xf numFmtId="177" fontId="6" fillId="0" borderId="26"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13" fontId="6" fillId="0" borderId="2" xfId="0" applyNumberFormat="1" applyFont="1" applyBorder="1" applyAlignment="1">
      <alignment horizontal="center" vertical="center" wrapText="1"/>
    </xf>
    <xf numFmtId="0" fontId="5" fillId="2" borderId="19"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xf>
    <xf numFmtId="0" fontId="5" fillId="2" borderId="32" xfId="0" applyNumberFormat="1" applyFont="1" applyFill="1" applyBorder="1" applyAlignment="1">
      <alignment horizontal="center" vertical="center"/>
    </xf>
    <xf numFmtId="176" fontId="6" fillId="2" borderId="22" xfId="0" applyNumberFormat="1" applyFont="1" applyFill="1" applyBorder="1" applyAlignment="1">
      <alignment horizontal="center" vertical="center" shrinkToFit="1"/>
    </xf>
    <xf numFmtId="176" fontId="6" fillId="2" borderId="25" xfId="0" applyNumberFormat="1" applyFont="1" applyFill="1" applyBorder="1" applyAlignment="1">
      <alignment horizontal="center" vertical="center" shrinkToFit="1"/>
    </xf>
    <xf numFmtId="176" fontId="6" fillId="2" borderId="34" xfId="0" applyNumberFormat="1" applyFont="1" applyFill="1" applyBorder="1" applyAlignment="1">
      <alignment horizontal="center" vertical="center" wrapText="1" shrinkToFit="1"/>
    </xf>
    <xf numFmtId="176" fontId="6" fillId="2" borderId="27" xfId="0" applyNumberFormat="1" applyFont="1" applyFill="1" applyBorder="1" applyAlignment="1">
      <alignment horizontal="center" vertical="center" wrapText="1" shrinkToFit="1"/>
    </xf>
    <xf numFmtId="0" fontId="6" fillId="0" borderId="35" xfId="0" applyFont="1" applyBorder="1" applyAlignment="1">
      <alignment horizontal="center" vertical="center" wrapText="1"/>
    </xf>
    <xf numFmtId="0" fontId="6" fillId="0" borderId="17" xfId="0" applyFont="1" applyBorder="1" applyAlignment="1">
      <alignment horizontal="center" vertical="center"/>
    </xf>
    <xf numFmtId="176" fontId="6" fillId="2" borderId="36" xfId="0" applyNumberFormat="1" applyFont="1" applyFill="1" applyBorder="1" applyAlignment="1">
      <alignment horizontal="center" vertical="center" shrinkToFit="1"/>
    </xf>
    <xf numFmtId="0" fontId="6" fillId="2" borderId="16" xfId="0" applyNumberFormat="1" applyFont="1" applyFill="1" applyBorder="1" applyAlignment="1">
      <alignment horizontal="center" vertical="center" shrinkToFit="1"/>
    </xf>
    <xf numFmtId="0" fontId="6" fillId="2" borderId="37" xfId="0" applyNumberFormat="1" applyFont="1" applyFill="1" applyBorder="1" applyAlignment="1">
      <alignment horizontal="center" vertical="center" shrinkToFit="1"/>
    </xf>
    <xf numFmtId="176" fontId="6" fillId="2" borderId="20" xfId="0" applyNumberFormat="1" applyFont="1" applyFill="1" applyBorder="1" applyAlignment="1">
      <alignment horizontal="center" vertical="center"/>
    </xf>
    <xf numFmtId="176" fontId="6" fillId="2" borderId="21" xfId="0" applyNumberFormat="1" applyFont="1" applyFill="1" applyBorder="1" applyAlignment="1">
      <alignment horizontal="center" vertical="center"/>
    </xf>
    <xf numFmtId="0" fontId="6" fillId="0" borderId="18"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6657F-FCB6-4669-9F31-126C3D05EA14}">
  <sheetPr>
    <tabColor rgb="FFFF0000"/>
  </sheetPr>
  <dimension ref="A1:P34"/>
  <sheetViews>
    <sheetView showZeros="0" view="pageBreakPreview" zoomScale="85" zoomScaleNormal="100" zoomScaleSheetLayoutView="85" workbookViewId="0"/>
  </sheetViews>
  <sheetFormatPr defaultColWidth="9" defaultRowHeight="18.75" customHeight="1"/>
  <cols>
    <col min="1" max="1" width="5.58203125" style="2" customWidth="1"/>
    <col min="2" max="12" width="14.5" style="2" customWidth="1"/>
    <col min="13" max="13" width="13.08203125" style="9" customWidth="1"/>
    <col min="14" max="49" width="10.58203125" style="2" customWidth="1"/>
    <col min="50" max="16384" width="9" style="2"/>
  </cols>
  <sheetData>
    <row r="1" spans="1:16" ht="24" customHeight="1">
      <c r="A1" s="1" t="s">
        <v>43</v>
      </c>
      <c r="D1" s="3"/>
    </row>
    <row r="2" spans="1:16" ht="31.5" customHeight="1">
      <c r="A2" s="51" t="s">
        <v>4</v>
      </c>
      <c r="B2" s="51"/>
      <c r="C2" s="51"/>
      <c r="D2" s="51"/>
      <c r="E2" s="51"/>
      <c r="F2" s="51"/>
      <c r="G2" s="51"/>
      <c r="H2" s="51"/>
      <c r="I2" s="51"/>
      <c r="J2" s="51"/>
      <c r="K2" s="51"/>
      <c r="L2" s="51"/>
      <c r="M2" s="51"/>
    </row>
    <row r="3" spans="1:16" ht="21" customHeight="1">
      <c r="A3" s="41"/>
      <c r="B3" s="4"/>
      <c r="C3" s="4"/>
      <c r="D3" s="4"/>
      <c r="E3" s="4"/>
      <c r="F3" s="4"/>
      <c r="G3" s="4"/>
      <c r="H3" s="4"/>
      <c r="I3" s="4"/>
      <c r="J3" s="5"/>
      <c r="K3" s="5"/>
      <c r="L3" s="5"/>
      <c r="M3" s="10"/>
    </row>
    <row r="4" spans="1:16" s="6" customFormat="1" ht="24" customHeight="1">
      <c r="A4" s="15" t="s">
        <v>8</v>
      </c>
      <c r="B4" s="16"/>
      <c r="C4" s="17"/>
      <c r="E4" s="64" t="s">
        <v>16</v>
      </c>
      <c r="F4" s="65"/>
      <c r="G4" s="64" t="s">
        <v>11</v>
      </c>
      <c r="H4" s="65"/>
      <c r="I4" s="68" t="s">
        <v>33</v>
      </c>
      <c r="J4" s="70" t="s">
        <v>14</v>
      </c>
      <c r="K4" s="20"/>
      <c r="L4" s="21"/>
      <c r="M4" s="14"/>
    </row>
    <row r="5" spans="1:16" s="6" customFormat="1" ht="24" customHeight="1">
      <c r="A5" s="18"/>
      <c r="B5" s="58"/>
      <c r="C5" s="59"/>
      <c r="E5" s="66"/>
      <c r="F5" s="67"/>
      <c r="G5" s="66"/>
      <c r="H5" s="67"/>
      <c r="I5" s="69"/>
      <c r="J5" s="71"/>
      <c r="K5" s="22"/>
      <c r="L5" s="23"/>
      <c r="M5" s="14"/>
    </row>
    <row r="6" spans="1:16" s="6" customFormat="1" ht="24" customHeight="1">
      <c r="A6" s="15" t="s">
        <v>20</v>
      </c>
      <c r="B6" s="16"/>
      <c r="C6" s="17"/>
      <c r="E6" s="73" t="s">
        <v>34</v>
      </c>
      <c r="F6" s="73"/>
      <c r="G6" s="73" t="s">
        <v>34</v>
      </c>
      <c r="H6" s="73"/>
      <c r="I6" s="74"/>
      <c r="J6" s="71"/>
      <c r="K6" s="56" t="s">
        <v>13</v>
      </c>
      <c r="L6" s="56" t="s">
        <v>12</v>
      </c>
      <c r="M6" s="11"/>
    </row>
    <row r="7" spans="1:16" s="6" customFormat="1" ht="24" customHeight="1">
      <c r="A7" s="19"/>
      <c r="B7" s="58"/>
      <c r="C7" s="59"/>
      <c r="E7" s="73"/>
      <c r="F7" s="73"/>
      <c r="G7" s="73"/>
      <c r="H7" s="73"/>
      <c r="I7" s="74"/>
      <c r="J7" s="72"/>
      <c r="K7" s="57"/>
      <c r="L7" s="57"/>
      <c r="M7" s="11"/>
    </row>
    <row r="8" spans="1:16" s="6" customFormat="1" ht="24" customHeight="1">
      <c r="A8" s="15" t="s">
        <v>17</v>
      </c>
      <c r="B8" s="16"/>
      <c r="C8" s="17"/>
      <c r="E8" s="73"/>
      <c r="F8" s="73"/>
      <c r="G8" s="73"/>
      <c r="H8" s="73"/>
      <c r="I8" s="74"/>
      <c r="J8" s="60">
        <f>SUM(K8:L9)</f>
        <v>0</v>
      </c>
      <c r="K8" s="62"/>
      <c r="L8" s="62"/>
      <c r="M8" s="42"/>
    </row>
    <row r="9" spans="1:16" s="6" customFormat="1" ht="24" customHeight="1">
      <c r="A9" s="19"/>
      <c r="B9" s="58"/>
      <c r="C9" s="59"/>
      <c r="E9" s="73"/>
      <c r="F9" s="73"/>
      <c r="G9" s="73"/>
      <c r="H9" s="73"/>
      <c r="I9" s="74"/>
      <c r="J9" s="61"/>
      <c r="K9" s="63"/>
      <c r="L9" s="63"/>
      <c r="M9" s="42"/>
    </row>
    <row r="11" spans="1:16" ht="27" customHeight="1" thickBot="1">
      <c r="A11" s="7" t="s">
        <v>18</v>
      </c>
      <c r="D11" s="7"/>
    </row>
    <row r="12" spans="1:16" ht="19.5" customHeight="1">
      <c r="A12" s="87" t="s">
        <v>0</v>
      </c>
      <c r="B12" s="78" t="s">
        <v>2</v>
      </c>
      <c r="C12" s="79"/>
      <c r="D12" s="80" t="s">
        <v>1</v>
      </c>
      <c r="E12" s="82" t="s">
        <v>19</v>
      </c>
      <c r="F12" s="84" t="s">
        <v>21</v>
      </c>
      <c r="G12" s="85"/>
      <c r="H12" s="85"/>
      <c r="I12" s="86"/>
      <c r="J12" s="52" t="s">
        <v>39</v>
      </c>
      <c r="K12" s="52" t="s">
        <v>40</v>
      </c>
      <c r="L12" s="52" t="s">
        <v>42</v>
      </c>
      <c r="M12" s="54" t="s">
        <v>41</v>
      </c>
      <c r="O12" s="12">
        <v>0.66666666666666663</v>
      </c>
      <c r="P12" s="2" t="s">
        <v>7</v>
      </c>
    </row>
    <row r="13" spans="1:16" ht="48" customHeight="1" thickBot="1">
      <c r="A13" s="88"/>
      <c r="B13" s="24" t="s">
        <v>3</v>
      </c>
      <c r="C13" s="25" t="s">
        <v>9</v>
      </c>
      <c r="D13" s="81"/>
      <c r="E13" s="83"/>
      <c r="F13" s="26" t="s">
        <v>35</v>
      </c>
      <c r="G13" s="27" t="s">
        <v>36</v>
      </c>
      <c r="H13" s="25" t="s">
        <v>37</v>
      </c>
      <c r="I13" s="27" t="s">
        <v>38</v>
      </c>
      <c r="J13" s="53"/>
      <c r="K13" s="53"/>
      <c r="L13" s="53"/>
      <c r="M13" s="55"/>
      <c r="P13" s="2" t="s">
        <v>10</v>
      </c>
    </row>
    <row r="14" spans="1:16" ht="20.25" customHeight="1">
      <c r="A14" s="8">
        <v>1</v>
      </c>
      <c r="B14" s="28"/>
      <c r="C14" s="29"/>
      <c r="D14" s="30"/>
      <c r="E14" s="31"/>
      <c r="F14" s="32"/>
      <c r="G14" s="33">
        <v>0</v>
      </c>
      <c r="H14" s="34">
        <v>0</v>
      </c>
      <c r="I14" s="35">
        <f>SUM(F14:H14)</f>
        <v>0</v>
      </c>
      <c r="J14" s="35">
        <f>ROUNDDOWN(I14*$I$6,0)</f>
        <v>0</v>
      </c>
      <c r="K14" s="35" t="str">
        <f>IF(OR(I14=0,$I$6=""),"",15000)</f>
        <v/>
      </c>
      <c r="L14" s="35">
        <f>MIN(J14,K14)</f>
        <v>0</v>
      </c>
      <c r="M14" s="44"/>
      <c r="P14" s="2" t="s">
        <v>6</v>
      </c>
    </row>
    <row r="15" spans="1:16" ht="20.25" customHeight="1">
      <c r="A15" s="8">
        <v>2</v>
      </c>
      <c r="B15" s="28"/>
      <c r="C15" s="29"/>
      <c r="D15" s="30"/>
      <c r="E15" s="31"/>
      <c r="F15" s="32"/>
      <c r="G15" s="33">
        <v>0</v>
      </c>
      <c r="H15" s="34">
        <v>0</v>
      </c>
      <c r="I15" s="35">
        <f t="shared" ref="I15:I33" si="0">SUM(F15:H15)</f>
        <v>0</v>
      </c>
      <c r="J15" s="35">
        <f t="shared" ref="J15:J33" si="1">ROUNDDOWN(I15*$I$6,0)</f>
        <v>0</v>
      </c>
      <c r="K15" s="35" t="str">
        <f t="shared" ref="K15:K33" si="2">IF(OR(I15=0,$I$6=""),"",15000)</f>
        <v/>
      </c>
      <c r="L15" s="35">
        <f t="shared" ref="L15:L33" si="3">MIN(J15,K15)</f>
        <v>0</v>
      </c>
      <c r="M15" s="45"/>
    </row>
    <row r="16" spans="1:16" ht="20.25" customHeight="1">
      <c r="A16" s="8">
        <v>3</v>
      </c>
      <c r="B16" s="28"/>
      <c r="C16" s="29"/>
      <c r="D16" s="30"/>
      <c r="E16" s="31"/>
      <c r="F16" s="32"/>
      <c r="G16" s="33">
        <v>0</v>
      </c>
      <c r="H16" s="34">
        <v>0</v>
      </c>
      <c r="I16" s="35">
        <f t="shared" si="0"/>
        <v>0</v>
      </c>
      <c r="J16" s="35">
        <f t="shared" si="1"/>
        <v>0</v>
      </c>
      <c r="K16" s="35" t="str">
        <f t="shared" si="2"/>
        <v/>
      </c>
      <c r="L16" s="35">
        <f t="shared" si="3"/>
        <v>0</v>
      </c>
      <c r="M16" s="45"/>
    </row>
    <row r="17" spans="1:13" ht="20.25" customHeight="1">
      <c r="A17" s="8">
        <v>4</v>
      </c>
      <c r="B17" s="28"/>
      <c r="C17" s="29"/>
      <c r="D17" s="30"/>
      <c r="E17" s="31"/>
      <c r="F17" s="32"/>
      <c r="G17" s="33">
        <v>0</v>
      </c>
      <c r="H17" s="34">
        <v>0</v>
      </c>
      <c r="I17" s="35">
        <f t="shared" si="0"/>
        <v>0</v>
      </c>
      <c r="J17" s="35">
        <f t="shared" si="1"/>
        <v>0</v>
      </c>
      <c r="K17" s="35" t="str">
        <f t="shared" si="2"/>
        <v/>
      </c>
      <c r="L17" s="35">
        <f t="shared" si="3"/>
        <v>0</v>
      </c>
      <c r="M17" s="45"/>
    </row>
    <row r="18" spans="1:13" ht="20.25" customHeight="1">
      <c r="A18" s="8">
        <v>5</v>
      </c>
      <c r="B18" s="28"/>
      <c r="C18" s="29"/>
      <c r="D18" s="30"/>
      <c r="E18" s="31"/>
      <c r="F18" s="32"/>
      <c r="G18" s="33">
        <v>0</v>
      </c>
      <c r="H18" s="34">
        <v>0</v>
      </c>
      <c r="I18" s="35">
        <f t="shared" si="0"/>
        <v>0</v>
      </c>
      <c r="J18" s="35">
        <f t="shared" si="1"/>
        <v>0</v>
      </c>
      <c r="K18" s="35" t="str">
        <f t="shared" si="2"/>
        <v/>
      </c>
      <c r="L18" s="35">
        <f t="shared" si="3"/>
        <v>0</v>
      </c>
      <c r="M18" s="46"/>
    </row>
    <row r="19" spans="1:13" ht="20.25" customHeight="1">
      <c r="A19" s="8">
        <v>6</v>
      </c>
      <c r="B19" s="28"/>
      <c r="C19" s="29"/>
      <c r="D19" s="36"/>
      <c r="E19" s="31"/>
      <c r="F19" s="32"/>
      <c r="G19" s="33">
        <v>0</v>
      </c>
      <c r="H19" s="34">
        <v>0</v>
      </c>
      <c r="I19" s="35">
        <f t="shared" si="0"/>
        <v>0</v>
      </c>
      <c r="J19" s="35">
        <f t="shared" si="1"/>
        <v>0</v>
      </c>
      <c r="K19" s="35" t="str">
        <f t="shared" si="2"/>
        <v/>
      </c>
      <c r="L19" s="35">
        <f t="shared" si="3"/>
        <v>0</v>
      </c>
      <c r="M19" s="46"/>
    </row>
    <row r="20" spans="1:13" ht="20.25" customHeight="1">
      <c r="A20" s="8">
        <v>7</v>
      </c>
      <c r="B20" s="28"/>
      <c r="C20" s="29"/>
      <c r="D20" s="36"/>
      <c r="E20" s="31"/>
      <c r="F20" s="32"/>
      <c r="G20" s="33">
        <v>0</v>
      </c>
      <c r="H20" s="34">
        <v>0</v>
      </c>
      <c r="I20" s="35">
        <f t="shared" si="0"/>
        <v>0</v>
      </c>
      <c r="J20" s="35">
        <f t="shared" si="1"/>
        <v>0</v>
      </c>
      <c r="K20" s="35" t="str">
        <f t="shared" si="2"/>
        <v/>
      </c>
      <c r="L20" s="35">
        <f t="shared" si="3"/>
        <v>0</v>
      </c>
      <c r="M20" s="46"/>
    </row>
    <row r="21" spans="1:13" ht="20.25" customHeight="1">
      <c r="A21" s="8">
        <v>8</v>
      </c>
      <c r="B21" s="28"/>
      <c r="C21" s="29"/>
      <c r="D21" s="36"/>
      <c r="E21" s="31"/>
      <c r="F21" s="32"/>
      <c r="G21" s="33">
        <v>0</v>
      </c>
      <c r="H21" s="34">
        <v>0</v>
      </c>
      <c r="I21" s="35">
        <f t="shared" si="0"/>
        <v>0</v>
      </c>
      <c r="J21" s="35">
        <f t="shared" si="1"/>
        <v>0</v>
      </c>
      <c r="K21" s="35" t="str">
        <f t="shared" si="2"/>
        <v/>
      </c>
      <c r="L21" s="35">
        <f t="shared" si="3"/>
        <v>0</v>
      </c>
      <c r="M21" s="46"/>
    </row>
    <row r="22" spans="1:13" ht="20.25" customHeight="1">
      <c r="A22" s="8">
        <v>9</v>
      </c>
      <c r="B22" s="28"/>
      <c r="C22" s="29"/>
      <c r="D22" s="36"/>
      <c r="E22" s="31"/>
      <c r="F22" s="32"/>
      <c r="G22" s="33">
        <v>0</v>
      </c>
      <c r="H22" s="34">
        <v>0</v>
      </c>
      <c r="I22" s="35">
        <f t="shared" si="0"/>
        <v>0</v>
      </c>
      <c r="J22" s="35">
        <f t="shared" si="1"/>
        <v>0</v>
      </c>
      <c r="K22" s="35" t="str">
        <f t="shared" si="2"/>
        <v/>
      </c>
      <c r="L22" s="35">
        <f t="shared" si="3"/>
        <v>0</v>
      </c>
      <c r="M22" s="46"/>
    </row>
    <row r="23" spans="1:13" ht="20.25" customHeight="1">
      <c r="A23" s="8">
        <v>10</v>
      </c>
      <c r="B23" s="28"/>
      <c r="C23" s="29"/>
      <c r="D23" s="36"/>
      <c r="E23" s="31"/>
      <c r="F23" s="32"/>
      <c r="G23" s="33">
        <v>0</v>
      </c>
      <c r="H23" s="34">
        <v>0</v>
      </c>
      <c r="I23" s="35">
        <f t="shared" si="0"/>
        <v>0</v>
      </c>
      <c r="J23" s="35">
        <f t="shared" si="1"/>
        <v>0</v>
      </c>
      <c r="K23" s="35" t="str">
        <f t="shared" si="2"/>
        <v/>
      </c>
      <c r="L23" s="35">
        <f t="shared" si="3"/>
        <v>0</v>
      </c>
      <c r="M23" s="46"/>
    </row>
    <row r="24" spans="1:13" ht="20.25" customHeight="1">
      <c r="A24" s="8">
        <v>11</v>
      </c>
      <c r="B24" s="37"/>
      <c r="C24" s="29"/>
      <c r="D24" s="36"/>
      <c r="E24" s="31"/>
      <c r="F24" s="38"/>
      <c r="G24" s="39"/>
      <c r="H24" s="40"/>
      <c r="I24" s="35">
        <f t="shared" si="0"/>
        <v>0</v>
      </c>
      <c r="J24" s="35">
        <f t="shared" si="1"/>
        <v>0</v>
      </c>
      <c r="K24" s="35" t="str">
        <f t="shared" si="2"/>
        <v/>
      </c>
      <c r="L24" s="35">
        <f t="shared" si="3"/>
        <v>0</v>
      </c>
      <c r="M24" s="46"/>
    </row>
    <row r="25" spans="1:13" ht="20.25" customHeight="1">
      <c r="A25" s="8">
        <v>12</v>
      </c>
      <c r="B25" s="37"/>
      <c r="C25" s="29"/>
      <c r="D25" s="36"/>
      <c r="E25" s="31"/>
      <c r="F25" s="38"/>
      <c r="G25" s="39"/>
      <c r="H25" s="40"/>
      <c r="I25" s="35">
        <f t="shared" si="0"/>
        <v>0</v>
      </c>
      <c r="J25" s="35">
        <f t="shared" si="1"/>
        <v>0</v>
      </c>
      <c r="K25" s="35" t="str">
        <f t="shared" si="2"/>
        <v/>
      </c>
      <c r="L25" s="35">
        <f t="shared" si="3"/>
        <v>0</v>
      </c>
      <c r="M25" s="46"/>
    </row>
    <row r="26" spans="1:13" ht="20.25" customHeight="1">
      <c r="A26" s="8">
        <v>13</v>
      </c>
      <c r="B26" s="37"/>
      <c r="C26" s="29"/>
      <c r="D26" s="36"/>
      <c r="E26" s="31"/>
      <c r="F26" s="38"/>
      <c r="G26" s="39"/>
      <c r="H26" s="40"/>
      <c r="I26" s="35">
        <f t="shared" si="0"/>
        <v>0</v>
      </c>
      <c r="J26" s="35">
        <f>ROUNDDOWN(I26*$I$6,0)</f>
        <v>0</v>
      </c>
      <c r="K26" s="35" t="str">
        <f t="shared" si="2"/>
        <v/>
      </c>
      <c r="L26" s="35">
        <f t="shared" si="3"/>
        <v>0</v>
      </c>
      <c r="M26" s="46"/>
    </row>
    <row r="27" spans="1:13" ht="20.25" customHeight="1">
      <c r="A27" s="8">
        <v>14</v>
      </c>
      <c r="B27" s="37"/>
      <c r="C27" s="29"/>
      <c r="D27" s="36"/>
      <c r="E27" s="31"/>
      <c r="F27" s="38"/>
      <c r="G27" s="39"/>
      <c r="H27" s="40"/>
      <c r="I27" s="35">
        <f t="shared" si="0"/>
        <v>0</v>
      </c>
      <c r="J27" s="35">
        <f t="shared" si="1"/>
        <v>0</v>
      </c>
      <c r="K27" s="35" t="str">
        <f t="shared" si="2"/>
        <v/>
      </c>
      <c r="L27" s="35">
        <f t="shared" si="3"/>
        <v>0</v>
      </c>
      <c r="M27" s="46"/>
    </row>
    <row r="28" spans="1:13" ht="20.25" customHeight="1">
      <c r="A28" s="8">
        <v>15</v>
      </c>
      <c r="B28" s="37"/>
      <c r="C28" s="29"/>
      <c r="D28" s="36"/>
      <c r="E28" s="31"/>
      <c r="F28" s="38"/>
      <c r="G28" s="39"/>
      <c r="H28" s="40"/>
      <c r="I28" s="35">
        <f t="shared" si="0"/>
        <v>0</v>
      </c>
      <c r="J28" s="35">
        <f t="shared" si="1"/>
        <v>0</v>
      </c>
      <c r="K28" s="35" t="str">
        <f t="shared" si="2"/>
        <v/>
      </c>
      <c r="L28" s="35">
        <f t="shared" si="3"/>
        <v>0</v>
      </c>
      <c r="M28" s="46"/>
    </row>
    <row r="29" spans="1:13" ht="20.25" customHeight="1">
      <c r="A29" s="8">
        <v>16</v>
      </c>
      <c r="B29" s="37"/>
      <c r="C29" s="29"/>
      <c r="D29" s="36"/>
      <c r="E29" s="31"/>
      <c r="F29" s="38"/>
      <c r="G29" s="39"/>
      <c r="H29" s="40"/>
      <c r="I29" s="35">
        <f t="shared" si="0"/>
        <v>0</v>
      </c>
      <c r="J29" s="35">
        <f t="shared" si="1"/>
        <v>0</v>
      </c>
      <c r="K29" s="35" t="str">
        <f t="shared" si="2"/>
        <v/>
      </c>
      <c r="L29" s="35">
        <f t="shared" si="3"/>
        <v>0</v>
      </c>
      <c r="M29" s="46"/>
    </row>
    <row r="30" spans="1:13" ht="20.25" customHeight="1">
      <c r="A30" s="8">
        <v>17</v>
      </c>
      <c r="B30" s="37"/>
      <c r="C30" s="29"/>
      <c r="D30" s="36"/>
      <c r="E30" s="31"/>
      <c r="F30" s="38"/>
      <c r="G30" s="39"/>
      <c r="H30" s="40"/>
      <c r="I30" s="35">
        <f t="shared" si="0"/>
        <v>0</v>
      </c>
      <c r="J30" s="35">
        <f t="shared" si="1"/>
        <v>0</v>
      </c>
      <c r="K30" s="35" t="str">
        <f t="shared" si="2"/>
        <v/>
      </c>
      <c r="L30" s="35">
        <f t="shared" si="3"/>
        <v>0</v>
      </c>
      <c r="M30" s="46"/>
    </row>
    <row r="31" spans="1:13" ht="20.25" customHeight="1">
      <c r="A31" s="8">
        <v>18</v>
      </c>
      <c r="B31" s="37"/>
      <c r="C31" s="29"/>
      <c r="D31" s="36"/>
      <c r="E31" s="31"/>
      <c r="F31" s="38"/>
      <c r="G31" s="39"/>
      <c r="H31" s="40"/>
      <c r="I31" s="35">
        <f t="shared" si="0"/>
        <v>0</v>
      </c>
      <c r="J31" s="35">
        <f t="shared" si="1"/>
        <v>0</v>
      </c>
      <c r="K31" s="35" t="str">
        <f t="shared" si="2"/>
        <v/>
      </c>
      <c r="L31" s="35">
        <f t="shared" si="3"/>
        <v>0</v>
      </c>
      <c r="M31" s="46"/>
    </row>
    <row r="32" spans="1:13" ht="20.25" customHeight="1">
      <c r="A32" s="8">
        <v>19</v>
      </c>
      <c r="B32" s="37"/>
      <c r="C32" s="29"/>
      <c r="D32" s="36"/>
      <c r="E32" s="31"/>
      <c r="F32" s="38"/>
      <c r="G32" s="39"/>
      <c r="H32" s="40"/>
      <c r="I32" s="35">
        <f>SUM(F32:H32)</f>
        <v>0</v>
      </c>
      <c r="J32" s="35">
        <f t="shared" si="1"/>
        <v>0</v>
      </c>
      <c r="K32" s="35" t="str">
        <f t="shared" si="2"/>
        <v/>
      </c>
      <c r="L32" s="35">
        <f t="shared" si="3"/>
        <v>0</v>
      </c>
      <c r="M32" s="46"/>
    </row>
    <row r="33" spans="1:13" ht="20.25" customHeight="1" thickBot="1">
      <c r="A33" s="8">
        <v>20</v>
      </c>
      <c r="B33" s="37"/>
      <c r="C33" s="29"/>
      <c r="D33" s="36"/>
      <c r="E33" s="31"/>
      <c r="F33" s="38"/>
      <c r="G33" s="39"/>
      <c r="H33" s="40"/>
      <c r="I33" s="35">
        <f t="shared" si="0"/>
        <v>0</v>
      </c>
      <c r="J33" s="35">
        <f t="shared" si="1"/>
        <v>0</v>
      </c>
      <c r="K33" s="35" t="str">
        <f t="shared" si="2"/>
        <v/>
      </c>
      <c r="L33" s="35">
        <f t="shared" si="3"/>
        <v>0</v>
      </c>
      <c r="M33" s="48"/>
    </row>
    <row r="34" spans="1:13" ht="30" customHeight="1" thickTop="1" thickBot="1">
      <c r="A34" s="75" t="s">
        <v>15</v>
      </c>
      <c r="B34" s="76"/>
      <c r="C34" s="77"/>
      <c r="D34" s="75"/>
      <c r="E34" s="76"/>
      <c r="F34" s="76"/>
      <c r="G34" s="76"/>
      <c r="H34" s="76"/>
      <c r="I34" s="13">
        <f>SUM(I14:I33)</f>
        <v>0</v>
      </c>
      <c r="J34" s="13">
        <f>SUM(J14:J33)</f>
        <v>0</v>
      </c>
      <c r="K34" s="13"/>
      <c r="L34" s="47">
        <f>SUM(L14:L33)</f>
        <v>0</v>
      </c>
      <c r="M34" s="49">
        <f>L34</f>
        <v>0</v>
      </c>
    </row>
  </sheetData>
  <mergeCells count="27">
    <mergeCell ref="E6:F9"/>
    <mergeCell ref="G6:H9"/>
    <mergeCell ref="I6:I9"/>
    <mergeCell ref="K6:K7"/>
    <mergeCell ref="A34:C34"/>
    <mergeCell ref="D34:H34"/>
    <mergeCell ref="B12:C12"/>
    <mergeCell ref="D12:D13"/>
    <mergeCell ref="E12:E13"/>
    <mergeCell ref="F12:I12"/>
    <mergeCell ref="A12:A13"/>
    <mergeCell ref="A2:M2"/>
    <mergeCell ref="J12:J13"/>
    <mergeCell ref="K12:K13"/>
    <mergeCell ref="L12:L13"/>
    <mergeCell ref="M12:M13"/>
    <mergeCell ref="L6:L7"/>
    <mergeCell ref="B7:C7"/>
    <mergeCell ref="J8:J9"/>
    <mergeCell ref="K8:K9"/>
    <mergeCell ref="L8:L9"/>
    <mergeCell ref="B9:C9"/>
    <mergeCell ref="E4:F5"/>
    <mergeCell ref="G4:H5"/>
    <mergeCell ref="I4:I5"/>
    <mergeCell ref="J4:J7"/>
    <mergeCell ref="B5:C5"/>
  </mergeCells>
  <phoneticPr fontId="2"/>
  <dataValidations count="2">
    <dataValidation type="list" showInputMessage="1" showErrorMessage="1" sqref="C14:C33" xr:uid="{F7189D74-71D9-480A-AC15-1F6A6055048A}">
      <formula1>$P$11:$P$14</formula1>
    </dataValidation>
    <dataValidation type="list" showInputMessage="1" showErrorMessage="1" sqref="I6" xr:uid="{B0E10B0E-A584-4D09-B91C-178DE05471A4}">
      <formula1>$O$11:$O$12</formula1>
    </dataValidation>
  </dataValidations>
  <printOptions horizontalCentered="1"/>
  <pageMargins left="0.19685039370078741" right="0.19685039370078741" top="0.55118110236220474" bottom="0.15748031496062992" header="0.31496062992125984" footer="0.19685039370078741"/>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AEB89-95F8-4AE6-ABB3-8911C8FFDD1A}">
  <sheetPr>
    <tabColor rgb="FFFFFF00"/>
  </sheetPr>
  <dimension ref="A1:P34"/>
  <sheetViews>
    <sheetView showZeros="0" tabSelected="1" view="pageBreakPreview" zoomScale="85" zoomScaleNormal="100" zoomScaleSheetLayoutView="85" workbookViewId="0">
      <selection activeCell="K15" sqref="K15"/>
    </sheetView>
  </sheetViews>
  <sheetFormatPr defaultColWidth="9" defaultRowHeight="18.75" customHeight="1"/>
  <cols>
    <col min="1" max="1" width="5.58203125" style="2" customWidth="1"/>
    <col min="2" max="12" width="14.5" style="2" customWidth="1"/>
    <col min="13" max="13" width="13.08203125" style="9" customWidth="1"/>
    <col min="14" max="49" width="10.58203125" style="2" customWidth="1"/>
    <col min="50" max="16384" width="9" style="2"/>
  </cols>
  <sheetData>
    <row r="1" spans="1:16" ht="24" customHeight="1">
      <c r="A1" s="1" t="s">
        <v>5</v>
      </c>
      <c r="D1" s="3"/>
      <c r="M1" s="50" t="s">
        <v>44</v>
      </c>
    </row>
    <row r="2" spans="1:16" ht="31.5" customHeight="1">
      <c r="A2" s="51" t="s">
        <v>4</v>
      </c>
      <c r="B2" s="51"/>
      <c r="C2" s="51"/>
      <c r="D2" s="51"/>
      <c r="E2" s="51"/>
      <c r="F2" s="51"/>
      <c r="G2" s="51"/>
      <c r="H2" s="51"/>
      <c r="I2" s="51"/>
      <c r="J2" s="51"/>
      <c r="K2" s="51"/>
      <c r="L2" s="51"/>
      <c r="M2" s="51"/>
    </row>
    <row r="3" spans="1:16" ht="21" customHeight="1">
      <c r="A3" s="41"/>
      <c r="B3" s="4"/>
      <c r="C3" s="4"/>
      <c r="D3" s="4"/>
      <c r="E3" s="4"/>
      <c r="F3" s="4"/>
      <c r="G3" s="4"/>
      <c r="H3" s="4"/>
      <c r="I3" s="4"/>
      <c r="J3" s="5"/>
      <c r="K3" s="5"/>
      <c r="L3" s="5"/>
      <c r="M3" s="10"/>
    </row>
    <row r="4" spans="1:16" s="6" customFormat="1" ht="24" customHeight="1">
      <c r="A4" s="15" t="s">
        <v>8</v>
      </c>
      <c r="B4" s="16"/>
      <c r="C4" s="17"/>
      <c r="E4" s="64" t="s">
        <v>16</v>
      </c>
      <c r="F4" s="65"/>
      <c r="G4" s="64" t="s">
        <v>11</v>
      </c>
      <c r="H4" s="65"/>
      <c r="I4" s="68" t="s">
        <v>33</v>
      </c>
      <c r="J4" s="70" t="s">
        <v>14</v>
      </c>
      <c r="K4" s="20"/>
      <c r="L4" s="21"/>
      <c r="M4" s="14"/>
    </row>
    <row r="5" spans="1:16" s="6" customFormat="1" ht="24" customHeight="1">
      <c r="A5" s="18"/>
      <c r="B5" s="89" t="s">
        <v>45</v>
      </c>
      <c r="C5" s="59"/>
      <c r="E5" s="66"/>
      <c r="F5" s="67"/>
      <c r="G5" s="66"/>
      <c r="H5" s="67"/>
      <c r="I5" s="69"/>
      <c r="J5" s="71"/>
      <c r="K5" s="22"/>
      <c r="L5" s="23"/>
      <c r="M5" s="14"/>
    </row>
    <row r="6" spans="1:16" s="6" customFormat="1" ht="24" customHeight="1">
      <c r="A6" s="15" t="s">
        <v>20</v>
      </c>
      <c r="B6" s="16"/>
      <c r="C6" s="17"/>
      <c r="E6" s="73" t="s">
        <v>48</v>
      </c>
      <c r="F6" s="73"/>
      <c r="G6" s="73" t="s">
        <v>49</v>
      </c>
      <c r="H6" s="73"/>
      <c r="I6" s="74">
        <v>0.66666666666666663</v>
      </c>
      <c r="J6" s="71"/>
      <c r="K6" s="56" t="s">
        <v>13</v>
      </c>
      <c r="L6" s="56" t="s">
        <v>12</v>
      </c>
      <c r="M6" s="11"/>
    </row>
    <row r="7" spans="1:16" s="6" customFormat="1" ht="24" customHeight="1">
      <c r="A7" s="19"/>
      <c r="B7" s="58" t="s">
        <v>46</v>
      </c>
      <c r="C7" s="59"/>
      <c r="E7" s="73"/>
      <c r="F7" s="73"/>
      <c r="G7" s="73"/>
      <c r="H7" s="73"/>
      <c r="I7" s="74"/>
      <c r="J7" s="72"/>
      <c r="K7" s="57"/>
      <c r="L7" s="57"/>
      <c r="M7" s="11"/>
    </row>
    <row r="8" spans="1:16" s="6" customFormat="1" ht="24" customHeight="1">
      <c r="A8" s="15" t="s">
        <v>17</v>
      </c>
      <c r="B8" s="16"/>
      <c r="C8" s="17"/>
      <c r="E8" s="73"/>
      <c r="F8" s="73"/>
      <c r="G8" s="73"/>
      <c r="H8" s="73"/>
      <c r="I8" s="74"/>
      <c r="J8" s="60">
        <f>SUM(K8:L9)</f>
        <v>10</v>
      </c>
      <c r="K8" s="62">
        <v>9</v>
      </c>
      <c r="L8" s="62">
        <v>1</v>
      </c>
      <c r="M8" s="43"/>
    </row>
    <row r="9" spans="1:16" s="6" customFormat="1" ht="24" customHeight="1">
      <c r="A9" s="19"/>
      <c r="B9" s="58" t="s">
        <v>47</v>
      </c>
      <c r="C9" s="59"/>
      <c r="E9" s="73"/>
      <c r="F9" s="73"/>
      <c r="G9" s="73"/>
      <c r="H9" s="73"/>
      <c r="I9" s="74"/>
      <c r="J9" s="61"/>
      <c r="K9" s="63"/>
      <c r="L9" s="63"/>
      <c r="M9" s="43"/>
    </row>
    <row r="11" spans="1:16" ht="27" customHeight="1" thickBot="1">
      <c r="A11" s="7" t="s">
        <v>18</v>
      </c>
      <c r="D11" s="7"/>
    </row>
    <row r="12" spans="1:16" ht="19.5" customHeight="1">
      <c r="A12" s="87" t="s">
        <v>0</v>
      </c>
      <c r="B12" s="78" t="s">
        <v>2</v>
      </c>
      <c r="C12" s="79"/>
      <c r="D12" s="80" t="s">
        <v>1</v>
      </c>
      <c r="E12" s="82" t="s">
        <v>19</v>
      </c>
      <c r="F12" s="84" t="s">
        <v>21</v>
      </c>
      <c r="G12" s="85"/>
      <c r="H12" s="85"/>
      <c r="I12" s="86"/>
      <c r="J12" s="52" t="s">
        <v>39</v>
      </c>
      <c r="K12" s="52" t="s">
        <v>40</v>
      </c>
      <c r="L12" s="52" t="s">
        <v>42</v>
      </c>
      <c r="M12" s="54" t="s">
        <v>41</v>
      </c>
      <c r="O12" s="12">
        <v>0.66666666666666663</v>
      </c>
      <c r="P12" s="2" t="s">
        <v>7</v>
      </c>
    </row>
    <row r="13" spans="1:16" ht="48" customHeight="1" thickBot="1">
      <c r="A13" s="88"/>
      <c r="B13" s="24" t="s">
        <v>3</v>
      </c>
      <c r="C13" s="25" t="s">
        <v>9</v>
      </c>
      <c r="D13" s="81"/>
      <c r="E13" s="83"/>
      <c r="F13" s="26" t="s">
        <v>35</v>
      </c>
      <c r="G13" s="27" t="s">
        <v>36</v>
      </c>
      <c r="H13" s="25" t="s">
        <v>37</v>
      </c>
      <c r="I13" s="27" t="s">
        <v>38</v>
      </c>
      <c r="J13" s="53"/>
      <c r="K13" s="53"/>
      <c r="L13" s="53"/>
      <c r="M13" s="55"/>
      <c r="P13" s="2" t="s">
        <v>10</v>
      </c>
    </row>
    <row r="14" spans="1:16" ht="20.25" customHeight="1">
      <c r="A14" s="8">
        <v>1</v>
      </c>
      <c r="B14" s="28" t="s">
        <v>22</v>
      </c>
      <c r="C14" s="29" t="s">
        <v>7</v>
      </c>
      <c r="D14" s="30" t="s">
        <v>51</v>
      </c>
      <c r="E14" s="31" t="s">
        <v>32</v>
      </c>
      <c r="F14" s="32">
        <v>30000</v>
      </c>
      <c r="G14" s="33">
        <v>0</v>
      </c>
      <c r="H14" s="34">
        <v>0</v>
      </c>
      <c r="I14" s="35">
        <f>SUM(F14:H14)</f>
        <v>30000</v>
      </c>
      <c r="J14" s="35">
        <f>ROUNDDOWN(I14*$I$6,0)</f>
        <v>20000</v>
      </c>
      <c r="K14" s="35">
        <f>IF(OR(I14=0,$I$6=""),"",15000)</f>
        <v>15000</v>
      </c>
      <c r="L14" s="35">
        <f>MIN(J14,K14)</f>
        <v>15000</v>
      </c>
      <c r="M14" s="44"/>
      <c r="P14" s="2" t="s">
        <v>6</v>
      </c>
    </row>
    <row r="15" spans="1:16" ht="20.25" customHeight="1">
      <c r="A15" s="8">
        <v>2</v>
      </c>
      <c r="B15" s="28" t="s">
        <v>23</v>
      </c>
      <c r="C15" s="29" t="s">
        <v>7</v>
      </c>
      <c r="D15" s="30" t="s">
        <v>51</v>
      </c>
      <c r="E15" s="31" t="s">
        <v>32</v>
      </c>
      <c r="F15" s="32">
        <v>10000</v>
      </c>
      <c r="G15" s="33">
        <v>0</v>
      </c>
      <c r="H15" s="34">
        <v>0</v>
      </c>
      <c r="I15" s="35">
        <f t="shared" ref="I15:I33" si="0">SUM(F15:H15)</f>
        <v>10000</v>
      </c>
      <c r="J15" s="35">
        <f t="shared" ref="J15:J33" si="1">ROUNDDOWN(I15*$I$6,0)</f>
        <v>6666</v>
      </c>
      <c r="K15" s="35">
        <f t="shared" ref="K15:K33" si="2">IF(OR(I15=0,$I$6=""),"",15000)</f>
        <v>15000</v>
      </c>
      <c r="L15" s="35">
        <f t="shared" ref="L15:L33" si="3">MIN(J15,K15)</f>
        <v>6666</v>
      </c>
      <c r="M15" s="45"/>
    </row>
    <row r="16" spans="1:16" ht="20.25" customHeight="1">
      <c r="A16" s="8">
        <v>3</v>
      </c>
      <c r="B16" s="28" t="s">
        <v>24</v>
      </c>
      <c r="C16" s="29" t="s">
        <v>7</v>
      </c>
      <c r="D16" s="30" t="s">
        <v>51</v>
      </c>
      <c r="E16" s="31" t="s">
        <v>32</v>
      </c>
      <c r="F16" s="32">
        <v>10000</v>
      </c>
      <c r="G16" s="33">
        <v>0</v>
      </c>
      <c r="H16" s="34">
        <v>0</v>
      </c>
      <c r="I16" s="35">
        <f t="shared" si="0"/>
        <v>10000</v>
      </c>
      <c r="J16" s="35">
        <f t="shared" si="1"/>
        <v>6666</v>
      </c>
      <c r="K16" s="35">
        <f t="shared" si="2"/>
        <v>15000</v>
      </c>
      <c r="L16" s="35">
        <f t="shared" si="3"/>
        <v>6666</v>
      </c>
      <c r="M16" s="45"/>
    </row>
    <row r="17" spans="1:13" ht="20.25" customHeight="1">
      <c r="A17" s="8">
        <v>4</v>
      </c>
      <c r="B17" s="28" t="s">
        <v>25</v>
      </c>
      <c r="C17" s="29" t="s">
        <v>7</v>
      </c>
      <c r="D17" s="30" t="s">
        <v>50</v>
      </c>
      <c r="E17" s="31" t="s">
        <v>32</v>
      </c>
      <c r="F17" s="32">
        <v>5000</v>
      </c>
      <c r="G17" s="33">
        <v>0</v>
      </c>
      <c r="H17" s="34">
        <v>0</v>
      </c>
      <c r="I17" s="35">
        <f t="shared" si="0"/>
        <v>5000</v>
      </c>
      <c r="J17" s="35">
        <f t="shared" si="1"/>
        <v>3333</v>
      </c>
      <c r="K17" s="35">
        <f t="shared" si="2"/>
        <v>15000</v>
      </c>
      <c r="L17" s="35">
        <f t="shared" si="3"/>
        <v>3333</v>
      </c>
      <c r="M17" s="45"/>
    </row>
    <row r="18" spans="1:13" ht="20.25" customHeight="1">
      <c r="A18" s="8">
        <v>5</v>
      </c>
      <c r="B18" s="28" t="s">
        <v>26</v>
      </c>
      <c r="C18" s="29" t="s">
        <v>7</v>
      </c>
      <c r="D18" s="30" t="s">
        <v>50</v>
      </c>
      <c r="E18" s="31" t="s">
        <v>32</v>
      </c>
      <c r="F18" s="32">
        <v>10000</v>
      </c>
      <c r="G18" s="33">
        <v>0</v>
      </c>
      <c r="H18" s="34">
        <v>0</v>
      </c>
      <c r="I18" s="35">
        <f t="shared" si="0"/>
        <v>10000</v>
      </c>
      <c r="J18" s="35">
        <f t="shared" si="1"/>
        <v>6666</v>
      </c>
      <c r="K18" s="35">
        <f t="shared" si="2"/>
        <v>15000</v>
      </c>
      <c r="L18" s="35">
        <f t="shared" si="3"/>
        <v>6666</v>
      </c>
      <c r="M18" s="46"/>
    </row>
    <row r="19" spans="1:13" ht="20.25" customHeight="1">
      <c r="A19" s="8">
        <v>6</v>
      </c>
      <c r="B19" s="28" t="s">
        <v>27</v>
      </c>
      <c r="C19" s="29" t="s">
        <v>7</v>
      </c>
      <c r="D19" s="30" t="s">
        <v>50</v>
      </c>
      <c r="E19" s="31" t="s">
        <v>32</v>
      </c>
      <c r="F19" s="32">
        <v>10000</v>
      </c>
      <c r="G19" s="33">
        <v>0</v>
      </c>
      <c r="H19" s="34">
        <v>0</v>
      </c>
      <c r="I19" s="35">
        <f t="shared" si="0"/>
        <v>10000</v>
      </c>
      <c r="J19" s="35">
        <f t="shared" si="1"/>
        <v>6666</v>
      </c>
      <c r="K19" s="35">
        <f t="shared" si="2"/>
        <v>15000</v>
      </c>
      <c r="L19" s="35">
        <f t="shared" si="3"/>
        <v>6666</v>
      </c>
      <c r="M19" s="46"/>
    </row>
    <row r="20" spans="1:13" ht="20.25" customHeight="1">
      <c r="A20" s="8">
        <v>7</v>
      </c>
      <c r="B20" s="28" t="s">
        <v>28</v>
      </c>
      <c r="C20" s="29" t="s">
        <v>7</v>
      </c>
      <c r="D20" s="30" t="s">
        <v>52</v>
      </c>
      <c r="E20" s="31" t="s">
        <v>32</v>
      </c>
      <c r="F20" s="32">
        <v>30000</v>
      </c>
      <c r="G20" s="33">
        <v>0</v>
      </c>
      <c r="H20" s="34">
        <v>0</v>
      </c>
      <c r="I20" s="35">
        <f t="shared" si="0"/>
        <v>30000</v>
      </c>
      <c r="J20" s="35">
        <f t="shared" si="1"/>
        <v>20000</v>
      </c>
      <c r="K20" s="35">
        <f t="shared" si="2"/>
        <v>15000</v>
      </c>
      <c r="L20" s="35">
        <f t="shared" si="3"/>
        <v>15000</v>
      </c>
      <c r="M20" s="46"/>
    </row>
    <row r="21" spans="1:13" ht="20.25" customHeight="1">
      <c r="A21" s="8">
        <v>8</v>
      </c>
      <c r="B21" s="28" t="s">
        <v>29</v>
      </c>
      <c r="C21" s="29" t="s">
        <v>7</v>
      </c>
      <c r="D21" s="30" t="s">
        <v>52</v>
      </c>
      <c r="E21" s="31" t="s">
        <v>32</v>
      </c>
      <c r="F21" s="32">
        <v>10000</v>
      </c>
      <c r="G21" s="33">
        <v>0</v>
      </c>
      <c r="H21" s="34">
        <v>0</v>
      </c>
      <c r="I21" s="35">
        <f t="shared" si="0"/>
        <v>10000</v>
      </c>
      <c r="J21" s="35">
        <f t="shared" si="1"/>
        <v>6666</v>
      </c>
      <c r="K21" s="35">
        <f t="shared" si="2"/>
        <v>15000</v>
      </c>
      <c r="L21" s="35">
        <f t="shared" si="3"/>
        <v>6666</v>
      </c>
      <c r="M21" s="46"/>
    </row>
    <row r="22" spans="1:13" ht="20.25" customHeight="1">
      <c r="A22" s="8">
        <v>9</v>
      </c>
      <c r="B22" s="28" t="s">
        <v>30</v>
      </c>
      <c r="C22" s="29" t="s">
        <v>10</v>
      </c>
      <c r="D22" s="30" t="s">
        <v>53</v>
      </c>
      <c r="E22" s="31" t="s">
        <v>32</v>
      </c>
      <c r="F22" s="32">
        <v>35000</v>
      </c>
      <c r="G22" s="33">
        <v>0</v>
      </c>
      <c r="H22" s="34">
        <v>0</v>
      </c>
      <c r="I22" s="35">
        <f t="shared" si="0"/>
        <v>35000</v>
      </c>
      <c r="J22" s="35">
        <f t="shared" si="1"/>
        <v>23333</v>
      </c>
      <c r="K22" s="35">
        <f t="shared" si="2"/>
        <v>15000</v>
      </c>
      <c r="L22" s="35">
        <f t="shared" si="3"/>
        <v>15000</v>
      </c>
      <c r="M22" s="46"/>
    </row>
    <row r="23" spans="1:13" ht="20.25" customHeight="1">
      <c r="A23" s="8">
        <v>10</v>
      </c>
      <c r="B23" s="28" t="s">
        <v>31</v>
      </c>
      <c r="C23" s="29" t="s">
        <v>6</v>
      </c>
      <c r="D23" s="36" t="s">
        <v>53</v>
      </c>
      <c r="E23" s="31" t="s">
        <v>32</v>
      </c>
      <c r="F23" s="32">
        <v>8800</v>
      </c>
      <c r="G23" s="33">
        <v>0</v>
      </c>
      <c r="H23" s="34">
        <v>0</v>
      </c>
      <c r="I23" s="35">
        <f t="shared" si="0"/>
        <v>8800</v>
      </c>
      <c r="J23" s="35">
        <f t="shared" si="1"/>
        <v>5866</v>
      </c>
      <c r="K23" s="35">
        <f t="shared" si="2"/>
        <v>15000</v>
      </c>
      <c r="L23" s="35">
        <f t="shared" si="3"/>
        <v>5866</v>
      </c>
      <c r="M23" s="46"/>
    </row>
    <row r="24" spans="1:13" ht="20.25" customHeight="1">
      <c r="A24" s="8">
        <v>11</v>
      </c>
      <c r="B24" s="37"/>
      <c r="C24" s="29"/>
      <c r="D24" s="36"/>
      <c r="E24" s="31"/>
      <c r="F24" s="38"/>
      <c r="G24" s="39"/>
      <c r="H24" s="40"/>
      <c r="I24" s="35">
        <f t="shared" si="0"/>
        <v>0</v>
      </c>
      <c r="J24" s="35">
        <f t="shared" si="1"/>
        <v>0</v>
      </c>
      <c r="K24" s="35" t="str">
        <f t="shared" si="2"/>
        <v/>
      </c>
      <c r="L24" s="35">
        <f t="shared" si="3"/>
        <v>0</v>
      </c>
      <c r="M24" s="46"/>
    </row>
    <row r="25" spans="1:13" ht="20.25" customHeight="1">
      <c r="A25" s="8">
        <v>12</v>
      </c>
      <c r="B25" s="37"/>
      <c r="C25" s="29"/>
      <c r="D25" s="36"/>
      <c r="E25" s="31"/>
      <c r="F25" s="38"/>
      <c r="G25" s="39"/>
      <c r="H25" s="40"/>
      <c r="I25" s="35">
        <f t="shared" si="0"/>
        <v>0</v>
      </c>
      <c r="J25" s="35">
        <f t="shared" si="1"/>
        <v>0</v>
      </c>
      <c r="K25" s="35" t="str">
        <f t="shared" si="2"/>
        <v/>
      </c>
      <c r="L25" s="35">
        <f t="shared" si="3"/>
        <v>0</v>
      </c>
      <c r="M25" s="46"/>
    </row>
    <row r="26" spans="1:13" ht="20.25" customHeight="1">
      <c r="A26" s="8">
        <v>13</v>
      </c>
      <c r="B26" s="37"/>
      <c r="C26" s="29"/>
      <c r="D26" s="36"/>
      <c r="E26" s="31"/>
      <c r="F26" s="38"/>
      <c r="G26" s="39"/>
      <c r="H26" s="40"/>
      <c r="I26" s="35">
        <f t="shared" si="0"/>
        <v>0</v>
      </c>
      <c r="J26" s="35">
        <f t="shared" si="1"/>
        <v>0</v>
      </c>
      <c r="K26" s="35" t="str">
        <f t="shared" si="2"/>
        <v/>
      </c>
      <c r="L26" s="35">
        <f t="shared" si="3"/>
        <v>0</v>
      </c>
      <c r="M26" s="46"/>
    </row>
    <row r="27" spans="1:13" ht="20.25" customHeight="1">
      <c r="A27" s="8">
        <v>14</v>
      </c>
      <c r="B27" s="37"/>
      <c r="C27" s="29"/>
      <c r="D27" s="36"/>
      <c r="E27" s="31"/>
      <c r="F27" s="38"/>
      <c r="G27" s="39"/>
      <c r="H27" s="40"/>
      <c r="I27" s="35">
        <f t="shared" si="0"/>
        <v>0</v>
      </c>
      <c r="J27" s="35">
        <f t="shared" si="1"/>
        <v>0</v>
      </c>
      <c r="K27" s="35" t="str">
        <f t="shared" si="2"/>
        <v/>
      </c>
      <c r="L27" s="35">
        <f t="shared" si="3"/>
        <v>0</v>
      </c>
      <c r="M27" s="46"/>
    </row>
    <row r="28" spans="1:13" ht="20.25" customHeight="1">
      <c r="A28" s="8">
        <v>15</v>
      </c>
      <c r="B28" s="37"/>
      <c r="C28" s="29"/>
      <c r="D28" s="36"/>
      <c r="E28" s="31"/>
      <c r="F28" s="38"/>
      <c r="G28" s="39"/>
      <c r="H28" s="40"/>
      <c r="I28" s="35">
        <f t="shared" si="0"/>
        <v>0</v>
      </c>
      <c r="J28" s="35">
        <f t="shared" si="1"/>
        <v>0</v>
      </c>
      <c r="K28" s="35" t="str">
        <f t="shared" si="2"/>
        <v/>
      </c>
      <c r="L28" s="35">
        <f t="shared" si="3"/>
        <v>0</v>
      </c>
      <c r="M28" s="46"/>
    </row>
    <row r="29" spans="1:13" ht="20.25" customHeight="1">
      <c r="A29" s="8">
        <v>16</v>
      </c>
      <c r="B29" s="37"/>
      <c r="C29" s="29"/>
      <c r="D29" s="36"/>
      <c r="E29" s="31"/>
      <c r="F29" s="38"/>
      <c r="G29" s="39"/>
      <c r="H29" s="40"/>
      <c r="I29" s="35">
        <f t="shared" si="0"/>
        <v>0</v>
      </c>
      <c r="J29" s="35">
        <f t="shared" si="1"/>
        <v>0</v>
      </c>
      <c r="K29" s="35" t="str">
        <f t="shared" si="2"/>
        <v/>
      </c>
      <c r="L29" s="35">
        <f t="shared" si="3"/>
        <v>0</v>
      </c>
      <c r="M29" s="46"/>
    </row>
    <row r="30" spans="1:13" ht="20.25" customHeight="1">
      <c r="A30" s="8">
        <v>17</v>
      </c>
      <c r="B30" s="37"/>
      <c r="C30" s="29"/>
      <c r="D30" s="36"/>
      <c r="E30" s="31"/>
      <c r="F30" s="38"/>
      <c r="G30" s="39"/>
      <c r="H30" s="40"/>
      <c r="I30" s="35">
        <f t="shared" si="0"/>
        <v>0</v>
      </c>
      <c r="J30" s="35">
        <f t="shared" si="1"/>
        <v>0</v>
      </c>
      <c r="K30" s="35" t="str">
        <f t="shared" si="2"/>
        <v/>
      </c>
      <c r="L30" s="35">
        <f t="shared" si="3"/>
        <v>0</v>
      </c>
      <c r="M30" s="46"/>
    </row>
    <row r="31" spans="1:13" ht="20.25" customHeight="1">
      <c r="A31" s="8">
        <v>18</v>
      </c>
      <c r="B31" s="37"/>
      <c r="C31" s="29"/>
      <c r="D31" s="36"/>
      <c r="E31" s="31"/>
      <c r="F31" s="38"/>
      <c r="G31" s="39"/>
      <c r="H31" s="40"/>
      <c r="I31" s="35">
        <f t="shared" si="0"/>
        <v>0</v>
      </c>
      <c r="J31" s="35">
        <f t="shared" si="1"/>
        <v>0</v>
      </c>
      <c r="K31" s="35" t="str">
        <f t="shared" si="2"/>
        <v/>
      </c>
      <c r="L31" s="35">
        <f t="shared" si="3"/>
        <v>0</v>
      </c>
      <c r="M31" s="46"/>
    </row>
    <row r="32" spans="1:13" ht="20.25" customHeight="1">
      <c r="A32" s="8">
        <v>19</v>
      </c>
      <c r="B32" s="37"/>
      <c r="C32" s="29"/>
      <c r="D32" s="36"/>
      <c r="E32" s="31"/>
      <c r="F32" s="38"/>
      <c r="G32" s="39"/>
      <c r="H32" s="40"/>
      <c r="I32" s="35">
        <f>SUM(F32:H32)</f>
        <v>0</v>
      </c>
      <c r="J32" s="35">
        <f t="shared" si="1"/>
        <v>0</v>
      </c>
      <c r="K32" s="35" t="str">
        <f t="shared" si="2"/>
        <v/>
      </c>
      <c r="L32" s="35">
        <f t="shared" si="3"/>
        <v>0</v>
      </c>
      <c r="M32" s="46"/>
    </row>
    <row r="33" spans="1:13" ht="20.25" customHeight="1" thickBot="1">
      <c r="A33" s="8">
        <v>20</v>
      </c>
      <c r="B33" s="37"/>
      <c r="C33" s="29"/>
      <c r="D33" s="36"/>
      <c r="E33" s="31"/>
      <c r="F33" s="38"/>
      <c r="G33" s="39"/>
      <c r="H33" s="40"/>
      <c r="I33" s="35">
        <f t="shared" si="0"/>
        <v>0</v>
      </c>
      <c r="J33" s="35">
        <f t="shared" si="1"/>
        <v>0</v>
      </c>
      <c r="K33" s="35" t="str">
        <f t="shared" si="2"/>
        <v/>
      </c>
      <c r="L33" s="35">
        <f t="shared" si="3"/>
        <v>0</v>
      </c>
      <c r="M33" s="48"/>
    </row>
    <row r="34" spans="1:13" ht="30" customHeight="1" thickTop="1" thickBot="1">
      <c r="A34" s="75" t="s">
        <v>15</v>
      </c>
      <c r="B34" s="76"/>
      <c r="C34" s="77"/>
      <c r="D34" s="75"/>
      <c r="E34" s="76"/>
      <c r="F34" s="76"/>
      <c r="G34" s="76"/>
      <c r="H34" s="76"/>
      <c r="I34" s="13">
        <f>SUM(I14:I33)</f>
        <v>158800</v>
      </c>
      <c r="J34" s="13">
        <f>SUM(J14:J33)</f>
        <v>105862</v>
      </c>
      <c r="K34" s="13"/>
      <c r="L34" s="47">
        <f>SUM(L14:L33)</f>
        <v>87529</v>
      </c>
      <c r="M34" s="49">
        <f>L34</f>
        <v>87529</v>
      </c>
    </row>
  </sheetData>
  <mergeCells count="27">
    <mergeCell ref="K12:K13"/>
    <mergeCell ref="L12:L13"/>
    <mergeCell ref="M12:M13"/>
    <mergeCell ref="A34:C34"/>
    <mergeCell ref="D34:H34"/>
    <mergeCell ref="A12:A13"/>
    <mergeCell ref="B12:C12"/>
    <mergeCell ref="D12:D13"/>
    <mergeCell ref="E12:E13"/>
    <mergeCell ref="F12:I12"/>
    <mergeCell ref="J12:J13"/>
    <mergeCell ref="A2:M2"/>
    <mergeCell ref="E4:F5"/>
    <mergeCell ref="G4:H5"/>
    <mergeCell ref="I4:I5"/>
    <mergeCell ref="J4:J7"/>
    <mergeCell ref="B5:C5"/>
    <mergeCell ref="E6:F9"/>
    <mergeCell ref="G6:H9"/>
    <mergeCell ref="I6:I9"/>
    <mergeCell ref="K6:K7"/>
    <mergeCell ref="L6:L7"/>
    <mergeCell ref="B7:C7"/>
    <mergeCell ref="J8:J9"/>
    <mergeCell ref="K8:K9"/>
    <mergeCell ref="L8:L9"/>
    <mergeCell ref="B9:C9"/>
  </mergeCells>
  <phoneticPr fontId="2"/>
  <dataValidations count="2">
    <dataValidation type="list" showInputMessage="1" showErrorMessage="1" sqref="I6" xr:uid="{1880FCEE-6A48-45E5-8DA8-8DECD96ADF13}">
      <formula1>$O$11:$O$12</formula1>
    </dataValidation>
    <dataValidation type="list" showInputMessage="1" showErrorMessage="1" sqref="C14:C33" xr:uid="{E46CA98E-1B24-47BF-8825-B1B73696F24E}">
      <formula1>$P$11:$P$14</formula1>
    </dataValidation>
  </dataValidations>
  <printOptions horizontalCentered="1"/>
  <pageMargins left="0.19685039370078741" right="0.19685039370078741" top="0.55118110236220474" bottom="0.15748031496062992" header="0.31496062992125984" footer="0.19685039370078741"/>
  <pageSetup paperSize="9" scale="70" fitToHeight="0" orientation="landscape" cellComments="asDisplayed" r:id="rId1"/>
  <headerFooter>
    <oddFooter>&amp;C&amp;"ＭＳ Ｐゴシック,標準"&amp;16&amp;P/&amp;N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様式第３号 </vt:lpstr>
      <vt:lpstr>様式第３号 (入力例)</vt:lpstr>
      <vt:lpstr>'様式第３号 '!Print_Area</vt:lpstr>
      <vt:lpstr>'様式第３号 (入力例)'!Print_Area</vt:lpstr>
      <vt:lpstr>'様式第３号 '!Print_Titles</vt:lpstr>
      <vt:lpstr>'様式第３号 (入力例)'!Print_Titles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小口　恵子</cp:lastModifiedBy>
  <cp:lastPrinted>2023-10-27T01:11:44Z</cp:lastPrinted>
  <dcterms:created xsi:type="dcterms:W3CDTF">2021-01-11T03:27:24Z</dcterms:created>
  <dcterms:modified xsi:type="dcterms:W3CDTF">2023-10-27T01:15:23Z</dcterms:modified>
</cp:coreProperties>
</file>